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203.214.1.240\上流総管_設備課\200_機械担当\100 設計書\R7年度\〇見積徴取\202602\01_起案\元データ等\"/>
    </mc:Choice>
  </mc:AlternateContent>
  <xr:revisionPtr revIDLastSave="0" documentId="13_ncr:1_{79A233C3-AC8A-4EBE-90FC-1676A0B266E9}" xr6:coauthVersionLast="47" xr6:coauthVersionMax="47" xr10:uidLastSave="{00000000-0000-0000-0000-000000000000}"/>
  <bookViews>
    <workbookView xWindow="7065" yWindow="90" windowWidth="21600" windowHeight="11295" xr2:uid="{00000000-000D-0000-FFFF-FFFF00000000}"/>
  </bookViews>
  <sheets>
    <sheet name="項目 "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e" localSheetId="0">#REF!</definedName>
    <definedName name="\e">#REF!</definedName>
    <definedName name="\i" localSheetId="0">#REF!</definedName>
    <definedName name="\i">#REF!</definedName>
    <definedName name="\o" localSheetId="0">#REF!</definedName>
    <definedName name="\o">#REF!</definedName>
    <definedName name="\p" localSheetId="0">#REF!</definedName>
    <definedName name="\p">#REF!</definedName>
    <definedName name="a" localSheetId="0">[1]内訳書!#REF!</definedName>
    <definedName name="a">[1]内訳書!#REF!</definedName>
    <definedName name="b" localSheetId="0">[1]内訳書!#REF!</definedName>
    <definedName name="b">[1]内訳書!#REF!</definedName>
    <definedName name="HYOU0" localSheetId="0">#REF!</definedName>
    <definedName name="HYOU0">#REF!</definedName>
    <definedName name="KAKUNIN0" localSheetId="0">#REF!</definedName>
    <definedName name="KAKUNIN0">#REF!</definedName>
    <definedName name="o" localSheetId="0">#REF!</definedName>
    <definedName name="o">#REF!</definedName>
    <definedName name="_xlnm.Print_Area" localSheetId="0">'項目 '!$A$1:$F$19</definedName>
    <definedName name="Ｓ" localSheetId="0">[2]内訳書!#REF!</definedName>
    <definedName name="Ｓ">[2]内訳書!#REF!</definedName>
    <definedName name="SAKUSEI" localSheetId="0">#REF!</definedName>
    <definedName name="SAKUSEI">#REF!</definedName>
    <definedName name="TUKI" localSheetId="0">#REF!</definedName>
    <definedName name="TUKI">#REF!</definedName>
    <definedName name="あ">[3]設計書!$A$1:$J$53</definedName>
    <definedName name="い">[3]内訳書!$A$1:$G$128</definedName>
    <definedName name="移動" localSheetId="0">[4]!移動</definedName>
    <definedName name="移動">[4]!移動</definedName>
    <definedName name="印刷_計画" localSheetId="0">[4]!印刷_計画</definedName>
    <definedName name="印刷_計画">[4]!印刷_計画</definedName>
    <definedName name="印刷_資金送付依頼" localSheetId="0">[4]!印刷_資金送付依頼</definedName>
    <definedName name="印刷_資金送付依頼">[4]!印刷_資金送付依頼</definedName>
    <definedName name="印刷_実績" localSheetId="0">[4]!印刷_実績</definedName>
    <definedName name="印刷_実績">[4]!印刷_実績</definedName>
    <definedName name="下" localSheetId="0">[5]!印刷_計画</definedName>
    <definedName name="下">[5]!印刷_計画</definedName>
    <definedName name="価格">[6]内訳書!$A$1:$G$128</definedName>
    <definedName name="監督員" localSheetId="0">[7]使用材料一覧表!#REF!</definedName>
    <definedName name="監督員">[7]使用材料一覧表!#REF!</definedName>
    <definedName name="監督員１" localSheetId="0">#REF!</definedName>
    <definedName name="監督員１">#REF!</definedName>
    <definedName name="観" localSheetId="0">#REF!</definedName>
    <definedName name="観">#REF!</definedName>
    <definedName name="工程表" localSheetId="0">#REF!</definedName>
    <definedName name="工程表">#REF!</definedName>
    <definedName name="高山" localSheetId="0">[8]積算資料!#REF!</definedName>
    <definedName name="高山">[8]積算資料!#REF!</definedName>
    <definedName name="使用材料" localSheetId="0">[7]使用材料一覧表!#REF!</definedName>
    <definedName name="使用材料">[7]使用材料一覧表!#REF!</definedName>
    <definedName name="使用材料表" localSheetId="0">[9]使用材料一覧表!#REF!</definedName>
    <definedName name="使用材料表">[9]使用材料一覧表!#REF!</definedName>
    <definedName name="室生" localSheetId="0">[8]積算資料!#REF!</definedName>
    <definedName name="室生">[8]積算資料!#REF!</definedName>
    <definedName name="集計表" localSheetId="0">[8]積算資料!#REF!</definedName>
    <definedName name="集計表">[8]積算資料!#REF!</definedName>
    <definedName name="青蓮寺" localSheetId="0">[8]積算資料!#REF!</definedName>
    <definedName name="青蓮寺">[8]積算資料!#REF!</definedName>
    <definedName name="積算" localSheetId="0">#REF!</definedName>
    <definedName name="積算">#REF!</definedName>
    <definedName name="設計書" localSheetId="0">#REF!</definedName>
    <definedName name="設計書">#REF!</definedName>
    <definedName name="設計書２">[10]設計書!$A$1:$J$49</definedName>
    <definedName name="走行レール" localSheetId="0">#REF!</definedName>
    <definedName name="走行レール">#REF!</definedName>
    <definedName name="大西" localSheetId="0">[11]使用材料一覧表!#REF!</definedName>
    <definedName name="大西">[11]使用材料一覧表!#REF!</definedName>
    <definedName name="調書">[6]設計書!$A$1:$J$53</definedName>
    <definedName name="田島" localSheetId="0">#REF!</definedName>
    <definedName name="田島">#REF!</definedName>
    <definedName name="内訳書" localSheetId="0">#REF!</definedName>
    <definedName name="内訳書">#REF!</definedName>
    <definedName name="比奈知" localSheetId="0">[8]積算資料!#REF!</definedName>
    <definedName name="比奈知">[8]積算資料!#REF!</definedName>
    <definedName name="布目" localSheetId="0">[8]積算資料!#REF!</definedName>
    <definedName name="布目">[8]積算資料!#REF!</definedName>
    <definedName name="予定" localSheetId="0">[12]内訳書!#REF!</definedName>
    <definedName name="予定">[12]内訳書!#REF!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2" l="1"/>
  <c r="G46" i="2" l="1"/>
  <c r="G47" i="2" s="1"/>
  <c r="G48" i="2" s="1"/>
  <c r="G49" i="2" s="1"/>
</calcChain>
</file>

<file path=xl/sharedStrings.xml><?xml version="1.0" encoding="utf-8"?>
<sst xmlns="http://schemas.openxmlformats.org/spreadsheetml/2006/main" count="68" uniqueCount="54">
  <si>
    <t>作　業　内　容</t>
    <rPh sb="0" eb="1">
      <t>サク</t>
    </rPh>
    <rPh sb="2" eb="3">
      <t>ギョウ</t>
    </rPh>
    <rPh sb="4" eb="5">
      <t>ナイ</t>
    </rPh>
    <rPh sb="6" eb="7">
      <t>カタチ</t>
    </rPh>
    <phoneticPr fontId="2"/>
  </si>
  <si>
    <t>規格・使用部品名</t>
    <rPh sb="0" eb="2">
      <t>キカク</t>
    </rPh>
    <rPh sb="3" eb="5">
      <t>シヨウ</t>
    </rPh>
    <rPh sb="5" eb="7">
      <t>ブヒン</t>
    </rPh>
    <rPh sb="7" eb="8">
      <t>メイ</t>
    </rPh>
    <phoneticPr fontId="2"/>
  </si>
  <si>
    <t>数量</t>
    <rPh sb="0" eb="2">
      <t>スウリョウ</t>
    </rPh>
    <phoneticPr fontId="2"/>
  </si>
  <si>
    <t>備　　考</t>
    <rPh sb="0" eb="1">
      <t>ビ</t>
    </rPh>
    <rPh sb="3" eb="4">
      <t>コウ</t>
    </rPh>
    <phoneticPr fontId="2"/>
  </si>
  <si>
    <t>1式</t>
    <rPh sb="1" eb="2">
      <t>シキ</t>
    </rPh>
    <phoneticPr fontId="2"/>
  </si>
  <si>
    <t>１個</t>
    <rPh sb="1" eb="2">
      <t>コ</t>
    </rPh>
    <phoneticPr fontId="2"/>
  </si>
  <si>
    <t>単価</t>
    <rPh sb="0" eb="2">
      <t>タンカ</t>
    </rPh>
    <phoneticPr fontId="2"/>
  </si>
  <si>
    <t>金　額</t>
    <rPh sb="0" eb="1">
      <t>キン</t>
    </rPh>
    <rPh sb="2" eb="3">
      <t>ガク</t>
    </rPh>
    <phoneticPr fontId="2"/>
  </si>
  <si>
    <t>（単位：円）</t>
    <rPh sb="1" eb="3">
      <t>タンイ</t>
    </rPh>
    <rPh sb="4" eb="5">
      <t>エン</t>
    </rPh>
    <phoneticPr fontId="2"/>
  </si>
  <si>
    <t>合計</t>
    <rPh sb="0" eb="2">
      <t>ゴウケイ</t>
    </rPh>
    <phoneticPr fontId="2"/>
  </si>
  <si>
    <t>④取替工賃</t>
    <rPh sb="1" eb="3">
      <t>トリカエ</t>
    </rPh>
    <rPh sb="3" eb="5">
      <t>コウチン</t>
    </rPh>
    <phoneticPr fontId="2"/>
  </si>
  <si>
    <t>２個</t>
    <rPh sb="1" eb="2">
      <t>コ</t>
    </rPh>
    <phoneticPr fontId="2"/>
  </si>
  <si>
    <t>８個</t>
    <rPh sb="1" eb="2">
      <t>コ</t>
    </rPh>
    <phoneticPr fontId="2"/>
  </si>
  <si>
    <t>６個</t>
    <rPh sb="1" eb="2">
      <t>コ</t>
    </rPh>
    <phoneticPr fontId="2"/>
  </si>
  <si>
    <t>４本</t>
    <rPh sb="1" eb="2">
      <t>ホン</t>
    </rPh>
    <phoneticPr fontId="2"/>
  </si>
  <si>
    <t>４個</t>
    <rPh sb="1" eb="2">
      <t>コ</t>
    </rPh>
    <phoneticPr fontId="2"/>
  </si>
  <si>
    <t>　タイヤ組換</t>
    <rPh sb="4" eb="5">
      <t>ク</t>
    </rPh>
    <rPh sb="5" eb="6">
      <t>カ</t>
    </rPh>
    <phoneticPr fontId="2"/>
  </si>
  <si>
    <t>アジャスタ　アッセンブリ</t>
  </si>
  <si>
    <t>47450-33660-71</t>
  </si>
  <si>
    <t>47460-33660-71</t>
  </si>
  <si>
    <t>スプリング　シュー　ホールドダウン</t>
  </si>
  <si>
    <t>47431-23420-71</t>
  </si>
  <si>
    <t>スプリング　アジャスタ</t>
  </si>
  <si>
    <t>47437-23600-71</t>
  </si>
  <si>
    <t>レバー　ポール</t>
  </si>
  <si>
    <t>47452-22001-71</t>
  </si>
  <si>
    <t>47462-22001-71</t>
  </si>
  <si>
    <t>スリーブ　</t>
  </si>
  <si>
    <t>47434-22000-71</t>
  </si>
  <si>
    <t>カツプ　シュー　ホールド　ダウン</t>
  </si>
  <si>
    <t>47432-22000-71</t>
  </si>
  <si>
    <t>47438-22000-71</t>
  </si>
  <si>
    <t>タイヤ(フロント）</t>
  </si>
  <si>
    <t>P99</t>
  </si>
  <si>
    <t>チューブ</t>
  </si>
  <si>
    <t>フラップ</t>
  </si>
  <si>
    <t>①機器費</t>
    <rPh sb="1" eb="4">
      <t>キキヒ</t>
    </rPh>
    <phoneticPr fontId="2"/>
  </si>
  <si>
    <t>1台</t>
    <rPh sb="1" eb="2">
      <t>ダイ</t>
    </rPh>
    <phoneticPr fontId="2"/>
  </si>
  <si>
    <t>富士電機SC－05</t>
    <rPh sb="0" eb="2">
      <t>フジ</t>
    </rPh>
    <rPh sb="2" eb="4">
      <t>デンキ</t>
    </rPh>
    <phoneticPr fontId="2"/>
  </si>
  <si>
    <t>式</t>
    <rPh sb="0" eb="1">
      <t>シキ</t>
    </rPh>
    <phoneticPr fontId="2"/>
  </si>
  <si>
    <t>②労務費</t>
    <rPh sb="1" eb="4">
      <t>ロウムヒ</t>
    </rPh>
    <phoneticPr fontId="2"/>
  </si>
  <si>
    <t>2個</t>
    <rPh sb="1" eb="2">
      <t>コ</t>
    </rPh>
    <phoneticPr fontId="2"/>
  </si>
  <si>
    <t xml:space="preserve">   電動ウィンチ</t>
    <rPh sb="3" eb="5">
      <t>デンドウ</t>
    </rPh>
    <phoneticPr fontId="2"/>
  </si>
  <si>
    <t xml:space="preserve">   可逆継電器</t>
    <rPh sb="3" eb="5">
      <t>カギャク</t>
    </rPh>
    <rPh sb="5" eb="8">
      <t>ケイデンキ</t>
    </rPh>
    <phoneticPr fontId="2"/>
  </si>
  <si>
    <t>別紙２</t>
    <rPh sb="0" eb="2">
      <t>ベッシ</t>
    </rPh>
    <phoneticPr fontId="2"/>
  </si>
  <si>
    <t>甘水スクリーン昇降装置整備工事見積様式</t>
    <rPh sb="0" eb="2">
      <t>アモウズ</t>
    </rPh>
    <rPh sb="7" eb="15">
      <t>ショウコウソウチセイビコウジ</t>
    </rPh>
    <rPh sb="15" eb="17">
      <t>ミツモリ</t>
    </rPh>
    <rPh sb="17" eb="19">
      <t>ヨウシキ</t>
    </rPh>
    <phoneticPr fontId="2"/>
  </si>
  <si>
    <t>納期</t>
    <rPh sb="0" eb="2">
      <t>ノウキ</t>
    </rPh>
    <phoneticPr fontId="2"/>
  </si>
  <si>
    <t xml:space="preserve">   ワイヤロープ</t>
    <phoneticPr fontId="2"/>
  </si>
  <si>
    <t>1組</t>
    <rPh sb="1" eb="2">
      <t>クミ</t>
    </rPh>
    <phoneticPr fontId="2"/>
  </si>
  <si>
    <t>　（①+②+③の合計）</t>
    <rPh sb="8" eb="10">
      <t>ゴウケイ</t>
    </rPh>
    <phoneticPr fontId="2"/>
  </si>
  <si>
    <t>　（輸送費・処分費含む）</t>
    <rPh sb="2" eb="5">
      <t>ユソウヒ</t>
    </rPh>
    <rPh sb="6" eb="9">
      <t>ショブンヒ</t>
    </rPh>
    <rPh sb="9" eb="10">
      <t>フク</t>
    </rPh>
    <phoneticPr fontId="2"/>
  </si>
  <si>
    <t>③諸経費</t>
    <rPh sb="1" eb="4">
      <t>ショケイヒ</t>
    </rPh>
    <phoneticPr fontId="2"/>
  </si>
  <si>
    <t>マックスプル工業
BMW-503-NWD型
リモコン付き</t>
    <rPh sb="6" eb="8">
      <t>コウギョウ</t>
    </rPh>
    <rPh sb="20" eb="21">
      <t>カタ</t>
    </rPh>
    <rPh sb="26" eb="27">
      <t>ツ</t>
    </rPh>
    <phoneticPr fontId="2"/>
  </si>
  <si>
    <r>
      <t xml:space="preserve">ステンレス製　φ10mm
長さ　6m（右用）
</t>
    </r>
    <r>
      <rPr>
        <sz val="11"/>
        <color theme="0"/>
        <rFont val="ＭＳ Ｐゴシック"/>
        <family val="3"/>
        <charset val="128"/>
      </rPr>
      <t>長さ</t>
    </r>
    <r>
      <rPr>
        <sz val="11"/>
        <rFont val="ＭＳ Ｐゴシック"/>
        <family val="3"/>
        <charset val="128"/>
      </rPr>
      <t>　4.5m（左用）</t>
    </r>
    <rPh sb="5" eb="6">
      <t>セイ</t>
    </rPh>
    <rPh sb="13" eb="14">
      <t>ナガ</t>
    </rPh>
    <rPh sb="19" eb="20">
      <t>ミギ</t>
    </rPh>
    <rPh sb="20" eb="21">
      <t>ヨウ</t>
    </rPh>
    <rPh sb="23" eb="24">
      <t>ナガ</t>
    </rPh>
    <rPh sb="31" eb="32">
      <t>ヒダリ</t>
    </rPh>
    <rPh sb="32" eb="3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</si>
</sst>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1"/>
      <color theme="0"/>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29">
    <xf numFmtId="0" fontId="0" fillId="0" borderId="0" xfId="0"/>
    <xf numFmtId="0" fontId="0" fillId="0" borderId="0" xfId="0" applyAlignment="1">
      <alignment vertical="center"/>
    </xf>
    <xf numFmtId="0" fontId="0" fillId="0" borderId="0" xfId="0" applyAlignment="1">
      <alignment horizontal="right" vertical="center"/>
    </xf>
    <xf numFmtId="0" fontId="3" fillId="0" borderId="0" xfId="0" applyFont="1" applyAlignment="1">
      <alignment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4" xfId="0" applyBorder="1" applyAlignment="1">
      <alignment horizontal="left" vertical="center" shrinkToFit="1"/>
    </xf>
    <xf numFmtId="0" fontId="0" fillId="0" borderId="0" xfId="0" applyAlignment="1">
      <alignment vertical="center" shrinkToFit="1"/>
    </xf>
    <xf numFmtId="38"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right" vertical="center" shrinkToFit="1"/>
    </xf>
    <xf numFmtId="0" fontId="0" fillId="0" borderId="4" xfId="0" applyBorder="1" applyAlignment="1">
      <alignment vertical="center" shrinkToFit="1"/>
    </xf>
    <xf numFmtId="0" fontId="0" fillId="0" borderId="4" xfId="0" applyBorder="1" applyAlignment="1">
      <alignment horizontal="left" vertical="center" wrapText="1" shrinkToFit="1"/>
    </xf>
    <xf numFmtId="176" fontId="0" fillId="0" borderId="0" xfId="0" applyNumberFormat="1" applyAlignment="1">
      <alignment vertical="center"/>
    </xf>
    <xf numFmtId="38" fontId="0" fillId="0" borderId="0" xfId="1" applyFont="1" applyBorder="1" applyAlignment="1">
      <alignment vertical="center"/>
    </xf>
    <xf numFmtId="38" fontId="0" fillId="0" borderId="0" xfId="1" applyFont="1" applyFill="1" applyBorder="1" applyAlignment="1">
      <alignment vertical="center"/>
    </xf>
    <xf numFmtId="0" fontId="4" fillId="0" borderId="4" xfId="0" applyFont="1" applyBorder="1" applyAlignment="1">
      <alignment horizontal="center" vertical="center"/>
    </xf>
    <xf numFmtId="38" fontId="0" fillId="0" borderId="0" xfId="0" applyNumberFormat="1" applyAlignment="1">
      <alignment horizontal="right" vertical="center"/>
    </xf>
    <xf numFmtId="0" fontId="0" fillId="0" borderId="2" xfId="0" applyBorder="1" applyAlignment="1">
      <alignment horizontal="center" vertical="center"/>
    </xf>
    <xf numFmtId="0" fontId="0" fillId="0" borderId="7" xfId="0" applyBorder="1" applyAlignment="1">
      <alignment vertical="center"/>
    </xf>
    <xf numFmtId="38" fontId="0" fillId="0" borderId="0" xfId="1" applyFont="1" applyBorder="1" applyAlignment="1">
      <alignment horizontal="right" vertical="center"/>
    </xf>
    <xf numFmtId="38" fontId="0" fillId="0" borderId="0" xfId="0" applyNumberFormat="1" applyAlignment="1">
      <alignment horizontal="right" vertical="center"/>
    </xf>
    <xf numFmtId="0" fontId="0" fillId="0" borderId="0" xfId="0" applyAlignment="1">
      <alignment horizontal="right" vertical="center"/>
    </xf>
    <xf numFmtId="0" fontId="0" fillId="0" borderId="0" xfId="0" applyAlignment="1">
      <alignment horizontal="right" vertical="center" shrinkToFi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IZ-KIKAI2\&#27231;&#26800;&#35506;&#20849;&#26377;\My%20Documents\&#24179;&#25104;&#65297;&#65296;&#24180;&#24230;\&#29305;&#21029;&#32076;&#36027;\&#23460;&#29983;&#12480;&#12512;&#32331;&#33337;&#35373;&#20633;&#25972;&#20633;&#24037;&#20107;\&#35373;&#35336;&#26360;\My%20Documents\&#24179;&#25104;&#65297;&#65296;&#24180;&#24230;\&#29305;&#21029;&#32076;&#36027;\&#12466;&#12540;&#12488;&#31561;&#22615;&#35013;\&#35373;&#35336;&#26360;\H10%20&#23460;&#29983;&#12480;&#12512;&#12466;&#12540;&#12488;&#31561;&#22615;&#35013;&#24037;&#20107;&#12288;&#31309;&#31639;&#36039;&#26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IN_SRV02\&#27231;&#26800;&#20418;\&#21462;&#27700;&#35373;&#20633;&#28857;&#26908;&#25972;&#20633;\&#21462;&#27700;&#35373;&#20633;&#12288;&#12288;&#31309;&#31639;&#36039;&#26009;&#65288;&#28857;&#26908;&#65289;&#26368;&#32066;&#2925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ur-kanri4\e\&#27231;&#26800;&#35506;&#20849;&#26377;\&#35373;&#35336;&#26360;\&#38738;&#20154;&#33655;&#65394;&#65437;&#65400;&#65431;&#28857;&#26908;\&#38738;&#34030;&#23546;&#12480;&#12512;\&#38738;&#34030;&#23546;&#12480;&#12512;\&#38738;&#34030;&#23546;&#12480;&#12512;\&#65305;&#65303;&#25913;&#30000;\&#65297;&#65294;&#35373;&#35336;&#26360;\&#33258;&#21205;&#25161;\&#33258;&#21205;&#25161;&#12288;&#31309;&#31639;&#36039;&#26009;.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IZ-KIKAI1\&#27231;&#26800;&#35506;\&#27231;&#26800;&#35506;&#20849;&#26377;\&#35373;&#35336;&#26360;\&#39640;&#23665;\&#39640;&#32178;&#22580;\&#24179;&#25104;&#65297;&#65296;&#24180;&#24230;\&#29305;&#21029;&#32076;&#36027;\&#23460;&#29983;&#12480;&#12512;&#32331;&#33337;&#35373;&#20633;&#25972;&#20633;&#24037;&#20107;\&#35373;&#35336;&#26360;\My%20Documents\&#24179;&#25104;&#65297;&#65296;&#24180;&#24230;\&#29305;&#21029;&#32076;&#36027;\&#12466;&#12540;&#12488;&#31561;&#22615;&#35013;\&#35373;&#35336;&#26360;\H10%20&#23460;&#29983;&#12480;&#12512;&#12466;&#12540;&#12488;&#31561;&#22615;&#35013;&#24037;&#20107;&#12288;&#31309;&#31639;&#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Z-KIKAI1\&#27231;&#26800;&#35506;\&#24179;&#25104;12&#24180;&#24230;&#12288;&#35373;&#35336;&#26360;\WINDOWS\TEMP\My%20Documents\&#24179;&#25104;&#65297;&#65297;&#24180;&#24230;\&#31649;&#29702;&#26989;&#21209;&#36027;\&#29305;&#21029;&#32076;&#36027;\&#23460;&#29983;&#12480;&#12512;&#26119;&#38477;&#35373;&#20633;&#25972;&#20633;&#24037;&#20107;\&#35373;&#35336;&#26360;\H11%20&#23460;&#29983;&#12480;&#12512;&#26119;&#38477;&#35373;&#20633;&#25972;&#20633;&#24037;&#20107;&#12288;&#31309;&#31639;&#36039;&#26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IZ-KIKAI2\&#27231;&#26800;&#35506;&#20849;&#26377;\My%20Documents\&#24179;&#25104;&#65297;&#65296;&#24180;&#24230;\&#29305;&#21029;&#32076;&#36027;\&#23460;&#29983;&#12480;&#12512;&#32331;&#33337;&#35373;&#20633;&#25972;&#20633;&#24037;&#20107;\&#35373;&#35336;&#26360;\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36039;&#37329;&#36865;&#20184;&#20381;&#38972;&#2636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iz-kikai1\h\windows\TEMP\&#36039;&#37329;&#36865;&#20184;&#20381;&#38972;&#2636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IZ-KIKAI1\&#27231;&#26800;&#35506;\&#27231;&#26800;&#35506;&#20849;&#26377;\&#35373;&#35336;&#26360;\&#39640;&#23665;\&#39640;&#32178;&#22580;\&#24179;&#25104;&#65297;&#65296;&#24180;&#24230;\&#29305;&#21029;&#32076;&#36027;\&#23460;&#29983;&#12480;&#12512;&#32331;&#33337;&#35373;&#20633;&#25972;&#20633;&#24037;&#20107;\&#35373;&#35336;&#26360;\My%20Documents\&#24179;&#25104;&#65297;&#65296;&#24180;&#24230;\&#36890;&#24120;&#32076;&#36027;\&#38738;&#34030;&#23546;&#12539;&#23460;&#29983;&#12480;&#12512;&#21033;&#27700;&#35373;&#20633;&#28857;&#26908;&#12539;&#25972;&#20633;\&#35373;&#35336;&#26360;\H10%20&#23460;&#29983;&#12480;&#12512;&#21033;&#27700;&#35373;&#20633;&#28857;&#26908;&#12539;&#25972;&#20633;%20&#31309;&#31639;&#36039;&#26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IZ-KIKAI1\&#27231;&#26800;&#35506;\&#24179;&#25104;&#65297;&#65297;&#24180;&#24230;&#24037;&#20107;&#38306;&#20418;\&#38738;&#34030;&#23546;&#12480;&#12512;&#26119;&#38477;&#35373;&#20633;&#28857;&#26908;&#12539;&#25972;&#20633;&#26989;&#21209;\&#38738;&#34030;&#23546;&#12480;&#12512;\&#38738;&#34030;&#23546;&#12480;&#12512;\&#38738;&#34030;&#23546;&#12480;&#12512;\&#65305;&#65303;&#25913;&#30000;\&#65297;&#65294;&#35373;&#35336;&#26360;\&#33258;&#21205;&#25161;\&#33258;&#21205;&#25161;&#12288;&#31309;&#31639;&#36039;&#26009;.xlw"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IZ-KIKAI2\&#27231;&#26800;&#35506;&#20849;&#26377;\&#35373;&#35336;&#26360;\&#23460;&#29983;\&#23460;&#29983;&#31354;&#35519;\&#31354;&#35519;&#35373;&#2063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IZ-KIKAI1\&#27231;&#26800;&#35506;\&#24179;&#25104;12&#24180;&#24230;&#12288;&#35373;&#35336;&#26360;\&#27231;&#26800;&#35506;&#20849;&#26377;\&#35373;&#35336;&#26360;\&#38738;&#34030;&#23546;\&#38738;&#65306;&#28857;&#26908;&#27497;&#24266;&#22615;&#35013;\&#38738;&#34030;&#23546;&#12480;&#12512;\&#38738;&#34030;&#23546;&#12480;&#12512;\&#38738;&#34030;&#23546;&#12480;&#12512;\&#65305;&#65303;&#25913;&#30000;\&#65297;&#65294;&#35373;&#35336;&#26360;\&#33258;&#21205;&#25161;\&#33258;&#21205;&#25161;&#12288;&#31309;&#31639;&#36039;&#26009;.xlw"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内訳書"/>
      <sheetName val="設計書"/>
      <sheetName val="監督員"/>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工数 "/>
      <sheetName val="鏡"/>
      <sheetName val="設計書"/>
      <sheetName val="内訳書"/>
      <sheetName val="監督員 "/>
    </sheetNames>
    <sheetDataSet>
      <sheetData sheetId="0"/>
      <sheetData sheetId="1"/>
      <sheetData sheetId="2" refreshError="1"/>
      <sheetData sheetId="3" refreshError="1"/>
      <sheetData sheetId="4" refreshError="1"/>
      <sheetData sheetId="5" refreshError="1">
        <row r="1">
          <cell r="J1" t="str">
            <v>設　　甲　　</v>
          </cell>
        </row>
        <row r="2">
          <cell r="A2" t="str">
            <v xml:space="preserve"> 比奈知ダム取水設備点検・整備</v>
          </cell>
          <cell r="J2" t="str">
            <v>設計書</v>
          </cell>
        </row>
        <row r="3">
          <cell r="A3" t="str">
            <v>履行場所
（箇所）</v>
          </cell>
          <cell r="C3" t="str">
            <v>　三重県名張市上比奈知字熊走り地内　　比奈知ダム　</v>
          </cell>
        </row>
        <row r="4">
          <cell r="A4" t="str">
            <v>履行期間</v>
          </cell>
          <cell r="C4" t="str">
            <v>　契約締結の翌日より７０日間</v>
          </cell>
        </row>
        <row r="5">
          <cell r="A5" t="str">
            <v>設 計 説 明</v>
          </cell>
          <cell r="C5" t="str">
            <v>　　本設備は、平成９年１０月に完成した設備である。本業務は当該設備の機能を正常に維持し、</v>
          </cell>
        </row>
        <row r="6">
          <cell r="C6" t="str">
            <v>　円滑な運用を図るために点検・整備を行うものとし、併せて建屋の床塗装を行うものである。</v>
          </cell>
        </row>
        <row r="7">
          <cell r="C7" t="str">
            <v>　</v>
          </cell>
        </row>
        <row r="14">
          <cell r="I14" t="str">
            <v>　　　　　水　資　源　開　発　公　団</v>
          </cell>
        </row>
        <row r="15">
          <cell r="A15" t="str">
            <v xml:space="preserve"> 予算科目　管理業務費　　　　　</v>
          </cell>
          <cell r="D15" t="str">
            <v>　　　目　 木津川ダム総合管理費</v>
          </cell>
          <cell r="H15" t="str">
            <v xml:space="preserve"> 節　維持管理費　　　　　 　事業名　木津川ダム総合管理事業</v>
          </cell>
        </row>
        <row r="20">
          <cell r="A20" t="str">
            <v>履行内容</v>
          </cell>
          <cell r="C20" t="str">
            <v>　</v>
          </cell>
          <cell r="D20" t="str">
            <v>点検</v>
          </cell>
          <cell r="E20" t="str">
            <v>　</v>
          </cell>
          <cell r="F20" t="str">
            <v>取水設備　点検・整備</v>
          </cell>
          <cell r="J20" t="str">
            <v>１式</v>
          </cell>
        </row>
        <row r="21">
          <cell r="D21" t="str">
            <v>整備</v>
          </cell>
          <cell r="E21" t="str">
            <v>　</v>
          </cell>
          <cell r="F21" t="str">
            <v>開閉装置手摺等取付（選択取水ゲート）</v>
          </cell>
          <cell r="J21" t="str">
            <v>１式</v>
          </cell>
        </row>
        <row r="22">
          <cell r="E22" t="str">
            <v>　</v>
          </cell>
          <cell r="F22" t="str">
            <v>脱着レバー改造</v>
          </cell>
          <cell r="J22" t="str">
            <v>１式</v>
          </cell>
        </row>
        <row r="23">
          <cell r="D23" t="str">
            <v>塗装</v>
          </cell>
          <cell r="E23" t="str">
            <v>　</v>
          </cell>
          <cell r="F23" t="str">
            <v>取水設備建屋防塵塗装</v>
          </cell>
          <cell r="J23" t="str">
            <v>１式</v>
          </cell>
        </row>
        <row r="24">
          <cell r="C24" t="str">
            <v>　</v>
          </cell>
          <cell r="E24" t="str">
            <v>　</v>
          </cell>
          <cell r="F24" t="str">
            <v>　</v>
          </cell>
          <cell r="G24" t="str">
            <v>　</v>
          </cell>
          <cell r="J24" t="str">
            <v>　　</v>
          </cell>
        </row>
        <row r="25">
          <cell r="E25" t="str">
            <v>　</v>
          </cell>
          <cell r="F25" t="str">
            <v>　</v>
          </cell>
          <cell r="J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 xml:space="preserve"> 比奈知ダム取水設備点検・整備</v>
          </cell>
          <cell r="F28" t="str">
            <v>　　</v>
          </cell>
        </row>
        <row r="29">
          <cell r="A29" t="str">
            <v>　点検・整備原価</v>
          </cell>
          <cell r="F29" t="str">
            <v>式</v>
          </cell>
          <cell r="G29">
            <v>1</v>
          </cell>
          <cell r="I29">
            <v>2978000</v>
          </cell>
        </row>
        <row r="30">
          <cell r="C30" t="str">
            <v>材料費</v>
          </cell>
          <cell r="F30" t="str">
            <v>〃</v>
          </cell>
          <cell r="G30">
            <v>1</v>
          </cell>
          <cell r="I30">
            <v>93000</v>
          </cell>
          <cell r="J30" t="str">
            <v>内訳書第　１号</v>
          </cell>
        </row>
        <row r="31">
          <cell r="C31" t="str">
            <v>直接経費</v>
          </cell>
          <cell r="F31" t="str">
            <v>〃</v>
          </cell>
          <cell r="G31">
            <v>1</v>
          </cell>
          <cell r="I31">
            <v>74000</v>
          </cell>
          <cell r="J31" t="str">
            <v>内訳書第　２号</v>
          </cell>
        </row>
        <row r="32">
          <cell r="C32" t="str">
            <v>直接労務費</v>
          </cell>
          <cell r="F32" t="str">
            <v>〃</v>
          </cell>
          <cell r="G32">
            <v>1</v>
          </cell>
          <cell r="I32">
            <v>912000</v>
          </cell>
          <cell r="J32" t="str">
            <v>内訳書第　３号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共通仮設費</v>
          </cell>
          <cell r="F35" t="str">
            <v>式</v>
          </cell>
          <cell r="G35">
            <v>1</v>
          </cell>
          <cell r="I35">
            <v>580000</v>
          </cell>
          <cell r="J35" t="str">
            <v>内訳書第　４号</v>
          </cell>
        </row>
        <row r="36">
          <cell r="C36" t="str">
            <v>現場管理費</v>
          </cell>
          <cell r="F36" t="str">
            <v>〃</v>
          </cell>
          <cell r="G36">
            <v>1</v>
          </cell>
          <cell r="I36">
            <v>316000</v>
          </cell>
          <cell r="J36" t="str">
            <v>　　</v>
          </cell>
        </row>
        <row r="37">
          <cell r="C37" t="str">
            <v>点検整備間接費</v>
          </cell>
          <cell r="F37" t="str">
            <v>〃</v>
          </cell>
          <cell r="G37">
            <v>1</v>
          </cell>
          <cell r="I37">
            <v>1003000</v>
          </cell>
          <cell r="J37" t="str">
            <v>　　</v>
          </cell>
        </row>
        <row r="38">
          <cell r="A38" t="str">
            <v>　一般管理費等</v>
          </cell>
          <cell r="F38" t="str">
            <v>式</v>
          </cell>
          <cell r="G38">
            <v>1</v>
          </cell>
          <cell r="I38">
            <v>509000</v>
          </cell>
          <cell r="J38" t="str">
            <v>　</v>
          </cell>
        </row>
        <row r="39">
          <cell r="A39" t="str">
            <v>点検・整備価格　</v>
          </cell>
          <cell r="I39">
            <v>3487000</v>
          </cell>
        </row>
        <row r="40">
          <cell r="A40" t="str">
            <v>　</v>
          </cell>
          <cell r="I40" t="str">
            <v xml:space="preserve"> </v>
          </cell>
        </row>
        <row r="41">
          <cell r="A41" t="str">
            <v>　整備工事原価</v>
          </cell>
          <cell r="F41" t="str">
            <v>式</v>
          </cell>
          <cell r="G41">
            <v>1</v>
          </cell>
          <cell r="I41">
            <v>1835000</v>
          </cell>
        </row>
        <row r="42">
          <cell r="A42" t="str">
            <v>　　製作原価</v>
          </cell>
          <cell r="F42" t="str">
            <v>〃</v>
          </cell>
          <cell r="G42">
            <v>1</v>
          </cell>
          <cell r="I42">
            <v>326000</v>
          </cell>
        </row>
        <row r="43">
          <cell r="B43" t="str">
            <v>直接製作費</v>
          </cell>
          <cell r="F43" t="str">
            <v>〃</v>
          </cell>
          <cell r="G43">
            <v>1</v>
          </cell>
          <cell r="I43">
            <v>246000</v>
          </cell>
        </row>
        <row r="44">
          <cell r="C44" t="str">
            <v>材料費</v>
          </cell>
          <cell r="F44" t="str">
            <v>〃</v>
          </cell>
          <cell r="G44">
            <v>1</v>
          </cell>
          <cell r="I44">
            <v>139000</v>
          </cell>
          <cell r="J44" t="str">
            <v>内訳書第　５号</v>
          </cell>
        </row>
        <row r="45">
          <cell r="C45" t="str">
            <v>労務費</v>
          </cell>
          <cell r="F45" t="str">
            <v>〃</v>
          </cell>
          <cell r="G45">
            <v>1</v>
          </cell>
          <cell r="I45">
            <v>80000</v>
          </cell>
          <cell r="J45" t="str">
            <v>内訳書第　６号</v>
          </cell>
        </row>
        <row r="46">
          <cell r="C46" t="str">
            <v>塗装費</v>
          </cell>
          <cell r="F46" t="str">
            <v>〃</v>
          </cell>
          <cell r="G46">
            <v>1</v>
          </cell>
          <cell r="I46">
            <v>27000</v>
          </cell>
          <cell r="J46" t="str">
            <v>内訳書第　７号</v>
          </cell>
        </row>
        <row r="47">
          <cell r="D47" t="str">
            <v>　水　資　源　開　発　公　団</v>
          </cell>
        </row>
        <row r="48">
          <cell r="A48" t="str">
            <v>工　種</v>
          </cell>
          <cell r="B48" t="str">
            <v>種　別</v>
          </cell>
          <cell r="C48" t="str">
            <v>細　別</v>
          </cell>
          <cell r="D48" t="str">
            <v>名　称</v>
          </cell>
          <cell r="E48" t="str">
            <v>規　　格</v>
          </cell>
          <cell r="F48" t="str">
            <v>単位</v>
          </cell>
          <cell r="G48" t="str">
            <v>員　数</v>
          </cell>
          <cell r="H48" t="str">
            <v>単　　価</v>
          </cell>
          <cell r="I48" t="str">
            <v>金　　　　額</v>
          </cell>
          <cell r="J48" t="str">
            <v>摘　　　　　要</v>
          </cell>
        </row>
        <row r="49">
          <cell r="B49" t="str">
            <v>間接製作費</v>
          </cell>
          <cell r="F49" t="str">
            <v>式</v>
          </cell>
          <cell r="G49">
            <v>1</v>
          </cell>
          <cell r="I49">
            <v>80000</v>
          </cell>
        </row>
      </sheetData>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表紙"/>
      <sheetName val="設計書甲乙"/>
      <sheetName val="内訳"/>
      <sheetName val="内訳１"/>
      <sheetName val="単価"/>
      <sheetName val="表紙"/>
      <sheetName val="積算資料"/>
      <sheetName val="材単"/>
      <sheetName val="鋼材単"/>
      <sheetName val="労単"/>
      <sheetName val="総重量"/>
      <sheetName val="使用材料一覧表"/>
      <sheetName val="鋼種別"/>
      <sheetName val="仮設一覧"/>
      <sheetName val="撤去工程"/>
      <sheetName val="据付工程"/>
      <sheetName val="予定価格下調書"/>
      <sheetName val="調査基準"/>
      <sheetName val="予定価格"/>
      <sheetName val="日額"/>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単価比較表"/>
      <sheetName val="内訳書"/>
      <sheetName val="設計書"/>
      <sheetName val="監督員"/>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重量表"/>
      <sheetName val="単価比較表"/>
      <sheetName val="鏡"/>
      <sheetName val="設計書"/>
      <sheetName val="内訳書"/>
      <sheetName val="監督員 "/>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refreshError="1">
        <row r="1">
          <cell r="G1" t="str">
            <v>内　甲　　</v>
          </cell>
        </row>
        <row r="2">
          <cell r="A2" t="str">
            <v>　内第　　１　号</v>
          </cell>
        </row>
        <row r="3">
          <cell r="B3" t="str">
            <v>材　料　費</v>
          </cell>
          <cell r="E3" t="str">
            <v>　内　　　　訳　　　　書</v>
          </cell>
        </row>
        <row r="5">
          <cell r="A5" t="str">
            <v>名　　　　称</v>
          </cell>
          <cell r="B5" t="str">
            <v>規　　　　格</v>
          </cell>
          <cell r="C5" t="str">
            <v>単位</v>
          </cell>
          <cell r="D5" t="str">
            <v>員　数</v>
          </cell>
          <cell r="E5" t="str">
            <v>単　価</v>
          </cell>
          <cell r="F5" t="str">
            <v>金　　　　額</v>
          </cell>
          <cell r="G5" t="str">
            <v>備　　　　考</v>
          </cell>
        </row>
        <row r="6">
          <cell r="A6" t="str">
            <v>直接材料費</v>
          </cell>
          <cell r="C6" t="str">
            <v>式</v>
          </cell>
          <cell r="D6">
            <v>1</v>
          </cell>
          <cell r="F6">
            <v>188120</v>
          </cell>
          <cell r="G6" t="str">
            <v>内訳書第 1-1 号</v>
          </cell>
        </row>
        <row r="7">
          <cell r="A7" t="str">
            <v>補助材料費</v>
          </cell>
          <cell r="C7" t="str">
            <v>〃</v>
          </cell>
          <cell r="D7">
            <v>1</v>
          </cell>
          <cell r="E7" t="str">
            <v xml:space="preserve"> </v>
          </cell>
          <cell r="F7">
            <v>28400</v>
          </cell>
          <cell r="G7" t="str">
            <v>　</v>
          </cell>
        </row>
        <row r="8">
          <cell r="A8" t="str">
            <v>　　　　　　　　計</v>
          </cell>
          <cell r="F8">
            <v>216520</v>
          </cell>
        </row>
        <row r="9">
          <cell r="A9" t="str">
            <v>　　　　　　　　改め</v>
          </cell>
          <cell r="F9">
            <v>216000</v>
          </cell>
        </row>
        <row r="16">
          <cell r="A16" t="str">
            <v xml:space="preserve">  №4120</v>
          </cell>
          <cell r="G16" t="str">
            <v>水資源開発公団</v>
          </cell>
        </row>
        <row r="17">
          <cell r="G17" t="str">
            <v>内　甲　　</v>
          </cell>
        </row>
        <row r="18">
          <cell r="A18" t="str">
            <v>　内第　１－１号</v>
          </cell>
        </row>
        <row r="19">
          <cell r="B19" t="str">
            <v>直　接　材　料　費</v>
          </cell>
          <cell r="E19" t="str">
            <v>　内　　　　訳　　　　書</v>
          </cell>
        </row>
        <row r="21">
          <cell r="A21" t="str">
            <v>名　　　　称</v>
          </cell>
          <cell r="B21" t="str">
            <v>規　　　　格</v>
          </cell>
          <cell r="C21" t="str">
            <v>単位</v>
          </cell>
          <cell r="D21" t="str">
            <v>員　数</v>
          </cell>
          <cell r="E21" t="str">
            <v>単　価</v>
          </cell>
          <cell r="F21" t="str">
            <v>金　　　　額</v>
          </cell>
          <cell r="G21" t="str">
            <v>備　　　　考</v>
          </cell>
        </row>
        <row r="22">
          <cell r="A22" t="str">
            <v>ペンゾイル</v>
          </cell>
          <cell r="B22" t="str">
            <v>EP-2</v>
          </cell>
          <cell r="C22" t="str">
            <v>缶</v>
          </cell>
          <cell r="D22">
            <v>2</v>
          </cell>
          <cell r="E22">
            <v>40000</v>
          </cell>
          <cell r="F22">
            <v>80000</v>
          </cell>
        </row>
        <row r="23">
          <cell r="A23" t="str">
            <v>メカニックオイル</v>
          </cell>
          <cell r="B23" t="str">
            <v>32</v>
          </cell>
          <cell r="C23" t="str">
            <v>〃</v>
          </cell>
          <cell r="D23">
            <v>1</v>
          </cell>
          <cell r="F23">
            <v>7200</v>
          </cell>
        </row>
        <row r="24">
          <cell r="A24" t="str">
            <v>ｽｰﾊﾟｰギヤオイル</v>
          </cell>
          <cell r="B24" t="str">
            <v>220</v>
          </cell>
          <cell r="C24" t="str">
            <v>〃</v>
          </cell>
          <cell r="D24">
            <v>4</v>
          </cell>
          <cell r="E24">
            <v>7600</v>
          </cell>
          <cell r="F24">
            <v>30400</v>
          </cell>
        </row>
        <row r="25">
          <cell r="A25" t="str">
            <v>減速機油面計</v>
          </cell>
          <cell r="C25" t="str">
            <v>個</v>
          </cell>
          <cell r="D25">
            <v>6</v>
          </cell>
          <cell r="E25">
            <v>900</v>
          </cell>
          <cell r="F25">
            <v>5400</v>
          </cell>
        </row>
        <row r="26">
          <cell r="A26" t="str">
            <v>ガイドリング</v>
          </cell>
          <cell r="C26" t="str">
            <v>〃</v>
          </cell>
          <cell r="D26">
            <v>8</v>
          </cell>
          <cell r="E26">
            <v>390</v>
          </cell>
          <cell r="F26">
            <v>3120</v>
          </cell>
          <cell r="G26" t="str">
            <v>表面取水、保安</v>
          </cell>
        </row>
        <row r="27">
          <cell r="A27" t="str">
            <v>シーブブラケット</v>
          </cell>
          <cell r="C27" t="str">
            <v>組</v>
          </cell>
          <cell r="D27">
            <v>1</v>
          </cell>
          <cell r="F27">
            <v>32000</v>
          </cell>
          <cell r="G27" t="str">
            <v>表面取水</v>
          </cell>
        </row>
        <row r="28">
          <cell r="A28" t="str">
            <v>〃</v>
          </cell>
          <cell r="C28" t="str">
            <v>〃</v>
          </cell>
          <cell r="D28">
            <v>1</v>
          </cell>
          <cell r="F28">
            <v>30000</v>
          </cell>
          <cell r="G28" t="str">
            <v>保安</v>
          </cell>
        </row>
        <row r="29">
          <cell r="A29" t="str">
            <v>　　　　　　　　計</v>
          </cell>
          <cell r="F29">
            <v>188120</v>
          </cell>
        </row>
        <row r="32">
          <cell r="A32" t="str">
            <v xml:space="preserve">  №4120</v>
          </cell>
          <cell r="G32" t="str">
            <v>水資源開発公団</v>
          </cell>
        </row>
        <row r="33">
          <cell r="G33" t="str">
            <v>内　甲　　</v>
          </cell>
        </row>
        <row r="34">
          <cell r="A34" t="str">
            <v>　内第　　２　号</v>
          </cell>
        </row>
        <row r="35">
          <cell r="B35" t="str">
            <v>直　接　経　費</v>
          </cell>
          <cell r="E35" t="str">
            <v>　内　　　　訳　　　　書</v>
          </cell>
        </row>
        <row r="37">
          <cell r="A37" t="str">
            <v>名　　　　称</v>
          </cell>
          <cell r="B37" t="str">
            <v>規　　　　格</v>
          </cell>
          <cell r="C37" t="str">
            <v>単位</v>
          </cell>
          <cell r="D37" t="str">
            <v>員　数</v>
          </cell>
          <cell r="E37" t="str">
            <v>単　価</v>
          </cell>
          <cell r="F37" t="str">
            <v>金　　　　額</v>
          </cell>
          <cell r="G37" t="str">
            <v>備　　　　考</v>
          </cell>
        </row>
        <row r="38">
          <cell r="A38" t="str">
            <v>直接経費</v>
          </cell>
          <cell r="B38" t="str">
            <v>　　</v>
          </cell>
          <cell r="C38" t="str">
            <v>式</v>
          </cell>
          <cell r="D38">
            <v>1</v>
          </cell>
          <cell r="E38" t="str">
            <v xml:space="preserve"> </v>
          </cell>
          <cell r="F38">
            <v>45440</v>
          </cell>
        </row>
        <row r="39">
          <cell r="A39" t="str">
            <v>高速料金</v>
          </cell>
          <cell r="C39" t="str">
            <v>〃</v>
          </cell>
          <cell r="D39">
            <v>1</v>
          </cell>
          <cell r="F39">
            <v>1523</v>
          </cell>
        </row>
        <row r="40">
          <cell r="A40" t="str">
            <v>廃油処理費</v>
          </cell>
          <cell r="C40" t="str">
            <v>〃</v>
          </cell>
          <cell r="D40">
            <v>1</v>
          </cell>
          <cell r="F40">
            <v>1800</v>
          </cell>
        </row>
        <row r="41">
          <cell r="A41" t="str">
            <v>　　　　　　　　計</v>
          </cell>
          <cell r="C41" t="str">
            <v xml:space="preserve"> </v>
          </cell>
          <cell r="D41" t="str">
            <v xml:space="preserve"> </v>
          </cell>
          <cell r="F41">
            <v>48763</v>
          </cell>
        </row>
        <row r="42">
          <cell r="A42" t="str">
            <v xml:space="preserve">　　　　　　　　改め </v>
          </cell>
          <cell r="F42">
            <v>48000</v>
          </cell>
        </row>
        <row r="48">
          <cell r="A48" t="str">
            <v xml:space="preserve">  №4120</v>
          </cell>
          <cell r="G48" t="str">
            <v>水資源開発公団</v>
          </cell>
        </row>
        <row r="49">
          <cell r="G49" t="str">
            <v>内　甲　　</v>
          </cell>
        </row>
        <row r="50">
          <cell r="A50" t="str">
            <v>　内第　　３　号</v>
          </cell>
        </row>
        <row r="51">
          <cell r="B51" t="str">
            <v>直　接　労　務　費</v>
          </cell>
          <cell r="E51" t="str">
            <v>　内　　　　訳　　　　書</v>
          </cell>
        </row>
        <row r="53">
          <cell r="A53" t="str">
            <v>名　　　　称</v>
          </cell>
          <cell r="B53" t="str">
            <v>規　　　　格</v>
          </cell>
          <cell r="C53" t="str">
            <v>単位</v>
          </cell>
          <cell r="D53" t="str">
            <v>員　数</v>
          </cell>
          <cell r="E53" t="str">
            <v>単　価</v>
          </cell>
          <cell r="F53" t="str">
            <v>金　　　　額</v>
          </cell>
          <cell r="G53" t="str">
            <v>備　　　　考</v>
          </cell>
        </row>
        <row r="54">
          <cell r="A54" t="str">
            <v>点検整備工</v>
          </cell>
          <cell r="C54" t="str">
            <v>人</v>
          </cell>
          <cell r="D54">
            <v>25</v>
          </cell>
          <cell r="E54">
            <v>22720</v>
          </cell>
          <cell r="F54">
            <v>568000</v>
          </cell>
        </row>
        <row r="55">
          <cell r="A55" t="str">
            <v>普通作業員</v>
          </cell>
          <cell r="C55" t="str">
            <v>〃</v>
          </cell>
          <cell r="D55">
            <v>2</v>
          </cell>
          <cell r="E55">
            <v>16100</v>
          </cell>
          <cell r="F55">
            <v>32200</v>
          </cell>
        </row>
        <row r="56">
          <cell r="A56" t="str">
            <v>　　　　　　　　計</v>
          </cell>
          <cell r="C56" t="str">
            <v xml:space="preserve"> </v>
          </cell>
          <cell r="D56" t="str">
            <v xml:space="preserve"> </v>
          </cell>
          <cell r="E56" t="str">
            <v xml:space="preserve"> </v>
          </cell>
          <cell r="F56">
            <v>600200</v>
          </cell>
        </row>
        <row r="57">
          <cell r="A57" t="str">
            <v>　　　　　　　　改め</v>
          </cell>
          <cell r="C57" t="str">
            <v xml:space="preserve"> </v>
          </cell>
          <cell r="D57" t="str">
            <v xml:space="preserve"> </v>
          </cell>
          <cell r="E57" t="str">
            <v xml:space="preserve"> </v>
          </cell>
          <cell r="F57">
            <v>600000</v>
          </cell>
        </row>
        <row r="58">
          <cell r="A58" t="str">
            <v xml:space="preserve"> </v>
          </cell>
        </row>
        <row r="59">
          <cell r="A59" t="str">
            <v xml:space="preserve"> </v>
          </cell>
        </row>
        <row r="64">
          <cell r="A64" t="str">
            <v xml:space="preserve">  №4120</v>
          </cell>
          <cell r="G64" t="str">
            <v>水資源開発公団</v>
          </cell>
        </row>
        <row r="65">
          <cell r="G65" t="str">
            <v>（甲）　　</v>
          </cell>
        </row>
        <row r="66">
          <cell r="A66" t="str">
            <v>　第　　　　号表</v>
          </cell>
        </row>
        <row r="67">
          <cell r="B67" t="str">
            <v>補　修　塗　装　費</v>
          </cell>
          <cell r="E67" t="str">
            <v>　単　　　　価　　　　表</v>
          </cell>
        </row>
        <row r="68">
          <cell r="C68" t="str">
            <v>（１m2当り）</v>
          </cell>
        </row>
        <row r="69">
          <cell r="A69" t="str">
            <v>名　　　　称</v>
          </cell>
          <cell r="B69" t="str">
            <v>形　状　寸　法</v>
          </cell>
          <cell r="C69" t="str">
            <v>単位</v>
          </cell>
          <cell r="D69" t="str">
            <v>員　数</v>
          </cell>
          <cell r="E69" t="str">
            <v>単　価</v>
          </cell>
          <cell r="F69" t="str">
            <v>金　　　　額</v>
          </cell>
          <cell r="G69" t="str">
            <v>備　　　　考</v>
          </cell>
        </row>
        <row r="70">
          <cell r="A70" t="str">
            <v>素地調整　</v>
          </cell>
          <cell r="B70" t="str">
            <v>3種Cケレン</v>
          </cell>
          <cell r="C70" t="str">
            <v>式</v>
          </cell>
          <cell r="D70">
            <v>1</v>
          </cell>
          <cell r="F70">
            <v>127544</v>
          </cell>
          <cell r="G70" t="str">
            <v>単価表第 2 号表</v>
          </cell>
        </row>
        <row r="71">
          <cell r="A71" t="str">
            <v>ペイント</v>
          </cell>
          <cell r="B71" t="str">
            <v>ﾀｰﾙｴﾎﾟｷｼ樹脂塗料</v>
          </cell>
          <cell r="C71" t="str">
            <v>kg</v>
          </cell>
          <cell r="D71">
            <v>23</v>
          </cell>
          <cell r="E71">
            <v>743</v>
          </cell>
          <cell r="F71">
            <v>17089</v>
          </cell>
        </row>
        <row r="72">
          <cell r="A72" t="str">
            <v>希釈剤</v>
          </cell>
          <cell r="B72" t="str">
            <v>ﾀｰﾙｴﾎﾟｷｼ樹脂塗料用</v>
          </cell>
          <cell r="C72" t="str">
            <v>〃</v>
          </cell>
          <cell r="D72">
            <v>1.1499999999999999</v>
          </cell>
          <cell r="F72">
            <v>379</v>
          </cell>
        </row>
        <row r="73">
          <cell r="A73" t="str">
            <v>雑品　</v>
          </cell>
          <cell r="C73" t="str">
            <v>式</v>
          </cell>
          <cell r="D73">
            <v>1</v>
          </cell>
          <cell r="F73">
            <v>1222</v>
          </cell>
          <cell r="G73" t="str">
            <v>ﾍﾟｲﾝﾄ費＋希釈剤費
の7%</v>
          </cell>
        </row>
        <row r="74">
          <cell r="A74" t="str">
            <v>橋梁塗装工</v>
          </cell>
          <cell r="C74" t="str">
            <v>人</v>
          </cell>
          <cell r="D74">
            <v>2.8000000000000003</v>
          </cell>
          <cell r="E74">
            <v>29800</v>
          </cell>
          <cell r="F74">
            <v>83440</v>
          </cell>
        </row>
        <row r="75">
          <cell r="A75" t="str">
            <v>　　　　　　　　計</v>
          </cell>
          <cell r="F75">
            <v>229674</v>
          </cell>
        </row>
        <row r="76">
          <cell r="A76" t="str">
            <v>　1m2当り</v>
          </cell>
          <cell r="F76">
            <v>2290</v>
          </cell>
        </row>
        <row r="80">
          <cell r="A80" t="str">
            <v xml:space="preserve">  №4160</v>
          </cell>
          <cell r="G80" t="str">
            <v>水資源開発公団</v>
          </cell>
        </row>
        <row r="81">
          <cell r="G81" t="str">
            <v>（甲）　　</v>
          </cell>
        </row>
        <row r="82">
          <cell r="A82" t="str">
            <v>　第　　　　号表</v>
          </cell>
        </row>
        <row r="83">
          <cell r="B83" t="str">
            <v>素　地　調　整</v>
          </cell>
          <cell r="E83" t="str">
            <v>　単　　　　価　　　　表</v>
          </cell>
        </row>
        <row r="84">
          <cell r="C84" t="str">
            <v>（１00m2当り）</v>
          </cell>
        </row>
        <row r="85">
          <cell r="A85" t="str">
            <v>名　　　　称</v>
          </cell>
          <cell r="B85" t="str">
            <v>形　状　寸　法</v>
          </cell>
          <cell r="C85" t="str">
            <v>単位</v>
          </cell>
          <cell r="D85" t="str">
            <v>員　数</v>
          </cell>
          <cell r="E85" t="str">
            <v>単　価</v>
          </cell>
          <cell r="F85" t="str">
            <v>金　　　　額</v>
          </cell>
          <cell r="G85" t="str">
            <v>備　　　　考</v>
          </cell>
        </row>
        <row r="86">
          <cell r="A86" t="str">
            <v>橋梁塗装工</v>
          </cell>
          <cell r="B86" t="str">
            <v>3種Cケレン</v>
          </cell>
          <cell r="C86" t="str">
            <v>人</v>
          </cell>
          <cell r="D86">
            <v>4</v>
          </cell>
          <cell r="E86">
            <v>29800</v>
          </cell>
          <cell r="F86">
            <v>119200</v>
          </cell>
        </row>
        <row r="87">
          <cell r="A87" t="str">
            <v>雑品</v>
          </cell>
          <cell r="C87" t="str">
            <v>式</v>
          </cell>
          <cell r="D87">
            <v>1</v>
          </cell>
          <cell r="F87">
            <v>8344</v>
          </cell>
          <cell r="G87" t="str">
            <v>労務費の7%</v>
          </cell>
        </row>
        <row r="88">
          <cell r="A88" t="str">
            <v>　　　　　　　　計</v>
          </cell>
          <cell r="F88">
            <v>127544</v>
          </cell>
        </row>
        <row r="96">
          <cell r="A96" t="str">
            <v xml:space="preserve">  №4160</v>
          </cell>
          <cell r="G96" t="str">
            <v>水資源開発公団</v>
          </cell>
        </row>
        <row r="97">
          <cell r="G97" t="str">
            <v>内　甲　　</v>
          </cell>
        </row>
        <row r="98">
          <cell r="A98" t="str">
            <v>　内第　　４　号</v>
          </cell>
        </row>
        <row r="99">
          <cell r="B99" t="str">
            <v>共　通　仮　設　費</v>
          </cell>
          <cell r="E99" t="str">
            <v>　内　　　　訳　　　　書</v>
          </cell>
        </row>
        <row r="101">
          <cell r="A101" t="str">
            <v>名　　　　称</v>
          </cell>
          <cell r="B101" t="str">
            <v>規　　　　格</v>
          </cell>
          <cell r="C101" t="str">
            <v>単位</v>
          </cell>
          <cell r="D101" t="str">
            <v>員　数</v>
          </cell>
          <cell r="E101" t="str">
            <v>単　価</v>
          </cell>
          <cell r="F101" t="str">
            <v>金　　　　額</v>
          </cell>
          <cell r="G101" t="str">
            <v>備　　　　考</v>
          </cell>
        </row>
        <row r="102">
          <cell r="A102" t="str">
            <v>共通仮設費</v>
          </cell>
          <cell r="C102" t="str">
            <v>式</v>
          </cell>
          <cell r="D102">
            <v>1</v>
          </cell>
          <cell r="F102">
            <v>164000</v>
          </cell>
        </row>
        <row r="103">
          <cell r="A103" t="str">
            <v>派遣費</v>
          </cell>
          <cell r="C103" t="str">
            <v>〃</v>
          </cell>
          <cell r="D103">
            <v>1</v>
          </cell>
          <cell r="F103">
            <v>88000</v>
          </cell>
        </row>
        <row r="104">
          <cell r="A104" t="str">
            <v>宿泊費</v>
          </cell>
          <cell r="C104" t="str">
            <v>〃</v>
          </cell>
          <cell r="D104">
            <v>1</v>
          </cell>
          <cell r="F104">
            <v>152000</v>
          </cell>
        </row>
        <row r="105">
          <cell r="A105" t="str">
            <v>　　　　　　　　計</v>
          </cell>
          <cell r="C105" t="str">
            <v xml:space="preserve"> </v>
          </cell>
          <cell r="D105" t="str">
            <v xml:space="preserve"> </v>
          </cell>
          <cell r="F105">
            <v>404000</v>
          </cell>
        </row>
        <row r="106">
          <cell r="A106" t="str">
            <v>　　　　　　　　改め</v>
          </cell>
          <cell r="F106">
            <v>404000</v>
          </cell>
        </row>
        <row r="112">
          <cell r="A112" t="str">
            <v xml:space="preserve">  №4120</v>
          </cell>
          <cell r="G112" t="str">
            <v>水資源開発公団</v>
          </cell>
        </row>
        <row r="113">
          <cell r="G113" t="str">
            <v>内　甲　　</v>
          </cell>
        </row>
        <row r="114">
          <cell r="A114" t="str">
            <v>　内第　　　　号</v>
          </cell>
        </row>
        <row r="115">
          <cell r="B115" t="str">
            <v>点検・整備間接費</v>
          </cell>
          <cell r="E115" t="str">
            <v>　内　　　　訳　　　　書</v>
          </cell>
        </row>
        <row r="117">
          <cell r="A117" t="str">
            <v>名　　　　称</v>
          </cell>
          <cell r="B117" t="str">
            <v>規　　　　格</v>
          </cell>
          <cell r="C117" t="str">
            <v>単位</v>
          </cell>
          <cell r="D117" t="str">
            <v>員　数</v>
          </cell>
          <cell r="E117" t="str">
            <v>単　価</v>
          </cell>
          <cell r="F117" t="str">
            <v>金　　　　額</v>
          </cell>
          <cell r="G117" t="str">
            <v>備　　　　考</v>
          </cell>
        </row>
        <row r="118">
          <cell r="A118" t="str">
            <v>点検整備工間接費</v>
          </cell>
          <cell r="C118" t="str">
            <v>式</v>
          </cell>
          <cell r="D118">
            <v>1</v>
          </cell>
        </row>
        <row r="119">
          <cell r="A119" t="str">
            <v>現場間接費</v>
          </cell>
          <cell r="C119" t="str">
            <v>〃</v>
          </cell>
          <cell r="D119">
            <v>1</v>
          </cell>
        </row>
        <row r="120">
          <cell r="A120" t="str">
            <v>　　　　　　　　計</v>
          </cell>
        </row>
        <row r="121">
          <cell r="C121" t="str">
            <v xml:space="preserve"> </v>
          </cell>
          <cell r="D121" t="str">
            <v xml:space="preserve"> </v>
          </cell>
        </row>
        <row r="122">
          <cell r="A122" t="str">
            <v xml:space="preserve"> </v>
          </cell>
          <cell r="F122" t="str">
            <v xml:space="preserve"> </v>
          </cell>
        </row>
        <row r="128">
          <cell r="A128" t="str">
            <v xml:space="preserve">  №4120</v>
          </cell>
          <cell r="G128" t="str">
            <v>水資源開発公団</v>
          </cell>
        </row>
      </sheetData>
      <sheetData sheetId="3" refreshError="1">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金送付依頼書2"/>
      <sheetName val="内訳書"/>
      <sheetName val="(5)～(9)"/>
      <sheetName val="data"/>
      <sheetName val="土工計算書１"/>
      <sheetName val="積算内訳書"/>
      <sheetName val="単価表"/>
      <sheetName val="開閉装置"/>
      <sheetName val="設計条件"/>
    </sheetNames>
    <definedNames>
      <definedName name="移動"/>
      <definedName name="印刷_計画"/>
      <definedName name="印刷_資金送付依頼"/>
      <definedName name="印刷_実績"/>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金送付依頼書2"/>
    </sheetNames>
    <definedNames>
      <definedName name="印刷_計画"/>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率"/>
      <sheetName val="積算"/>
      <sheetName val="内訳書"/>
      <sheetName val="設計書"/>
      <sheetName val="単価比較表"/>
      <sheetName val="工数比率換算表"/>
      <sheetName val="工数"/>
      <sheetName val="工程表"/>
      <sheetName val="監督員"/>
      <sheetName val="随意契約理由書"/>
      <sheetName val="契約措置の請求"/>
      <sheetName val="下調書"/>
    </sheetNames>
    <sheetDataSet>
      <sheetData sheetId="0"/>
      <sheetData sheetId="1"/>
      <sheetData sheetId="2">
        <row r="1">
          <cell r="G1" t="str">
            <v>内　甲　　</v>
          </cell>
        </row>
        <row r="2">
          <cell r="A2" t="str">
            <v>　内第　　１　号</v>
          </cell>
        </row>
        <row r="3">
          <cell r="B3" t="str">
            <v>材　料　費</v>
          </cell>
          <cell r="E3" t="str">
            <v>　内　　　　訳　　　　書</v>
          </cell>
        </row>
        <row r="5">
          <cell r="A5" t="str">
            <v>名　　　　称</v>
          </cell>
          <cell r="B5" t="str">
            <v>規　　　　格</v>
          </cell>
          <cell r="C5" t="str">
            <v>単位</v>
          </cell>
          <cell r="D5" t="str">
            <v>員　数</v>
          </cell>
          <cell r="E5" t="str">
            <v>単　価</v>
          </cell>
          <cell r="F5" t="str">
            <v>金　　　　額</v>
          </cell>
          <cell r="G5" t="str">
            <v>備　　　　考</v>
          </cell>
        </row>
        <row r="6">
          <cell r="A6" t="str">
            <v>直接材料費</v>
          </cell>
          <cell r="C6" t="str">
            <v>式</v>
          </cell>
          <cell r="D6">
            <v>1</v>
          </cell>
          <cell r="F6">
            <v>188120</v>
          </cell>
          <cell r="G6" t="str">
            <v>内訳書第 1-1 号</v>
          </cell>
        </row>
        <row r="7">
          <cell r="A7" t="str">
            <v>補助材料費</v>
          </cell>
          <cell r="C7" t="str">
            <v>〃</v>
          </cell>
          <cell r="D7">
            <v>1</v>
          </cell>
          <cell r="E7" t="str">
            <v xml:space="preserve"> </v>
          </cell>
          <cell r="F7">
            <v>28400</v>
          </cell>
          <cell r="G7" t="str">
            <v>　</v>
          </cell>
        </row>
        <row r="8">
          <cell r="A8" t="str">
            <v>　　　　　　　　計</v>
          </cell>
          <cell r="F8">
            <v>216520</v>
          </cell>
        </row>
        <row r="9">
          <cell r="A9" t="str">
            <v>　　　　　　　　改め</v>
          </cell>
          <cell r="F9">
            <v>216000</v>
          </cell>
        </row>
        <row r="16">
          <cell r="A16" t="str">
            <v xml:space="preserve">  №4120</v>
          </cell>
          <cell r="G16" t="str">
            <v>水資源開発公団</v>
          </cell>
        </row>
        <row r="17">
          <cell r="G17" t="str">
            <v>内　甲　　</v>
          </cell>
        </row>
        <row r="18">
          <cell r="A18" t="str">
            <v>　内第　１－１号</v>
          </cell>
        </row>
        <row r="19">
          <cell r="B19" t="str">
            <v>直　接　材　料　費</v>
          </cell>
          <cell r="E19" t="str">
            <v>　内　　　　訳　　　　書</v>
          </cell>
        </row>
        <row r="21">
          <cell r="A21" t="str">
            <v>名　　　　称</v>
          </cell>
          <cell r="B21" t="str">
            <v>規　　　　格</v>
          </cell>
          <cell r="C21" t="str">
            <v>単位</v>
          </cell>
          <cell r="D21" t="str">
            <v>員　数</v>
          </cell>
          <cell r="E21" t="str">
            <v>単　価</v>
          </cell>
          <cell r="F21" t="str">
            <v>金　　　　額</v>
          </cell>
          <cell r="G21" t="str">
            <v>備　　　　考</v>
          </cell>
        </row>
        <row r="22">
          <cell r="A22" t="str">
            <v>ペンゾイル</v>
          </cell>
          <cell r="B22" t="str">
            <v>EP-2</v>
          </cell>
          <cell r="C22" t="str">
            <v>缶</v>
          </cell>
          <cell r="D22">
            <v>2</v>
          </cell>
          <cell r="E22">
            <v>40000</v>
          </cell>
          <cell r="F22">
            <v>80000</v>
          </cell>
        </row>
        <row r="23">
          <cell r="A23" t="str">
            <v>メカニックオイル</v>
          </cell>
          <cell r="B23" t="str">
            <v>32</v>
          </cell>
          <cell r="C23" t="str">
            <v>〃</v>
          </cell>
          <cell r="D23">
            <v>1</v>
          </cell>
          <cell r="F23">
            <v>7200</v>
          </cell>
        </row>
        <row r="24">
          <cell r="A24" t="str">
            <v>ｽｰﾊﾟｰギヤオイル</v>
          </cell>
          <cell r="B24" t="str">
            <v>220</v>
          </cell>
          <cell r="C24" t="str">
            <v>〃</v>
          </cell>
          <cell r="D24">
            <v>4</v>
          </cell>
          <cell r="E24">
            <v>7600</v>
          </cell>
          <cell r="F24">
            <v>30400</v>
          </cell>
        </row>
        <row r="25">
          <cell r="A25" t="str">
            <v>減速機油面計</v>
          </cell>
          <cell r="C25" t="str">
            <v>個</v>
          </cell>
          <cell r="D25">
            <v>6</v>
          </cell>
          <cell r="E25">
            <v>900</v>
          </cell>
          <cell r="F25">
            <v>5400</v>
          </cell>
        </row>
        <row r="26">
          <cell r="A26" t="str">
            <v>ガイドリング</v>
          </cell>
          <cell r="C26" t="str">
            <v>〃</v>
          </cell>
          <cell r="D26">
            <v>8</v>
          </cell>
          <cell r="E26">
            <v>390</v>
          </cell>
          <cell r="F26">
            <v>3120</v>
          </cell>
          <cell r="G26" t="str">
            <v>表面取水、保安</v>
          </cell>
        </row>
        <row r="27">
          <cell r="A27" t="str">
            <v>シーブブラケット</v>
          </cell>
          <cell r="C27" t="str">
            <v>組</v>
          </cell>
          <cell r="D27">
            <v>1</v>
          </cell>
          <cell r="F27">
            <v>32000</v>
          </cell>
          <cell r="G27" t="str">
            <v>表面取水</v>
          </cell>
        </row>
        <row r="28">
          <cell r="A28" t="str">
            <v>〃</v>
          </cell>
          <cell r="C28" t="str">
            <v>〃</v>
          </cell>
          <cell r="D28">
            <v>1</v>
          </cell>
          <cell r="F28">
            <v>30000</v>
          </cell>
          <cell r="G28" t="str">
            <v>保安</v>
          </cell>
        </row>
        <row r="29">
          <cell r="A29" t="str">
            <v>　　　　　　　　計</v>
          </cell>
          <cell r="F29">
            <v>188120</v>
          </cell>
        </row>
        <row r="32">
          <cell r="A32" t="str">
            <v xml:space="preserve">  №4120</v>
          </cell>
          <cell r="G32" t="str">
            <v>水資源開発公団</v>
          </cell>
        </row>
        <row r="33">
          <cell r="G33" t="str">
            <v>内　甲　　</v>
          </cell>
        </row>
        <row r="34">
          <cell r="A34" t="str">
            <v>　内第　　２　号</v>
          </cell>
        </row>
        <row r="35">
          <cell r="B35" t="str">
            <v>直　接　経　費</v>
          </cell>
          <cell r="E35" t="str">
            <v>　内　　　　訳　　　　書</v>
          </cell>
        </row>
        <row r="37">
          <cell r="A37" t="str">
            <v>名　　　　称</v>
          </cell>
          <cell r="B37" t="str">
            <v>規　　　　格</v>
          </cell>
          <cell r="C37" t="str">
            <v>単位</v>
          </cell>
          <cell r="D37" t="str">
            <v>員　数</v>
          </cell>
          <cell r="E37" t="str">
            <v>単　価</v>
          </cell>
          <cell r="F37" t="str">
            <v>金　　　　額</v>
          </cell>
          <cell r="G37" t="str">
            <v>備　　　　考</v>
          </cell>
        </row>
        <row r="38">
          <cell r="A38" t="str">
            <v>直接経費</v>
          </cell>
          <cell r="B38" t="str">
            <v>　　</v>
          </cell>
          <cell r="C38" t="str">
            <v>式</v>
          </cell>
          <cell r="D38">
            <v>1</v>
          </cell>
          <cell r="E38" t="str">
            <v xml:space="preserve"> </v>
          </cell>
          <cell r="F38">
            <v>45440</v>
          </cell>
        </row>
        <row r="39">
          <cell r="A39" t="str">
            <v>高速料金</v>
          </cell>
          <cell r="C39" t="str">
            <v>〃</v>
          </cell>
          <cell r="D39">
            <v>1</v>
          </cell>
          <cell r="F39">
            <v>1523</v>
          </cell>
        </row>
        <row r="40">
          <cell r="A40" t="str">
            <v>廃油処理費</v>
          </cell>
          <cell r="C40" t="str">
            <v>〃</v>
          </cell>
          <cell r="D40">
            <v>1</v>
          </cell>
          <cell r="F40">
            <v>1800</v>
          </cell>
        </row>
        <row r="41">
          <cell r="A41" t="str">
            <v>　　　　　　　　計</v>
          </cell>
          <cell r="C41" t="str">
            <v xml:space="preserve"> </v>
          </cell>
          <cell r="D41" t="str">
            <v xml:space="preserve"> </v>
          </cell>
          <cell r="F41">
            <v>48763</v>
          </cell>
        </row>
        <row r="42">
          <cell r="A42" t="str">
            <v xml:space="preserve">　　　　　　　　改め </v>
          </cell>
          <cell r="F42">
            <v>48000</v>
          </cell>
        </row>
        <row r="48">
          <cell r="A48" t="str">
            <v xml:space="preserve">  №4120</v>
          </cell>
          <cell r="G48" t="str">
            <v>水資源開発公団</v>
          </cell>
        </row>
        <row r="49">
          <cell r="G49" t="str">
            <v>内　甲　　</v>
          </cell>
        </row>
        <row r="50">
          <cell r="A50" t="str">
            <v>　内第　　３　号</v>
          </cell>
        </row>
        <row r="51">
          <cell r="B51" t="str">
            <v>直　接　労　務　費</v>
          </cell>
          <cell r="E51" t="str">
            <v>　内　　　　訳　　　　書</v>
          </cell>
        </row>
        <row r="53">
          <cell r="A53" t="str">
            <v>名　　　　称</v>
          </cell>
          <cell r="B53" t="str">
            <v>規　　　　格</v>
          </cell>
          <cell r="C53" t="str">
            <v>単位</v>
          </cell>
          <cell r="D53" t="str">
            <v>員　数</v>
          </cell>
          <cell r="E53" t="str">
            <v>単　価</v>
          </cell>
          <cell r="F53" t="str">
            <v>金　　　　額</v>
          </cell>
          <cell r="G53" t="str">
            <v>備　　　　考</v>
          </cell>
        </row>
        <row r="54">
          <cell r="A54" t="str">
            <v>点検整備工</v>
          </cell>
          <cell r="C54" t="str">
            <v>人</v>
          </cell>
          <cell r="D54">
            <v>25</v>
          </cell>
          <cell r="E54">
            <v>22720</v>
          </cell>
          <cell r="F54">
            <v>568000</v>
          </cell>
        </row>
        <row r="55">
          <cell r="A55" t="str">
            <v>普通作業員</v>
          </cell>
          <cell r="C55" t="str">
            <v>〃</v>
          </cell>
          <cell r="D55">
            <v>2</v>
          </cell>
          <cell r="E55">
            <v>16100</v>
          </cell>
          <cell r="F55">
            <v>32200</v>
          </cell>
        </row>
        <row r="56">
          <cell r="A56" t="str">
            <v>　　　　　　　　計</v>
          </cell>
          <cell r="C56" t="str">
            <v xml:space="preserve"> </v>
          </cell>
          <cell r="D56" t="str">
            <v xml:space="preserve"> </v>
          </cell>
          <cell r="E56" t="str">
            <v xml:space="preserve"> </v>
          </cell>
          <cell r="F56">
            <v>600200</v>
          </cell>
        </row>
        <row r="57">
          <cell r="A57" t="str">
            <v>　　　　　　　　改め</v>
          </cell>
          <cell r="C57" t="str">
            <v xml:space="preserve"> </v>
          </cell>
          <cell r="D57" t="str">
            <v xml:space="preserve"> </v>
          </cell>
          <cell r="E57" t="str">
            <v xml:space="preserve"> </v>
          </cell>
          <cell r="F57">
            <v>600000</v>
          </cell>
        </row>
        <row r="58">
          <cell r="A58" t="str">
            <v xml:space="preserve"> </v>
          </cell>
        </row>
        <row r="59">
          <cell r="A59" t="str">
            <v xml:space="preserve"> </v>
          </cell>
        </row>
        <row r="64">
          <cell r="A64" t="str">
            <v xml:space="preserve">  №4120</v>
          </cell>
          <cell r="G64" t="str">
            <v>水資源開発公団</v>
          </cell>
        </row>
        <row r="65">
          <cell r="G65" t="str">
            <v>（甲）　　</v>
          </cell>
        </row>
        <row r="66">
          <cell r="A66" t="str">
            <v>　第　　　　号表</v>
          </cell>
        </row>
        <row r="67">
          <cell r="B67" t="str">
            <v>補　修　塗　装　費</v>
          </cell>
          <cell r="E67" t="str">
            <v>　単　　　　価　　　　表</v>
          </cell>
        </row>
        <row r="68">
          <cell r="C68" t="str">
            <v>（１m2当り）</v>
          </cell>
        </row>
        <row r="69">
          <cell r="A69" t="str">
            <v>名　　　　称</v>
          </cell>
          <cell r="B69" t="str">
            <v>形　状　寸　法</v>
          </cell>
          <cell r="C69" t="str">
            <v>単位</v>
          </cell>
          <cell r="D69" t="str">
            <v>員　数</v>
          </cell>
          <cell r="E69" t="str">
            <v>単　価</v>
          </cell>
          <cell r="F69" t="str">
            <v>金　　　　額</v>
          </cell>
          <cell r="G69" t="str">
            <v>備　　　　考</v>
          </cell>
        </row>
        <row r="70">
          <cell r="A70" t="str">
            <v>素地調整　</v>
          </cell>
          <cell r="B70" t="str">
            <v>3種Cケレン</v>
          </cell>
          <cell r="C70" t="str">
            <v>式</v>
          </cell>
          <cell r="D70">
            <v>1</v>
          </cell>
          <cell r="F70">
            <v>127544</v>
          </cell>
          <cell r="G70" t="str">
            <v>単価表第 2 号表</v>
          </cell>
        </row>
        <row r="71">
          <cell r="A71" t="str">
            <v>ペイント</v>
          </cell>
          <cell r="B71" t="str">
            <v>ﾀｰﾙｴﾎﾟｷｼ樹脂塗料</v>
          </cell>
          <cell r="C71" t="str">
            <v>kg</v>
          </cell>
          <cell r="D71">
            <v>23</v>
          </cell>
          <cell r="E71">
            <v>743</v>
          </cell>
          <cell r="F71">
            <v>17089</v>
          </cell>
        </row>
        <row r="72">
          <cell r="A72" t="str">
            <v>希釈剤</v>
          </cell>
          <cell r="B72" t="str">
            <v>ﾀｰﾙｴﾎﾟｷｼ樹脂塗料用</v>
          </cell>
          <cell r="C72" t="str">
            <v>〃</v>
          </cell>
          <cell r="D72">
            <v>1.1499999999999999</v>
          </cell>
          <cell r="F72">
            <v>379</v>
          </cell>
        </row>
        <row r="73">
          <cell r="A73" t="str">
            <v>雑品　</v>
          </cell>
          <cell r="C73" t="str">
            <v>式</v>
          </cell>
          <cell r="D73">
            <v>1</v>
          </cell>
          <cell r="F73">
            <v>1222</v>
          </cell>
          <cell r="G73" t="str">
            <v>ﾍﾟｲﾝﾄ費＋希釈剤費
の7%</v>
          </cell>
        </row>
        <row r="74">
          <cell r="A74" t="str">
            <v>橋梁塗装工</v>
          </cell>
          <cell r="C74" t="str">
            <v>人</v>
          </cell>
          <cell r="D74">
            <v>2.8000000000000003</v>
          </cell>
          <cell r="E74">
            <v>29800</v>
          </cell>
          <cell r="F74">
            <v>83440</v>
          </cell>
        </row>
        <row r="75">
          <cell r="A75" t="str">
            <v>　　　　　　　　計</v>
          </cell>
          <cell r="F75">
            <v>229674</v>
          </cell>
        </row>
        <row r="76">
          <cell r="A76" t="str">
            <v>　1m2当り</v>
          </cell>
          <cell r="F76">
            <v>2290</v>
          </cell>
        </row>
        <row r="80">
          <cell r="A80" t="str">
            <v xml:space="preserve">  №4160</v>
          </cell>
          <cell r="G80" t="str">
            <v>水資源開発公団</v>
          </cell>
        </row>
        <row r="81">
          <cell r="G81" t="str">
            <v>（甲）　　</v>
          </cell>
        </row>
        <row r="82">
          <cell r="A82" t="str">
            <v>　第　　　　号表</v>
          </cell>
        </row>
        <row r="83">
          <cell r="B83" t="str">
            <v>素　地　調　整</v>
          </cell>
          <cell r="E83" t="str">
            <v>　単　　　　価　　　　表</v>
          </cell>
        </row>
        <row r="84">
          <cell r="C84" t="str">
            <v>（１00m2当り）</v>
          </cell>
        </row>
        <row r="85">
          <cell r="A85" t="str">
            <v>名　　　　称</v>
          </cell>
          <cell r="B85" t="str">
            <v>形　状　寸　法</v>
          </cell>
          <cell r="C85" t="str">
            <v>単位</v>
          </cell>
          <cell r="D85" t="str">
            <v>員　数</v>
          </cell>
          <cell r="E85" t="str">
            <v>単　価</v>
          </cell>
          <cell r="F85" t="str">
            <v>金　　　　額</v>
          </cell>
          <cell r="G85" t="str">
            <v>備　　　　考</v>
          </cell>
        </row>
        <row r="86">
          <cell r="A86" t="str">
            <v>橋梁塗装工</v>
          </cell>
          <cell r="B86" t="str">
            <v>3種Cケレン</v>
          </cell>
          <cell r="C86" t="str">
            <v>人</v>
          </cell>
          <cell r="D86">
            <v>4</v>
          </cell>
          <cell r="E86">
            <v>29800</v>
          </cell>
          <cell r="F86">
            <v>119200</v>
          </cell>
        </row>
        <row r="87">
          <cell r="A87" t="str">
            <v>雑品</v>
          </cell>
          <cell r="C87" t="str">
            <v>式</v>
          </cell>
          <cell r="D87">
            <v>1</v>
          </cell>
          <cell r="F87">
            <v>8344</v>
          </cell>
          <cell r="G87" t="str">
            <v>労務費の7%</v>
          </cell>
        </row>
        <row r="88">
          <cell r="A88" t="str">
            <v>　　　　　　　　計</v>
          </cell>
          <cell r="F88">
            <v>127544</v>
          </cell>
        </row>
        <row r="96">
          <cell r="A96" t="str">
            <v xml:space="preserve">  №4160</v>
          </cell>
          <cell r="G96" t="str">
            <v>水資源開発公団</v>
          </cell>
        </row>
        <row r="97">
          <cell r="G97" t="str">
            <v>内　甲　　</v>
          </cell>
        </row>
        <row r="98">
          <cell r="A98" t="str">
            <v>　内第　　４　号</v>
          </cell>
        </row>
        <row r="99">
          <cell r="B99" t="str">
            <v>共　通　仮　設　費</v>
          </cell>
          <cell r="E99" t="str">
            <v>　内　　　　訳　　　　書</v>
          </cell>
        </row>
        <row r="101">
          <cell r="A101" t="str">
            <v>名　　　　称</v>
          </cell>
          <cell r="B101" t="str">
            <v>規　　　　格</v>
          </cell>
          <cell r="C101" t="str">
            <v>単位</v>
          </cell>
          <cell r="D101" t="str">
            <v>員　数</v>
          </cell>
          <cell r="E101" t="str">
            <v>単　価</v>
          </cell>
          <cell r="F101" t="str">
            <v>金　　　　額</v>
          </cell>
          <cell r="G101" t="str">
            <v>備　　　　考</v>
          </cell>
        </row>
        <row r="102">
          <cell r="A102" t="str">
            <v>共通仮設費</v>
          </cell>
          <cell r="C102" t="str">
            <v>式</v>
          </cell>
          <cell r="D102">
            <v>1</v>
          </cell>
          <cell r="F102">
            <v>164000</v>
          </cell>
        </row>
        <row r="103">
          <cell r="A103" t="str">
            <v>派遣費</v>
          </cell>
          <cell r="C103" t="str">
            <v>〃</v>
          </cell>
          <cell r="D103">
            <v>1</v>
          </cell>
          <cell r="F103">
            <v>88000</v>
          </cell>
        </row>
        <row r="104">
          <cell r="A104" t="str">
            <v>宿泊費</v>
          </cell>
          <cell r="C104" t="str">
            <v>〃</v>
          </cell>
          <cell r="D104">
            <v>1</v>
          </cell>
          <cell r="F104">
            <v>152000</v>
          </cell>
        </row>
        <row r="105">
          <cell r="A105" t="str">
            <v>　　　　　　　　計</v>
          </cell>
          <cell r="C105" t="str">
            <v xml:space="preserve"> </v>
          </cell>
          <cell r="D105" t="str">
            <v xml:space="preserve"> </v>
          </cell>
          <cell r="F105">
            <v>404000</v>
          </cell>
        </row>
        <row r="106">
          <cell r="A106" t="str">
            <v>　　　　　　　　改め</v>
          </cell>
          <cell r="F106">
            <v>404000</v>
          </cell>
        </row>
        <row r="112">
          <cell r="A112" t="str">
            <v xml:space="preserve">  №4120</v>
          </cell>
          <cell r="G112" t="str">
            <v>水資源開発公団</v>
          </cell>
        </row>
        <row r="113">
          <cell r="G113" t="str">
            <v>内　甲　　</v>
          </cell>
        </row>
        <row r="114">
          <cell r="A114" t="str">
            <v>　内第　　　　号</v>
          </cell>
        </row>
        <row r="115">
          <cell r="B115" t="str">
            <v>点検・整備間接費</v>
          </cell>
          <cell r="E115" t="str">
            <v>　内　　　　訳　　　　書</v>
          </cell>
        </row>
        <row r="117">
          <cell r="A117" t="str">
            <v>名　　　　称</v>
          </cell>
          <cell r="B117" t="str">
            <v>規　　　　格</v>
          </cell>
          <cell r="C117" t="str">
            <v>単位</v>
          </cell>
          <cell r="D117" t="str">
            <v>員　数</v>
          </cell>
          <cell r="E117" t="str">
            <v>単　価</v>
          </cell>
          <cell r="F117" t="str">
            <v>金　　　　額</v>
          </cell>
          <cell r="G117" t="str">
            <v>備　　　　考</v>
          </cell>
        </row>
        <row r="118">
          <cell r="A118" t="str">
            <v>点検整備工間接費</v>
          </cell>
          <cell r="C118" t="str">
            <v>式</v>
          </cell>
          <cell r="D118">
            <v>1</v>
          </cell>
        </row>
        <row r="119">
          <cell r="A119" t="str">
            <v>現場間接費</v>
          </cell>
          <cell r="C119" t="str">
            <v>〃</v>
          </cell>
          <cell r="D119">
            <v>1</v>
          </cell>
        </row>
        <row r="120">
          <cell r="A120" t="str">
            <v>　　　　　　　　計</v>
          </cell>
        </row>
        <row r="121">
          <cell r="C121" t="str">
            <v xml:space="preserve"> </v>
          </cell>
          <cell r="D121" t="str">
            <v xml:space="preserve"> </v>
          </cell>
        </row>
        <row r="122">
          <cell r="A122" t="str">
            <v xml:space="preserve"> </v>
          </cell>
          <cell r="F122" t="str">
            <v xml:space="preserve"> </v>
          </cell>
        </row>
        <row r="128">
          <cell r="A128" t="str">
            <v xml:space="preserve">  №4120</v>
          </cell>
          <cell r="G128" t="str">
            <v>水資源開発公団</v>
          </cell>
        </row>
      </sheetData>
      <sheetData sheetId="3">
        <row r="1">
          <cell r="J1" t="str">
            <v>設　　甲　　</v>
          </cell>
        </row>
        <row r="2">
          <cell r="B2" t="str">
            <v>室生ダム利水設備点検・整備</v>
          </cell>
          <cell r="J2" t="str">
            <v>設計書</v>
          </cell>
        </row>
        <row r="3">
          <cell r="A3" t="str">
            <v>業務場所
（箇所）</v>
          </cell>
          <cell r="C3" t="str">
            <v>　室生ダム・初瀬取水設備</v>
          </cell>
        </row>
        <row r="4">
          <cell r="A4" t="str">
            <v>履行期間</v>
          </cell>
          <cell r="C4" t="str">
            <v>　契約締結の翌日より40日間</v>
          </cell>
        </row>
        <row r="5">
          <cell r="A5" t="str">
            <v>設 計 概 要</v>
          </cell>
          <cell r="C5" t="str">
            <v>　　本業務は、室生ダム及び初瀬取水設備に設置されている利水設備の機能を正常に維持し、円滑な</v>
          </cell>
        </row>
        <row r="6">
          <cell r="C6" t="str">
            <v>　運用を図るために行うものである。</v>
          </cell>
        </row>
        <row r="14">
          <cell r="I14" t="str">
            <v>　　　　　水　資　源　開　発　公　団</v>
          </cell>
        </row>
        <row r="15">
          <cell r="A15" t="str">
            <v xml:space="preserve"> 予算科目　管理業務費　　　　　</v>
          </cell>
          <cell r="D15" t="str">
            <v>　　　目　 木津川ダム総合管理費</v>
          </cell>
          <cell r="H15" t="str">
            <v xml:space="preserve"> 節　維持管理費　　　　　 　事業名</v>
          </cell>
        </row>
        <row r="20">
          <cell r="A20" t="str">
            <v>業 務 内 容</v>
          </cell>
          <cell r="C20" t="str">
            <v>点検・整備</v>
          </cell>
          <cell r="E20" t="str">
            <v>室生ダム　　　取水設備点検・整備　</v>
          </cell>
          <cell r="J20" t="str">
            <v>１式</v>
          </cell>
        </row>
        <row r="21">
          <cell r="E21" t="str">
            <v>初瀬取水設備　取水設備（バルブ）点検・整備　</v>
          </cell>
          <cell r="J21" t="str">
            <v>１式</v>
          </cell>
        </row>
        <row r="25">
          <cell r="C25" t="str">
            <v>　</v>
          </cell>
          <cell r="H25" t="str">
            <v>　</v>
          </cell>
        </row>
        <row r="26">
          <cell r="F26" t="str">
            <v>　　　内　　　　訳</v>
          </cell>
          <cell r="J26" t="str">
            <v>　　</v>
          </cell>
        </row>
        <row r="27">
          <cell r="A27" t="str">
            <v>工　種</v>
          </cell>
          <cell r="B27" t="str">
            <v>種　別</v>
          </cell>
          <cell r="C27" t="str">
            <v>細　別</v>
          </cell>
          <cell r="D27" t="str">
            <v>名　称</v>
          </cell>
          <cell r="E27" t="str">
            <v>規　　格</v>
          </cell>
          <cell r="F27" t="str">
            <v>単位</v>
          </cell>
          <cell r="G27" t="str">
            <v>員　数</v>
          </cell>
          <cell r="H27" t="str">
            <v>単　　価</v>
          </cell>
          <cell r="I27" t="str">
            <v>金　　　　額</v>
          </cell>
          <cell r="J27" t="str">
            <v>概　　　　　要</v>
          </cell>
        </row>
        <row r="28">
          <cell r="A28" t="str">
            <v>室生ダム利水設備点検・整備</v>
          </cell>
          <cell r="F28" t="str">
            <v>　　</v>
          </cell>
        </row>
        <row r="29">
          <cell r="A29" t="str">
            <v>　点検・整備価格</v>
          </cell>
          <cell r="F29" t="str">
            <v>式</v>
          </cell>
          <cell r="G29">
            <v>1</v>
          </cell>
        </row>
        <row r="30">
          <cell r="A30" t="str">
            <v>　　点検・整備原価</v>
          </cell>
          <cell r="F30" t="str">
            <v>〃</v>
          </cell>
          <cell r="G30">
            <v>1</v>
          </cell>
        </row>
        <row r="31">
          <cell r="C31" t="str">
            <v>材料費</v>
          </cell>
          <cell r="F31" t="str">
            <v>〃</v>
          </cell>
          <cell r="G31">
            <v>1</v>
          </cell>
          <cell r="I31">
            <v>216000</v>
          </cell>
          <cell r="J31" t="str">
            <v>内訳書第１号</v>
          </cell>
        </row>
        <row r="32">
          <cell r="C32" t="str">
            <v>直接経費</v>
          </cell>
          <cell r="F32" t="str">
            <v>〃</v>
          </cell>
          <cell r="G32">
            <v>1</v>
          </cell>
          <cell r="I32">
            <v>48000</v>
          </cell>
          <cell r="J32" t="str">
            <v>内訳書第２号</v>
          </cell>
        </row>
        <row r="33">
          <cell r="J33" t="str">
            <v>設　　乙　　</v>
          </cell>
        </row>
        <row r="34">
          <cell r="A34" t="str">
            <v>工　種</v>
          </cell>
          <cell r="B34" t="str">
            <v>種　別</v>
          </cell>
          <cell r="C34" t="str">
            <v>細　別</v>
          </cell>
          <cell r="D34" t="str">
            <v>名　称</v>
          </cell>
          <cell r="E34" t="str">
            <v>規　　格</v>
          </cell>
          <cell r="F34" t="str">
            <v>単位</v>
          </cell>
          <cell r="G34" t="str">
            <v>員　数</v>
          </cell>
          <cell r="H34" t="str">
            <v>単　　価</v>
          </cell>
          <cell r="I34" t="str">
            <v>金　　　　額</v>
          </cell>
          <cell r="J34" t="str">
            <v>摘　　　　　要</v>
          </cell>
        </row>
        <row r="35">
          <cell r="C35" t="str">
            <v>直接労務費</v>
          </cell>
          <cell r="F35" t="str">
            <v>式</v>
          </cell>
          <cell r="G35">
            <v>1</v>
          </cell>
          <cell r="I35">
            <v>600000</v>
          </cell>
          <cell r="J35" t="str">
            <v>内訳書第３号</v>
          </cell>
        </row>
        <row r="36">
          <cell r="C36" t="str">
            <v>共通仮設費</v>
          </cell>
          <cell r="F36" t="str">
            <v>〃</v>
          </cell>
          <cell r="G36">
            <v>1</v>
          </cell>
          <cell r="I36">
            <v>404000</v>
          </cell>
          <cell r="J36" t="str">
            <v>内訳書第４号</v>
          </cell>
        </row>
        <row r="37">
          <cell r="C37" t="str">
            <v>点検・整備間接費</v>
          </cell>
          <cell r="I37" t="str">
            <v>　</v>
          </cell>
          <cell r="J37" t="str">
            <v>　</v>
          </cell>
        </row>
        <row r="38">
          <cell r="A38" t="str">
            <v>　　一般管理費等</v>
          </cell>
        </row>
        <row r="39">
          <cell r="A39" t="str">
            <v>合　計</v>
          </cell>
          <cell r="F39" t="str">
            <v>　</v>
          </cell>
          <cell r="G39" t="str">
            <v>　</v>
          </cell>
        </row>
        <row r="40">
          <cell r="A40" t="str">
            <v>改　め</v>
          </cell>
        </row>
        <row r="41">
          <cell r="A41" t="str">
            <v>消費税相当額</v>
          </cell>
        </row>
        <row r="42">
          <cell r="A42" t="str">
            <v>点検・整備費</v>
          </cell>
        </row>
        <row r="49">
          <cell r="D49" t="str">
            <v>　水　資　源　開　発　公　団</v>
          </cell>
        </row>
        <row r="50">
          <cell r="A50" t="str">
            <v>工　種</v>
          </cell>
          <cell r="B50" t="str">
            <v>種　別</v>
          </cell>
          <cell r="C50" t="str">
            <v>細　別</v>
          </cell>
          <cell r="D50" t="str">
            <v>名　称</v>
          </cell>
          <cell r="E50" t="str">
            <v>規　　格</v>
          </cell>
          <cell r="F50" t="str">
            <v>単位</v>
          </cell>
          <cell r="G50" t="str">
            <v>員　数</v>
          </cell>
          <cell r="H50" t="str">
            <v>単　　価</v>
          </cell>
          <cell r="I50" t="str">
            <v>金　　　　額</v>
          </cell>
          <cell r="J50" t="str">
            <v>摘　　　　　要</v>
          </cell>
        </row>
      </sheetData>
      <sheetData sheetId="4"/>
      <sheetData sheetId="5"/>
      <sheetData sheetId="6"/>
      <sheetData sheetId="7"/>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表紙"/>
      <sheetName val="設計書甲乙"/>
      <sheetName val="内訳"/>
      <sheetName val="内訳１"/>
      <sheetName val="単価"/>
      <sheetName val="表紙"/>
      <sheetName val="積算資料"/>
      <sheetName val="材単"/>
      <sheetName val="鋼材単"/>
      <sheetName val="労単"/>
      <sheetName val="総重量"/>
      <sheetName val="使用材料一覧表"/>
      <sheetName val="鋼種別"/>
      <sheetName val="仮設一覧"/>
      <sheetName val="撤去工程"/>
      <sheetName val="据付工程"/>
      <sheetName val="予定価格下調書"/>
      <sheetName val="調査基準"/>
      <sheetName val="予定価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表紙"/>
      <sheetName val="設計書甲乙"/>
      <sheetName val="内訳"/>
      <sheetName val="内訳 (空調)"/>
      <sheetName val="内訳 (換気)"/>
      <sheetName val="内訳 (電気)"/>
      <sheetName val="内訳 (雑工)"/>
      <sheetName val="単価（空調）"/>
      <sheetName val="単価 (換気)"/>
      <sheetName val="単価 (電気)"/>
      <sheetName val="単価 (雑工)"/>
      <sheetName val="表紙"/>
      <sheetName val="積算資料"/>
      <sheetName val="労単"/>
      <sheetName val="材単"/>
      <sheetName val="使用材料一覧表"/>
      <sheetName val="予定価格下調書"/>
      <sheetName val="予定価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表紙"/>
      <sheetName val="設計書甲乙"/>
      <sheetName val="内訳"/>
      <sheetName val="内訳１"/>
      <sheetName val="単価"/>
      <sheetName val="表紙"/>
      <sheetName val="積算資料"/>
      <sheetName val="材単"/>
      <sheetName val="鋼材単"/>
      <sheetName val="労単"/>
      <sheetName val="総重量"/>
      <sheetName val="使用材料一覧表"/>
      <sheetName val="鋼種別"/>
      <sheetName val="仮設一覧"/>
      <sheetName val="撤去工程"/>
      <sheetName val="据付工程"/>
      <sheetName val="予定価格下調書"/>
      <sheetName val="調査基準"/>
      <sheetName val="予定価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68"/>
  <sheetViews>
    <sheetView showZeros="0" tabSelected="1" view="pageBreakPreview" zoomScale="115" zoomScaleNormal="100" zoomScaleSheetLayoutView="115" workbookViewId="0"/>
  </sheetViews>
  <sheetFormatPr defaultColWidth="9" defaultRowHeight="21.95" customHeight="1" x14ac:dyDescent="0.15"/>
  <cols>
    <col min="1" max="1" width="23.375" style="1" customWidth="1"/>
    <col min="2" max="2" width="23.875" style="1" customWidth="1"/>
    <col min="3" max="3" width="6.125" style="1" customWidth="1"/>
    <col min="4" max="4" width="9" style="1" customWidth="1"/>
    <col min="5" max="5" width="11.5" style="1" customWidth="1"/>
    <col min="6" max="6" width="12.125" style="1" customWidth="1"/>
    <col min="7" max="14" width="14.375" style="1" customWidth="1"/>
    <col min="15" max="16" width="8.875" customWidth="1"/>
    <col min="17" max="16384" width="9" style="1"/>
  </cols>
  <sheetData>
    <row r="1" spans="1:14" ht="21.95" customHeight="1" x14ac:dyDescent="0.15">
      <c r="F1" s="2" t="s">
        <v>44</v>
      </c>
      <c r="H1" s="2"/>
    </row>
    <row r="2" spans="1:14" ht="21.95" customHeight="1" x14ac:dyDescent="0.15">
      <c r="A2" s="3" t="s">
        <v>45</v>
      </c>
      <c r="B2" s="3"/>
    </row>
    <row r="3" spans="1:14" ht="18" customHeight="1" x14ac:dyDescent="0.15">
      <c r="F3" s="2" t="s">
        <v>8</v>
      </c>
    </row>
    <row r="4" spans="1:14" ht="18" customHeight="1" x14ac:dyDescent="0.15">
      <c r="A4" s="24" t="s">
        <v>0</v>
      </c>
      <c r="B4" s="24" t="s">
        <v>1</v>
      </c>
      <c r="C4" s="24" t="s">
        <v>2</v>
      </c>
      <c r="D4" s="24" t="s">
        <v>6</v>
      </c>
      <c r="E4" s="26" t="s">
        <v>7</v>
      </c>
      <c r="F4" s="24" t="s">
        <v>3</v>
      </c>
      <c r="G4" s="13"/>
      <c r="H4" s="14"/>
      <c r="I4" s="13"/>
      <c r="J4" s="15"/>
      <c r="K4" s="13"/>
      <c r="L4" s="15"/>
      <c r="M4" s="13"/>
      <c r="N4" s="14"/>
    </row>
    <row r="5" spans="1:14" ht="18" customHeight="1" x14ac:dyDescent="0.15">
      <c r="A5" s="25"/>
      <c r="B5" s="25"/>
      <c r="C5" s="25"/>
      <c r="D5" s="25"/>
      <c r="E5" s="27"/>
      <c r="F5" s="25"/>
      <c r="G5" s="13"/>
      <c r="H5" s="14"/>
      <c r="I5" s="13"/>
      <c r="J5" s="15"/>
      <c r="K5" s="13"/>
      <c r="L5" s="15"/>
      <c r="M5" s="13"/>
      <c r="N5" s="14"/>
    </row>
    <row r="6" spans="1:14" ht="25.9" customHeight="1" x14ac:dyDescent="0.15">
      <c r="A6" s="11" t="s">
        <v>36</v>
      </c>
      <c r="B6" s="12"/>
      <c r="C6" s="4"/>
      <c r="D6" s="4"/>
      <c r="E6" s="18"/>
      <c r="F6" s="16"/>
      <c r="G6" s="13"/>
      <c r="H6" s="14"/>
      <c r="I6" s="13"/>
      <c r="J6" s="15"/>
      <c r="K6" s="13"/>
      <c r="L6" s="15"/>
      <c r="M6" s="13"/>
      <c r="N6" s="14"/>
    </row>
    <row r="7" spans="1:14" ht="52.9" customHeight="1" x14ac:dyDescent="0.15">
      <c r="A7" s="6" t="s">
        <v>42</v>
      </c>
      <c r="B7" s="12" t="s">
        <v>52</v>
      </c>
      <c r="C7" s="4" t="s">
        <v>37</v>
      </c>
      <c r="D7" s="4"/>
      <c r="E7" s="18"/>
      <c r="F7" s="5" t="s">
        <v>46</v>
      </c>
      <c r="G7" s="13"/>
      <c r="H7" s="14"/>
      <c r="I7" s="13"/>
      <c r="J7" s="15"/>
      <c r="K7" s="13"/>
      <c r="L7" s="15"/>
      <c r="M7" s="13"/>
      <c r="N7" s="14"/>
    </row>
    <row r="8" spans="1:14" ht="52.9" customHeight="1" x14ac:dyDescent="0.15">
      <c r="A8" s="6" t="s">
        <v>47</v>
      </c>
      <c r="B8" s="28" t="s">
        <v>53</v>
      </c>
      <c r="C8" s="4" t="s">
        <v>48</v>
      </c>
      <c r="D8" s="4"/>
      <c r="E8" s="18"/>
      <c r="F8" s="5" t="s">
        <v>46</v>
      </c>
      <c r="G8" s="13"/>
      <c r="H8" s="14"/>
      <c r="I8" s="13"/>
      <c r="J8" s="15"/>
      <c r="K8" s="13"/>
      <c r="L8" s="15"/>
      <c r="M8" s="13"/>
      <c r="N8" s="14"/>
    </row>
    <row r="9" spans="1:14" ht="31.15" customHeight="1" x14ac:dyDescent="0.15">
      <c r="A9" s="6" t="s">
        <v>43</v>
      </c>
      <c r="B9" s="6" t="s">
        <v>38</v>
      </c>
      <c r="C9" s="4" t="s">
        <v>41</v>
      </c>
      <c r="D9" s="4"/>
      <c r="E9" s="18"/>
      <c r="F9" s="5" t="s">
        <v>46</v>
      </c>
      <c r="G9" s="13"/>
      <c r="H9" s="14"/>
      <c r="I9" s="13"/>
      <c r="J9" s="15"/>
      <c r="K9" s="13"/>
      <c r="L9" s="15"/>
      <c r="M9" s="13"/>
      <c r="N9" s="14"/>
    </row>
    <row r="10" spans="1:14" ht="27" customHeight="1" x14ac:dyDescent="0.15">
      <c r="A10" s="11" t="s">
        <v>40</v>
      </c>
      <c r="B10" s="11"/>
      <c r="C10" s="4" t="s">
        <v>39</v>
      </c>
      <c r="D10" s="4"/>
      <c r="E10" s="18"/>
      <c r="F10" s="5"/>
      <c r="G10" s="13"/>
      <c r="H10" s="14"/>
      <c r="I10" s="13"/>
      <c r="J10" s="15"/>
      <c r="K10" s="13"/>
      <c r="L10" s="15"/>
      <c r="M10" s="13"/>
      <c r="N10" s="14"/>
    </row>
    <row r="11" spans="1:14" ht="27" customHeight="1" x14ac:dyDescent="0.15">
      <c r="A11" s="11" t="s">
        <v>51</v>
      </c>
      <c r="B11" s="6"/>
      <c r="C11" s="4" t="s">
        <v>39</v>
      </c>
      <c r="D11" s="4"/>
      <c r="E11" s="18"/>
      <c r="F11" s="5"/>
      <c r="G11" s="13"/>
      <c r="H11" s="14"/>
      <c r="I11" s="13"/>
      <c r="J11" s="15"/>
      <c r="K11" s="13"/>
      <c r="L11" s="15"/>
      <c r="M11" s="13"/>
      <c r="N11" s="14"/>
    </row>
    <row r="12" spans="1:14" ht="27" customHeight="1" x14ac:dyDescent="0.15">
      <c r="A12" s="11" t="s">
        <v>50</v>
      </c>
      <c r="B12" s="6"/>
      <c r="C12" s="4"/>
      <c r="D12" s="4"/>
      <c r="E12" s="18"/>
      <c r="F12" s="5"/>
      <c r="G12" s="13"/>
      <c r="H12" s="14"/>
      <c r="I12" s="13"/>
      <c r="J12" s="15"/>
      <c r="K12" s="13"/>
      <c r="L12" s="15"/>
      <c r="M12" s="13"/>
      <c r="N12" s="14"/>
    </row>
    <row r="13" spans="1:14" ht="27" customHeight="1" x14ac:dyDescent="0.15">
      <c r="A13" s="5" t="s">
        <v>9</v>
      </c>
      <c r="B13" s="6"/>
      <c r="C13" s="4"/>
      <c r="D13" s="4"/>
      <c r="E13" s="18"/>
      <c r="F13" s="5"/>
      <c r="G13" s="13"/>
      <c r="H13" s="14"/>
      <c r="I13" s="13"/>
      <c r="J13" s="15"/>
      <c r="K13" s="13"/>
      <c r="L13" s="15"/>
      <c r="M13" s="13"/>
      <c r="N13" s="14"/>
    </row>
    <row r="14" spans="1:14" ht="27" customHeight="1" x14ac:dyDescent="0.15">
      <c r="A14" s="5" t="s">
        <v>49</v>
      </c>
      <c r="B14" s="6"/>
      <c r="C14" s="4"/>
      <c r="D14" s="4"/>
      <c r="E14" s="18"/>
      <c r="F14" s="4"/>
      <c r="G14" s="13"/>
      <c r="H14" s="14"/>
      <c r="I14" s="13"/>
      <c r="J14" s="15"/>
      <c r="K14" s="13"/>
      <c r="L14" s="15"/>
      <c r="M14" s="13"/>
      <c r="N14" s="14"/>
    </row>
    <row r="15" spans="1:14" ht="27" customHeight="1" x14ac:dyDescent="0.15">
      <c r="A15" s="6"/>
      <c r="B15" s="6"/>
      <c r="C15" s="4"/>
      <c r="D15" s="4"/>
      <c r="E15" s="18"/>
      <c r="F15" s="4"/>
      <c r="G15" s="13"/>
      <c r="H15" s="14"/>
      <c r="I15" s="13"/>
      <c r="J15" s="15"/>
      <c r="K15" s="13"/>
      <c r="L15" s="15"/>
      <c r="M15" s="13"/>
      <c r="N15" s="14"/>
    </row>
    <row r="16" spans="1:14" customFormat="1" ht="27" customHeight="1" x14ac:dyDescent="0.15">
      <c r="A16" s="6"/>
      <c r="B16" s="6"/>
      <c r="C16" s="4"/>
      <c r="D16" s="4"/>
      <c r="E16" s="18"/>
      <c r="F16" s="5"/>
      <c r="G16" s="13"/>
      <c r="H16" s="14"/>
      <c r="I16" s="13"/>
      <c r="J16" s="15"/>
      <c r="K16" s="13"/>
      <c r="L16" s="15"/>
      <c r="M16" s="13"/>
      <c r="N16" s="14"/>
    </row>
    <row r="17" spans="1:14" ht="27" customHeight="1" x14ac:dyDescent="0.15">
      <c r="A17" s="6"/>
      <c r="B17" s="6"/>
      <c r="C17" s="4"/>
      <c r="D17" s="4"/>
      <c r="E17" s="18"/>
      <c r="F17" s="5"/>
      <c r="G17" s="13"/>
      <c r="H17" s="14"/>
      <c r="I17" s="13"/>
      <c r="J17" s="15"/>
      <c r="K17" s="13"/>
      <c r="L17" s="15"/>
      <c r="M17" s="13"/>
      <c r="N17" s="14"/>
    </row>
    <row r="18" spans="1:14" customFormat="1" ht="27" customHeight="1" x14ac:dyDescent="0.15">
      <c r="A18" s="6"/>
      <c r="B18" s="6"/>
      <c r="C18" s="4"/>
      <c r="D18" s="4"/>
      <c r="E18" s="18"/>
      <c r="F18" s="5"/>
      <c r="G18" s="13"/>
      <c r="H18" s="14"/>
      <c r="I18" s="13"/>
      <c r="J18" s="15"/>
      <c r="K18" s="13"/>
      <c r="L18" s="15"/>
      <c r="M18" s="13"/>
      <c r="N18" s="14"/>
    </row>
    <row r="19" spans="1:14" ht="27" customHeight="1" x14ac:dyDescent="0.15">
      <c r="A19" s="6"/>
      <c r="B19" s="6"/>
      <c r="C19" s="4"/>
      <c r="D19" s="4"/>
      <c r="E19" s="18"/>
      <c r="F19" s="5"/>
      <c r="G19" s="13"/>
      <c r="H19" s="14"/>
      <c r="I19" s="13"/>
      <c r="J19" s="15"/>
      <c r="K19" s="13"/>
      <c r="L19" s="15"/>
      <c r="M19" s="13"/>
      <c r="N19" s="14"/>
    </row>
    <row r="20" spans="1:14" ht="18" customHeight="1" x14ac:dyDescent="0.15">
      <c r="A20" s="6"/>
      <c r="B20" s="6"/>
      <c r="C20" s="4"/>
      <c r="D20" s="4"/>
      <c r="E20" s="18"/>
      <c r="F20" s="5"/>
      <c r="G20" s="13"/>
      <c r="H20" s="14"/>
      <c r="I20" s="13"/>
      <c r="J20" s="15"/>
      <c r="K20" s="13"/>
      <c r="L20" s="15"/>
      <c r="M20" s="13"/>
      <c r="N20" s="14"/>
    </row>
    <row r="21" spans="1:14" ht="18" customHeight="1" x14ac:dyDescent="0.15">
      <c r="A21" s="6"/>
      <c r="B21" s="6"/>
      <c r="C21" s="4"/>
      <c r="D21" s="4"/>
      <c r="E21" s="18"/>
      <c r="F21" s="5"/>
      <c r="G21" s="13"/>
      <c r="H21" s="14"/>
      <c r="I21" s="13"/>
      <c r="J21" s="15"/>
      <c r="K21" s="13"/>
      <c r="L21" s="15"/>
      <c r="M21" s="13"/>
      <c r="N21" s="14"/>
    </row>
    <row r="22" spans="1:14" ht="18" customHeight="1" x14ac:dyDescent="0.15">
      <c r="A22" s="6"/>
      <c r="B22" s="6"/>
      <c r="C22" s="4"/>
      <c r="D22" s="4"/>
      <c r="E22" s="18"/>
      <c r="F22" s="5"/>
      <c r="G22" s="13"/>
      <c r="H22" s="14"/>
      <c r="I22" s="13"/>
      <c r="J22" s="15"/>
      <c r="K22" s="13"/>
      <c r="L22" s="15"/>
      <c r="M22" s="13"/>
      <c r="N22" s="14"/>
    </row>
    <row r="23" spans="1:14" ht="18" customHeight="1" x14ac:dyDescent="0.15">
      <c r="A23" s="6"/>
      <c r="B23" s="6"/>
      <c r="C23" s="4"/>
      <c r="D23" s="4"/>
      <c r="E23" s="18"/>
      <c r="F23" s="5"/>
      <c r="G23" s="13"/>
      <c r="H23" s="14"/>
      <c r="I23" s="13"/>
      <c r="J23" s="15"/>
      <c r="K23" s="13"/>
      <c r="L23" s="15"/>
      <c r="M23" s="13"/>
      <c r="N23" s="14"/>
    </row>
    <row r="24" spans="1:14" customFormat="1" ht="18" hidden="1" customHeight="1" x14ac:dyDescent="0.15">
      <c r="A24" s="6" t="s">
        <v>17</v>
      </c>
      <c r="B24" s="6" t="s">
        <v>18</v>
      </c>
      <c r="C24" s="4" t="s">
        <v>5</v>
      </c>
      <c r="D24" s="4"/>
      <c r="E24" s="18"/>
      <c r="F24" s="5"/>
      <c r="G24" s="13"/>
      <c r="H24" s="14"/>
      <c r="I24" s="13"/>
      <c r="J24" s="15"/>
      <c r="K24" s="13"/>
      <c r="L24" s="15"/>
      <c r="M24" s="13"/>
      <c r="N24" s="14"/>
    </row>
    <row r="25" spans="1:14" customFormat="1" ht="18" hidden="1" customHeight="1" x14ac:dyDescent="0.15">
      <c r="A25" s="6" t="s">
        <v>17</v>
      </c>
      <c r="B25" s="6" t="s">
        <v>19</v>
      </c>
      <c r="C25" s="4" t="s">
        <v>5</v>
      </c>
      <c r="D25" s="4"/>
      <c r="E25" s="18"/>
      <c r="F25" s="5"/>
      <c r="G25" s="13"/>
      <c r="H25" s="14"/>
      <c r="I25" s="13"/>
      <c r="J25" s="15"/>
      <c r="K25" s="13"/>
      <c r="L25" s="15"/>
      <c r="M25" s="13"/>
      <c r="N25" s="14"/>
    </row>
    <row r="26" spans="1:14" customFormat="1" ht="18" hidden="1" customHeight="1" x14ac:dyDescent="0.15">
      <c r="A26" s="6" t="s">
        <v>20</v>
      </c>
      <c r="B26" s="6" t="s">
        <v>21</v>
      </c>
      <c r="C26" s="4" t="s">
        <v>12</v>
      </c>
      <c r="D26" s="4"/>
      <c r="E26" s="18"/>
      <c r="F26" s="5"/>
      <c r="G26" s="13"/>
      <c r="H26" s="14"/>
      <c r="I26" s="13"/>
      <c r="J26" s="15"/>
      <c r="K26" s="13"/>
      <c r="L26" s="15"/>
      <c r="M26" s="13"/>
      <c r="N26" s="14"/>
    </row>
    <row r="27" spans="1:14" customFormat="1" ht="18" hidden="1" customHeight="1" x14ac:dyDescent="0.15">
      <c r="A27" s="6" t="s">
        <v>22</v>
      </c>
      <c r="B27" s="6" t="s">
        <v>23</v>
      </c>
      <c r="C27" s="4" t="s">
        <v>11</v>
      </c>
      <c r="D27" s="4"/>
      <c r="E27" s="18"/>
      <c r="F27" s="5"/>
      <c r="G27" s="13"/>
      <c r="H27" s="14"/>
      <c r="I27" s="13"/>
      <c r="J27" s="15"/>
      <c r="K27" s="13"/>
      <c r="L27" s="15"/>
      <c r="M27" s="13"/>
      <c r="N27" s="14"/>
    </row>
    <row r="28" spans="1:14" customFormat="1" ht="18" hidden="1" customHeight="1" x14ac:dyDescent="0.15">
      <c r="A28" s="6" t="s">
        <v>24</v>
      </c>
      <c r="B28" s="6" t="s">
        <v>25</v>
      </c>
      <c r="C28" s="4" t="s">
        <v>5</v>
      </c>
      <c r="D28" s="4"/>
      <c r="E28" s="18"/>
      <c r="F28" s="5"/>
      <c r="G28" s="13"/>
      <c r="H28" s="14"/>
      <c r="I28" s="13"/>
      <c r="J28" s="15"/>
      <c r="K28" s="13"/>
      <c r="L28" s="15"/>
      <c r="M28" s="13"/>
      <c r="N28" s="14"/>
    </row>
    <row r="29" spans="1:14" customFormat="1" ht="18" hidden="1" customHeight="1" x14ac:dyDescent="0.15">
      <c r="A29" s="6" t="s">
        <v>24</v>
      </c>
      <c r="B29" s="6" t="s">
        <v>26</v>
      </c>
      <c r="C29" s="4" t="s">
        <v>5</v>
      </c>
      <c r="D29" s="4"/>
      <c r="E29" s="18"/>
      <c r="F29" s="5"/>
      <c r="G29" s="13"/>
      <c r="H29" s="14"/>
      <c r="I29" s="13"/>
      <c r="J29" s="15"/>
      <c r="K29" s="13"/>
      <c r="L29" s="15"/>
      <c r="M29" s="13"/>
      <c r="N29" s="14"/>
    </row>
    <row r="30" spans="1:14" customFormat="1" ht="18" hidden="1" customHeight="1" x14ac:dyDescent="0.15">
      <c r="A30" s="6" t="s">
        <v>27</v>
      </c>
      <c r="B30" s="6" t="s">
        <v>28</v>
      </c>
      <c r="C30" s="4" t="s">
        <v>11</v>
      </c>
      <c r="D30" s="4"/>
      <c r="E30" s="18"/>
      <c r="F30" s="5"/>
      <c r="G30" s="13"/>
      <c r="H30" s="14"/>
      <c r="I30" s="13"/>
      <c r="J30" s="15"/>
      <c r="K30" s="13"/>
      <c r="L30" s="15"/>
      <c r="M30" s="13"/>
      <c r="N30" s="14"/>
    </row>
    <row r="31" spans="1:14" customFormat="1" ht="18" hidden="1" customHeight="1" x14ac:dyDescent="0.15">
      <c r="A31" s="6" t="s">
        <v>29</v>
      </c>
      <c r="B31" s="6" t="s">
        <v>30</v>
      </c>
      <c r="C31" s="4" t="s">
        <v>12</v>
      </c>
      <c r="D31" s="4"/>
      <c r="E31" s="18"/>
      <c r="F31" s="5"/>
      <c r="G31" s="13"/>
      <c r="H31" s="14"/>
      <c r="I31" s="13"/>
      <c r="J31" s="15"/>
      <c r="K31" s="13"/>
      <c r="L31" s="15"/>
      <c r="M31" s="13"/>
      <c r="N31" s="14"/>
    </row>
    <row r="32" spans="1:14" customFormat="1" ht="18" hidden="1" customHeight="1" x14ac:dyDescent="0.15">
      <c r="A32" s="6" t="s">
        <v>29</v>
      </c>
      <c r="B32" s="6" t="s">
        <v>31</v>
      </c>
      <c r="C32" s="4" t="s">
        <v>13</v>
      </c>
      <c r="D32" s="4"/>
      <c r="E32" s="18"/>
      <c r="F32" s="5"/>
      <c r="G32" s="13"/>
      <c r="H32" s="14"/>
      <c r="I32" s="13"/>
      <c r="J32" s="15"/>
      <c r="K32" s="13"/>
      <c r="L32" s="15"/>
      <c r="M32" s="13"/>
      <c r="N32" s="14"/>
    </row>
    <row r="33" spans="1:16" customFormat="1" ht="18" hidden="1" customHeight="1" x14ac:dyDescent="0.15">
      <c r="A33" s="6" t="s">
        <v>32</v>
      </c>
      <c r="B33" s="6" t="s">
        <v>33</v>
      </c>
      <c r="C33" s="4" t="s">
        <v>14</v>
      </c>
      <c r="D33" s="4"/>
      <c r="E33" s="18"/>
      <c r="F33" s="5"/>
      <c r="G33" s="13"/>
      <c r="H33" s="14"/>
      <c r="I33" s="13"/>
      <c r="J33" s="15"/>
      <c r="K33" s="13"/>
      <c r="L33" s="15"/>
      <c r="M33" s="13"/>
      <c r="N33" s="14"/>
    </row>
    <row r="34" spans="1:16" customFormat="1" ht="18" hidden="1" customHeight="1" x14ac:dyDescent="0.15">
      <c r="A34" s="6" t="s">
        <v>34</v>
      </c>
      <c r="B34" s="6" t="s">
        <v>33</v>
      </c>
      <c r="C34" s="4" t="s">
        <v>14</v>
      </c>
      <c r="D34" s="4"/>
      <c r="E34" s="18"/>
      <c r="F34" s="5"/>
      <c r="G34" s="13"/>
      <c r="H34" s="14"/>
      <c r="I34" s="13"/>
      <c r="J34" s="15"/>
      <c r="K34" s="13"/>
      <c r="L34" s="15"/>
      <c r="M34" s="13"/>
      <c r="N34" s="14"/>
    </row>
    <row r="35" spans="1:16" customFormat="1" ht="18" hidden="1" customHeight="1" x14ac:dyDescent="0.15">
      <c r="A35" s="6" t="s">
        <v>35</v>
      </c>
      <c r="B35" s="6" t="s">
        <v>33</v>
      </c>
      <c r="C35" s="4" t="s">
        <v>15</v>
      </c>
      <c r="D35" s="4"/>
      <c r="E35" s="18"/>
      <c r="F35" s="5"/>
      <c r="G35" s="13"/>
      <c r="H35" s="14"/>
      <c r="I35" s="13"/>
      <c r="J35" s="15"/>
      <c r="K35" s="13"/>
      <c r="L35" s="15"/>
      <c r="M35" s="13"/>
      <c r="N35" s="14"/>
    </row>
    <row r="36" spans="1:16" customFormat="1" ht="18" customHeight="1" x14ac:dyDescent="0.15">
      <c r="A36" s="6"/>
      <c r="B36" s="6"/>
      <c r="C36" s="4"/>
      <c r="D36" s="4"/>
      <c r="E36" s="18"/>
      <c r="F36" s="5"/>
      <c r="G36" s="13"/>
      <c r="H36" s="14"/>
      <c r="I36" s="13"/>
      <c r="J36" s="15"/>
      <c r="K36" s="13"/>
      <c r="L36" s="15"/>
      <c r="M36" s="13"/>
      <c r="N36" s="14"/>
    </row>
    <row r="37" spans="1:16" customFormat="1" ht="18" hidden="1" customHeight="1" x14ac:dyDescent="0.15">
      <c r="A37" s="11" t="s">
        <v>10</v>
      </c>
      <c r="B37" s="6"/>
      <c r="C37" s="4"/>
      <c r="D37" s="4"/>
      <c r="E37" s="18"/>
      <c r="F37" s="5"/>
      <c r="G37" s="13"/>
      <c r="H37" s="14"/>
      <c r="I37" s="13"/>
      <c r="J37" s="15"/>
      <c r="K37" s="13"/>
      <c r="L37" s="15"/>
      <c r="M37" s="13"/>
      <c r="N37" s="14"/>
    </row>
    <row r="38" spans="1:16" customFormat="1" ht="18" hidden="1" customHeight="1" x14ac:dyDescent="0.15">
      <c r="A38" s="11" t="s">
        <v>16</v>
      </c>
      <c r="B38" s="6"/>
      <c r="C38" s="4" t="s">
        <v>4</v>
      </c>
      <c r="D38" s="4"/>
      <c r="E38" s="18"/>
      <c r="F38" s="5"/>
      <c r="G38" s="13"/>
      <c r="H38" s="14"/>
      <c r="I38" s="13"/>
      <c r="J38" s="15"/>
      <c r="K38" s="13"/>
      <c r="L38" s="15"/>
      <c r="M38" s="13"/>
      <c r="N38" s="14"/>
    </row>
    <row r="39" spans="1:16" customFormat="1" ht="18" hidden="1" customHeight="1" x14ac:dyDescent="0.15">
      <c r="A39" s="6"/>
      <c r="B39" s="6"/>
      <c r="C39" s="4"/>
      <c r="D39" s="4"/>
      <c r="E39" s="18"/>
      <c r="F39" s="5"/>
      <c r="G39" s="13"/>
      <c r="H39" s="14"/>
      <c r="I39" s="13"/>
      <c r="J39" s="15"/>
      <c r="K39" s="13"/>
      <c r="L39" s="15"/>
      <c r="M39" s="13"/>
      <c r="N39" s="14"/>
    </row>
    <row r="40" spans="1:16" customFormat="1" ht="18" customHeight="1" x14ac:dyDescent="0.15">
      <c r="A40" s="5"/>
      <c r="B40" s="5"/>
      <c r="C40" s="4"/>
      <c r="D40" s="4"/>
      <c r="E40" s="18"/>
      <c r="F40" s="5"/>
      <c r="G40" s="13"/>
      <c r="H40" s="14"/>
      <c r="I40" s="13"/>
      <c r="J40" s="15"/>
      <c r="K40" s="13"/>
      <c r="L40" s="15"/>
      <c r="M40" s="13"/>
      <c r="N40" s="14"/>
    </row>
    <row r="41" spans="1:16" customFormat="1" ht="18" customHeight="1" x14ac:dyDescent="0.15">
      <c r="A41" s="5"/>
      <c r="B41" s="5"/>
      <c r="C41" s="4"/>
      <c r="D41" s="4"/>
      <c r="E41" s="18"/>
      <c r="F41" s="5"/>
      <c r="G41" s="13"/>
      <c r="H41" s="14"/>
      <c r="I41" s="13"/>
      <c r="J41" s="15"/>
      <c r="K41" s="13"/>
      <c r="L41" s="15"/>
      <c r="M41" s="13"/>
      <c r="N41" s="14"/>
    </row>
    <row r="42" spans="1:16" customFormat="1" ht="18" customHeight="1" x14ac:dyDescent="0.15">
      <c r="A42" s="5"/>
      <c r="B42" s="5"/>
      <c r="C42" s="4"/>
      <c r="D42" s="4"/>
      <c r="E42" s="18"/>
      <c r="F42" s="4"/>
      <c r="G42" s="13"/>
      <c r="H42" s="14"/>
      <c r="I42" s="13"/>
      <c r="J42" s="15"/>
      <c r="K42" s="13"/>
      <c r="L42" s="15"/>
      <c r="M42" s="13"/>
      <c r="N42" s="14"/>
    </row>
    <row r="43" spans="1:16" customFormat="1" ht="18" customHeight="1" x14ac:dyDescent="0.15">
      <c r="A43" s="5"/>
      <c r="B43" s="5"/>
      <c r="C43" s="4"/>
      <c r="D43" s="4"/>
      <c r="E43" s="18"/>
      <c r="F43" s="4"/>
      <c r="G43" s="13"/>
      <c r="H43" s="14"/>
      <c r="I43" s="13"/>
      <c r="J43" s="15"/>
      <c r="K43" s="13"/>
      <c r="L43" s="15"/>
      <c r="M43" s="13"/>
      <c r="N43" s="14"/>
    </row>
    <row r="44" spans="1:16" customFormat="1" ht="18" customHeight="1" x14ac:dyDescent="0.15">
      <c r="A44" s="7"/>
      <c r="B44" s="7"/>
      <c r="C44" s="1"/>
      <c r="D44" s="1"/>
      <c r="E44" s="1"/>
      <c r="F44" s="19"/>
      <c r="G44" s="1"/>
      <c r="H44" s="1"/>
      <c r="I44" s="1"/>
      <c r="J44" s="1"/>
      <c r="K44" s="1"/>
      <c r="L44" s="1"/>
      <c r="M44" s="1"/>
      <c r="N44" s="1"/>
    </row>
    <row r="45" spans="1:16" customFormat="1" ht="18" customHeight="1" x14ac:dyDescent="0.15">
      <c r="A45" s="1"/>
      <c r="B45" s="23"/>
      <c r="C45" s="23"/>
      <c r="D45" s="10"/>
      <c r="E45" s="10"/>
      <c r="F45" s="10"/>
      <c r="G45" s="21">
        <f>(H42+L42+N42+J42)/4</f>
        <v>0</v>
      </c>
      <c r="H45" s="22"/>
      <c r="I45" s="1"/>
      <c r="J45" s="1"/>
      <c r="K45" s="8"/>
      <c r="L45" s="8"/>
      <c r="M45" s="9"/>
      <c r="N45" s="1"/>
    </row>
    <row r="46" spans="1:16" ht="18" customHeight="1" x14ac:dyDescent="0.15">
      <c r="B46" s="7"/>
      <c r="C46" s="17"/>
      <c r="D46" s="17"/>
      <c r="E46" s="17"/>
      <c r="F46" s="17"/>
      <c r="G46" s="21">
        <f>ROUNDDOWN(G45,-3)</f>
        <v>0</v>
      </c>
      <c r="H46" s="22"/>
      <c r="L46" s="8"/>
      <c r="M46" s="9"/>
      <c r="O46" s="1"/>
      <c r="P46" s="1"/>
    </row>
    <row r="47" spans="1:16" ht="18" customHeight="1" x14ac:dyDescent="0.15">
      <c r="B47" s="7"/>
      <c r="C47" s="2"/>
      <c r="D47" s="2"/>
      <c r="E47" s="2"/>
      <c r="F47" s="2"/>
      <c r="G47" s="21">
        <f>G46</f>
        <v>0</v>
      </c>
      <c r="H47" s="22"/>
      <c r="K47" s="9"/>
      <c r="L47" s="8"/>
      <c r="M47" s="9"/>
      <c r="O47" s="1"/>
      <c r="P47" s="1"/>
    </row>
    <row r="48" spans="1:16" ht="18" customHeight="1" x14ac:dyDescent="0.15">
      <c r="B48" s="7"/>
      <c r="C48" s="2"/>
      <c r="D48" s="2"/>
      <c r="E48" s="2"/>
      <c r="F48" s="2"/>
      <c r="G48" s="20">
        <f>ROUNDDOWN((G47*0.1),0)</f>
        <v>0</v>
      </c>
      <c r="H48" s="20"/>
      <c r="M48" s="9"/>
      <c r="O48" s="1"/>
      <c r="P48" s="1"/>
    </row>
    <row r="49" spans="2:16" ht="18" customHeight="1" x14ac:dyDescent="0.15">
      <c r="B49" s="7"/>
      <c r="C49" s="2"/>
      <c r="D49" s="2"/>
      <c r="E49" s="2"/>
      <c r="F49" s="2"/>
      <c r="G49" s="21">
        <f>G47+G48</f>
        <v>0</v>
      </c>
      <c r="H49" s="22"/>
      <c r="M49" s="9"/>
      <c r="O49" s="1"/>
      <c r="P49" s="1"/>
    </row>
    <row r="50" spans="2:16" ht="18" customHeight="1" x14ac:dyDescent="0.15">
      <c r="O50" s="1"/>
      <c r="P50" s="1"/>
    </row>
    <row r="51" spans="2:16" ht="18" customHeight="1" x14ac:dyDescent="0.15">
      <c r="O51" s="1"/>
      <c r="P51" s="1"/>
    </row>
    <row r="52" spans="2:16" ht="18" customHeight="1" x14ac:dyDescent="0.15">
      <c r="O52" s="1"/>
      <c r="P52" s="1"/>
    </row>
    <row r="53" spans="2:16" ht="18" customHeight="1" x14ac:dyDescent="0.15">
      <c r="O53" s="1"/>
      <c r="P53" s="1"/>
    </row>
    <row r="54" spans="2:16" ht="18" customHeight="1" x14ac:dyDescent="0.15">
      <c r="O54" s="1"/>
      <c r="P54" s="1"/>
    </row>
    <row r="55" spans="2:16" ht="18" customHeight="1" x14ac:dyDescent="0.15">
      <c r="O55" s="1"/>
      <c r="P55" s="1"/>
    </row>
    <row r="56" spans="2:16" ht="18" customHeight="1" x14ac:dyDescent="0.15">
      <c r="O56" s="1"/>
      <c r="P56" s="1"/>
    </row>
    <row r="57" spans="2:16" ht="18" customHeight="1" x14ac:dyDescent="0.15">
      <c r="O57" s="1"/>
      <c r="P57" s="1"/>
    </row>
    <row r="58" spans="2:16" ht="18" customHeight="1" x14ac:dyDescent="0.15">
      <c r="O58" s="1"/>
      <c r="P58" s="1"/>
    </row>
    <row r="59" spans="2:16" ht="18" customHeight="1" x14ac:dyDescent="0.15">
      <c r="O59" s="1"/>
      <c r="P59" s="1"/>
    </row>
    <row r="60" spans="2:16" ht="18" customHeight="1" x14ac:dyDescent="0.15">
      <c r="O60" s="1"/>
      <c r="P60" s="1"/>
    </row>
    <row r="61" spans="2:16" ht="18" customHeight="1" x14ac:dyDescent="0.15">
      <c r="O61" s="1"/>
      <c r="P61" s="1"/>
    </row>
    <row r="62" spans="2:16" ht="18" customHeight="1" x14ac:dyDescent="0.15">
      <c r="O62" s="1"/>
      <c r="P62" s="1"/>
    </row>
    <row r="63" spans="2:16" ht="18" customHeight="1" x14ac:dyDescent="0.15">
      <c r="O63" s="1"/>
      <c r="P63" s="1"/>
    </row>
    <row r="64" spans="2:16" ht="18" customHeight="1" x14ac:dyDescent="0.15">
      <c r="O64" s="1"/>
      <c r="P64" s="1"/>
    </row>
    <row r="65" s="1" customFormat="1" ht="18" customHeight="1" x14ac:dyDescent="0.15"/>
    <row r="66" s="1" customFormat="1" ht="18" customHeight="1" x14ac:dyDescent="0.15"/>
    <row r="67" s="1" customFormat="1" ht="18" customHeight="1" x14ac:dyDescent="0.15"/>
    <row r="68" s="1" customFormat="1" ht="18" customHeight="1" x14ac:dyDescent="0.15"/>
    <row r="69" s="1" customFormat="1" ht="18" customHeight="1" x14ac:dyDescent="0.15"/>
    <row r="70" s="1" customFormat="1" ht="18" customHeight="1" x14ac:dyDescent="0.15"/>
    <row r="71" s="1" customFormat="1" ht="18" customHeight="1" x14ac:dyDescent="0.15"/>
    <row r="72" s="1" customFormat="1" ht="18" customHeight="1" x14ac:dyDescent="0.15"/>
    <row r="73" s="1" customFormat="1" ht="18" customHeight="1" x14ac:dyDescent="0.15"/>
    <row r="74" s="1" customFormat="1" ht="18" customHeight="1" x14ac:dyDescent="0.15"/>
    <row r="75" s="1" customFormat="1" ht="18" customHeight="1" x14ac:dyDescent="0.15"/>
    <row r="76" s="1" customFormat="1" ht="18" customHeight="1" x14ac:dyDescent="0.15"/>
    <row r="77" s="1" customFormat="1" ht="18" customHeight="1" x14ac:dyDescent="0.15"/>
    <row r="78" s="1" customFormat="1" ht="18" customHeight="1" x14ac:dyDescent="0.15"/>
    <row r="79" s="1" customFormat="1" ht="18" customHeight="1" x14ac:dyDescent="0.15"/>
    <row r="80" s="1" customFormat="1" ht="18" customHeight="1" x14ac:dyDescent="0.15"/>
    <row r="81" s="1" customFormat="1" ht="18" customHeight="1" x14ac:dyDescent="0.15"/>
    <row r="82" s="1" customFormat="1" ht="18" customHeight="1" x14ac:dyDescent="0.15"/>
    <row r="83" s="1" customFormat="1" ht="18" customHeight="1" x14ac:dyDescent="0.15"/>
    <row r="84" s="1" customFormat="1" ht="18" customHeight="1" x14ac:dyDescent="0.15"/>
    <row r="85" s="1" customFormat="1" ht="18" customHeight="1" x14ac:dyDescent="0.15"/>
    <row r="86" s="1" customFormat="1" ht="18" customHeight="1" x14ac:dyDescent="0.15"/>
    <row r="87" s="1" customFormat="1" ht="18" customHeight="1" x14ac:dyDescent="0.15"/>
    <row r="88" s="1" customFormat="1" ht="18" customHeight="1" x14ac:dyDescent="0.15"/>
    <row r="89" s="1" customFormat="1" ht="18" customHeight="1" x14ac:dyDescent="0.15"/>
    <row r="90" s="1" customFormat="1" ht="18" customHeight="1" x14ac:dyDescent="0.15"/>
    <row r="91" s="1" customFormat="1" ht="18" customHeight="1" x14ac:dyDescent="0.15"/>
    <row r="92" s="1" customFormat="1" ht="18" customHeight="1" x14ac:dyDescent="0.15"/>
    <row r="93" s="1" customFormat="1" ht="18" customHeight="1" x14ac:dyDescent="0.15"/>
    <row r="94" s="1" customFormat="1" ht="18" customHeight="1" x14ac:dyDescent="0.15"/>
    <row r="95" s="1" customFormat="1" ht="18" customHeight="1" x14ac:dyDescent="0.15"/>
    <row r="96" s="1" customFormat="1" ht="18" customHeight="1" x14ac:dyDescent="0.15"/>
    <row r="97" s="1" customFormat="1" ht="18" customHeight="1" x14ac:dyDescent="0.15"/>
    <row r="98" s="1" customFormat="1" ht="18" customHeight="1" x14ac:dyDescent="0.15"/>
    <row r="99" s="1" customFormat="1" ht="18" customHeight="1" x14ac:dyDescent="0.15"/>
    <row r="100" s="1" customFormat="1" ht="18" customHeight="1" x14ac:dyDescent="0.15"/>
    <row r="101" s="1" customFormat="1" ht="18" customHeight="1" x14ac:dyDescent="0.15"/>
    <row r="102" s="1" customFormat="1" ht="18" customHeight="1" x14ac:dyDescent="0.15"/>
    <row r="103" s="1" customFormat="1" ht="18" customHeight="1" x14ac:dyDescent="0.15"/>
    <row r="104" s="1" customFormat="1" ht="18" customHeight="1" x14ac:dyDescent="0.15"/>
    <row r="105" s="1" customFormat="1" ht="18" customHeight="1" x14ac:dyDescent="0.15"/>
    <row r="106" s="1" customFormat="1" ht="18" customHeight="1" x14ac:dyDescent="0.15"/>
    <row r="107" s="1" customFormat="1" ht="18" customHeight="1" x14ac:dyDescent="0.15"/>
    <row r="108" s="1" customFormat="1" ht="18" customHeight="1" x14ac:dyDescent="0.15"/>
    <row r="109" s="1" customFormat="1" ht="18" customHeight="1" x14ac:dyDescent="0.15"/>
    <row r="110" s="1" customFormat="1" ht="18" customHeight="1" x14ac:dyDescent="0.15"/>
    <row r="111" s="1" customFormat="1" ht="18" customHeight="1" x14ac:dyDescent="0.15"/>
    <row r="112" s="1" customFormat="1" ht="18" customHeight="1" x14ac:dyDescent="0.15"/>
    <row r="113" s="1" customFormat="1" ht="18" customHeight="1" x14ac:dyDescent="0.15"/>
    <row r="114" s="1" customFormat="1" ht="18" customHeight="1" x14ac:dyDescent="0.15"/>
    <row r="115" s="1" customFormat="1" ht="18" customHeight="1" x14ac:dyDescent="0.15"/>
    <row r="116" s="1" customFormat="1" ht="18" customHeight="1" x14ac:dyDescent="0.15"/>
    <row r="117" s="1" customFormat="1" ht="18" customHeight="1" x14ac:dyDescent="0.15"/>
    <row r="118" s="1" customFormat="1" ht="18" customHeight="1" x14ac:dyDescent="0.15"/>
    <row r="119" s="1" customFormat="1" ht="18" customHeight="1" x14ac:dyDescent="0.15"/>
    <row r="120" s="1" customFormat="1" ht="18" customHeight="1" x14ac:dyDescent="0.15"/>
    <row r="121" s="1" customFormat="1" ht="18" customHeight="1" x14ac:dyDescent="0.15"/>
    <row r="122" s="1" customFormat="1" ht="18" customHeight="1" x14ac:dyDescent="0.15"/>
    <row r="123" s="1" customFormat="1" ht="18" customHeight="1" x14ac:dyDescent="0.15"/>
    <row r="124" s="1" customFormat="1" ht="18" customHeight="1" x14ac:dyDescent="0.15"/>
    <row r="125" s="1" customFormat="1" ht="18" customHeight="1" x14ac:dyDescent="0.15"/>
    <row r="126" s="1" customFormat="1" ht="18" customHeight="1" x14ac:dyDescent="0.15"/>
    <row r="127" s="1" customFormat="1" ht="18" customHeight="1" x14ac:dyDescent="0.15"/>
    <row r="128" s="1" customFormat="1" ht="18" customHeight="1" x14ac:dyDescent="0.15"/>
    <row r="129" s="1" customFormat="1" ht="18" customHeight="1" x14ac:dyDescent="0.15"/>
    <row r="130" s="1" customFormat="1" ht="18" customHeight="1" x14ac:dyDescent="0.15"/>
    <row r="131" s="1" customFormat="1" ht="18" customHeight="1" x14ac:dyDescent="0.15"/>
    <row r="132" s="1" customFormat="1" ht="18" customHeight="1" x14ac:dyDescent="0.15"/>
    <row r="133" s="1" customFormat="1" ht="18" customHeight="1" x14ac:dyDescent="0.15"/>
    <row r="134" s="1" customFormat="1" ht="18" customHeight="1" x14ac:dyDescent="0.15"/>
    <row r="135" s="1" customFormat="1" ht="18" customHeight="1" x14ac:dyDescent="0.15"/>
    <row r="136" s="1" customFormat="1" ht="18" customHeight="1" x14ac:dyDescent="0.15"/>
    <row r="137" s="1" customFormat="1" ht="18" customHeight="1" x14ac:dyDescent="0.15"/>
    <row r="138" s="1" customFormat="1" ht="18" customHeight="1" x14ac:dyDescent="0.15"/>
    <row r="139" s="1" customFormat="1" ht="18" customHeight="1" x14ac:dyDescent="0.15"/>
    <row r="140" s="1" customFormat="1" ht="18" customHeight="1" x14ac:dyDescent="0.15"/>
    <row r="141" s="1" customFormat="1" ht="18" customHeight="1" x14ac:dyDescent="0.15"/>
    <row r="142" s="1" customFormat="1" ht="18" customHeight="1" x14ac:dyDescent="0.15"/>
    <row r="143" s="1" customFormat="1" ht="18" customHeight="1" x14ac:dyDescent="0.15"/>
    <row r="144" s="1" customFormat="1" ht="18" customHeight="1" x14ac:dyDescent="0.15"/>
    <row r="145" s="1" customFormat="1" ht="18" customHeight="1" x14ac:dyDescent="0.15"/>
    <row r="146" s="1" customFormat="1" ht="18" customHeight="1" x14ac:dyDescent="0.15"/>
    <row r="147" s="1" customFormat="1" ht="18" customHeight="1" x14ac:dyDescent="0.15"/>
    <row r="148" s="1" customFormat="1" ht="18" customHeight="1" x14ac:dyDescent="0.15"/>
    <row r="149" s="1" customFormat="1" ht="18" customHeight="1" x14ac:dyDescent="0.15"/>
    <row r="150" s="1" customFormat="1" ht="18" customHeight="1" x14ac:dyDescent="0.15"/>
    <row r="151" s="1" customFormat="1" ht="18" customHeight="1" x14ac:dyDescent="0.15"/>
    <row r="152" s="1" customFormat="1" ht="18" customHeight="1" x14ac:dyDescent="0.15"/>
    <row r="153" s="1" customFormat="1" ht="18" customHeight="1" x14ac:dyDescent="0.15"/>
    <row r="154" s="1" customFormat="1" ht="18" customHeight="1" x14ac:dyDescent="0.15"/>
    <row r="155" s="1" customFormat="1" ht="18" customHeight="1" x14ac:dyDescent="0.15"/>
    <row r="156" s="1" customFormat="1" ht="18" customHeight="1" x14ac:dyDescent="0.15"/>
    <row r="157" s="1" customFormat="1" ht="18" customHeight="1" x14ac:dyDescent="0.15"/>
    <row r="158" s="1" customFormat="1" ht="18" customHeight="1" x14ac:dyDescent="0.15"/>
    <row r="159" s="1" customFormat="1" ht="18" customHeight="1" x14ac:dyDescent="0.15"/>
    <row r="160" s="1" customFormat="1" ht="18" customHeight="1" x14ac:dyDescent="0.15"/>
    <row r="161" s="1" customFormat="1" ht="18" customHeight="1" x14ac:dyDescent="0.15"/>
    <row r="162" s="1" customFormat="1" ht="18" customHeight="1" x14ac:dyDescent="0.15"/>
    <row r="163" s="1" customFormat="1" ht="18" customHeight="1" x14ac:dyDescent="0.15"/>
    <row r="164" s="1" customFormat="1" ht="18" customHeight="1" x14ac:dyDescent="0.15"/>
    <row r="165" s="1" customFormat="1" ht="18" customHeight="1" x14ac:dyDescent="0.15"/>
    <row r="166" s="1" customFormat="1" ht="18" customHeight="1" x14ac:dyDescent="0.15"/>
    <row r="167" s="1" customFormat="1" ht="18" customHeight="1" x14ac:dyDescent="0.15"/>
    <row r="168" s="1" customFormat="1" ht="18" customHeight="1" x14ac:dyDescent="0.15"/>
    <row r="169" s="1" customFormat="1" ht="18" customHeight="1" x14ac:dyDescent="0.15"/>
    <row r="170" s="1" customFormat="1" ht="18" customHeight="1" x14ac:dyDescent="0.15"/>
    <row r="171" s="1" customFormat="1" ht="18" customHeight="1" x14ac:dyDescent="0.15"/>
    <row r="172" s="1" customFormat="1" ht="18" customHeight="1" x14ac:dyDescent="0.15"/>
    <row r="173" s="1" customFormat="1" ht="18" customHeight="1" x14ac:dyDescent="0.15"/>
    <row r="174" s="1" customFormat="1" ht="18" customHeight="1" x14ac:dyDescent="0.15"/>
    <row r="175" s="1" customFormat="1" ht="18" customHeight="1" x14ac:dyDescent="0.15"/>
    <row r="176" s="1" customFormat="1" ht="18" customHeight="1" x14ac:dyDescent="0.15"/>
    <row r="177" s="1" customFormat="1" ht="18" customHeight="1" x14ac:dyDescent="0.15"/>
    <row r="178" s="1" customFormat="1" ht="18" customHeight="1" x14ac:dyDescent="0.15"/>
    <row r="179" s="1" customFormat="1" ht="18" customHeight="1" x14ac:dyDescent="0.15"/>
    <row r="180" s="1" customFormat="1" ht="18" customHeight="1" x14ac:dyDescent="0.15"/>
    <row r="181" s="1" customFormat="1" ht="18" customHeight="1" x14ac:dyDescent="0.15"/>
    <row r="182" s="1" customFormat="1" ht="18" customHeight="1" x14ac:dyDescent="0.15"/>
    <row r="183" s="1" customFormat="1" ht="18" customHeight="1" x14ac:dyDescent="0.15"/>
    <row r="184" s="1" customFormat="1" ht="18" customHeight="1" x14ac:dyDescent="0.15"/>
    <row r="185" s="1" customFormat="1" ht="18" customHeight="1" x14ac:dyDescent="0.15"/>
    <row r="186" s="1" customFormat="1" ht="18" customHeight="1" x14ac:dyDescent="0.15"/>
    <row r="187" s="1" customFormat="1" ht="18" customHeight="1" x14ac:dyDescent="0.15"/>
    <row r="188" s="1" customFormat="1" ht="18" customHeight="1" x14ac:dyDescent="0.15"/>
    <row r="189" s="1" customFormat="1" ht="18" customHeight="1" x14ac:dyDescent="0.15"/>
    <row r="190" s="1" customFormat="1" ht="18" customHeight="1" x14ac:dyDescent="0.15"/>
    <row r="191" s="1" customFormat="1" ht="18" customHeight="1" x14ac:dyDescent="0.15"/>
    <row r="192" s="1" customFormat="1" ht="18" customHeight="1" x14ac:dyDescent="0.15"/>
    <row r="193" s="1" customFormat="1" ht="18" customHeight="1" x14ac:dyDescent="0.15"/>
    <row r="194" s="1" customFormat="1" ht="18" customHeight="1" x14ac:dyDescent="0.15"/>
    <row r="195" s="1" customFormat="1" ht="18" customHeight="1" x14ac:dyDescent="0.15"/>
    <row r="196" s="1" customFormat="1" ht="18" customHeight="1" x14ac:dyDescent="0.15"/>
    <row r="197" s="1" customFormat="1" ht="18" customHeight="1" x14ac:dyDescent="0.15"/>
    <row r="198" s="1" customFormat="1" ht="18" customHeight="1" x14ac:dyDescent="0.15"/>
    <row r="199" s="1" customFormat="1" ht="18" customHeight="1" x14ac:dyDescent="0.15"/>
    <row r="200" s="1" customFormat="1" ht="18" customHeight="1" x14ac:dyDescent="0.15"/>
    <row r="201" s="1" customFormat="1" ht="18" customHeight="1" x14ac:dyDescent="0.15"/>
    <row r="202" s="1" customFormat="1" ht="18" customHeight="1" x14ac:dyDescent="0.15"/>
    <row r="203" s="1" customFormat="1" ht="18" customHeight="1" x14ac:dyDescent="0.15"/>
    <row r="204" s="1" customFormat="1" ht="18" customHeight="1" x14ac:dyDescent="0.15"/>
    <row r="205" s="1" customFormat="1" ht="18" customHeight="1" x14ac:dyDescent="0.15"/>
    <row r="206" s="1" customFormat="1" ht="18" customHeight="1" x14ac:dyDescent="0.15"/>
    <row r="207" s="1" customFormat="1" ht="18" customHeight="1" x14ac:dyDescent="0.15"/>
    <row r="208" s="1" customFormat="1" ht="18" customHeight="1" x14ac:dyDescent="0.15"/>
    <row r="209" s="1" customFormat="1" ht="18" customHeight="1" x14ac:dyDescent="0.15"/>
    <row r="210" s="1" customFormat="1" ht="18" customHeight="1" x14ac:dyDescent="0.15"/>
    <row r="211" s="1" customFormat="1" ht="18" customHeight="1" x14ac:dyDescent="0.15"/>
    <row r="212" s="1" customFormat="1" ht="18" customHeight="1" x14ac:dyDescent="0.15"/>
    <row r="213" s="1" customFormat="1" ht="18" customHeight="1" x14ac:dyDescent="0.15"/>
    <row r="214" s="1" customFormat="1" ht="18" customHeight="1" x14ac:dyDescent="0.15"/>
    <row r="215" s="1" customFormat="1" ht="18" customHeight="1" x14ac:dyDescent="0.15"/>
    <row r="216" s="1" customFormat="1" ht="18" customHeight="1" x14ac:dyDescent="0.15"/>
    <row r="217" s="1" customFormat="1" ht="18" customHeight="1" x14ac:dyDescent="0.15"/>
    <row r="218" s="1" customFormat="1" ht="18" customHeight="1" x14ac:dyDescent="0.15"/>
    <row r="219" s="1" customFormat="1" ht="18" customHeight="1" x14ac:dyDescent="0.15"/>
    <row r="220" s="1" customFormat="1" ht="18" customHeight="1" x14ac:dyDescent="0.15"/>
    <row r="221" s="1" customFormat="1" ht="18" customHeight="1" x14ac:dyDescent="0.15"/>
    <row r="222" s="1" customFormat="1" ht="18" customHeight="1" x14ac:dyDescent="0.15"/>
    <row r="223" s="1" customFormat="1" ht="18" customHeight="1" x14ac:dyDescent="0.15"/>
    <row r="224" s="1" customFormat="1" ht="18" customHeight="1" x14ac:dyDescent="0.15"/>
    <row r="225" s="1" customFormat="1" ht="18" customHeight="1" x14ac:dyDescent="0.15"/>
    <row r="226" s="1" customFormat="1" ht="18" customHeight="1" x14ac:dyDescent="0.15"/>
    <row r="227" s="1" customFormat="1" ht="18" customHeight="1" x14ac:dyDescent="0.15"/>
    <row r="228" s="1" customFormat="1" ht="18" customHeight="1" x14ac:dyDescent="0.15"/>
    <row r="229" s="1" customFormat="1" ht="18" customHeight="1" x14ac:dyDescent="0.15"/>
    <row r="230" s="1" customFormat="1" ht="18" customHeight="1" x14ac:dyDescent="0.15"/>
    <row r="231" s="1" customFormat="1" ht="18" customHeight="1" x14ac:dyDescent="0.15"/>
    <row r="232" s="1" customFormat="1" ht="18" customHeight="1" x14ac:dyDescent="0.15"/>
    <row r="233" s="1" customFormat="1" ht="18" customHeight="1" x14ac:dyDescent="0.15"/>
    <row r="234" s="1" customFormat="1" ht="18" customHeight="1" x14ac:dyDescent="0.15"/>
    <row r="235" s="1" customFormat="1" ht="18" customHeight="1" x14ac:dyDescent="0.15"/>
    <row r="236" s="1" customFormat="1" ht="18" customHeight="1" x14ac:dyDescent="0.15"/>
    <row r="237" s="1" customFormat="1" ht="18" customHeight="1" x14ac:dyDescent="0.15"/>
    <row r="238" s="1" customFormat="1" ht="18" customHeight="1" x14ac:dyDescent="0.15"/>
    <row r="239" s="1" customFormat="1" ht="18" customHeight="1" x14ac:dyDescent="0.15"/>
    <row r="240" s="1" customFormat="1" ht="18" customHeight="1" x14ac:dyDescent="0.15"/>
    <row r="241" s="1" customFormat="1" ht="18" customHeight="1" x14ac:dyDescent="0.15"/>
    <row r="242" s="1" customFormat="1" ht="18" customHeight="1" x14ac:dyDescent="0.15"/>
    <row r="243" s="1" customFormat="1" ht="18" customHeight="1" x14ac:dyDescent="0.15"/>
    <row r="244" s="1" customFormat="1" ht="18" customHeight="1" x14ac:dyDescent="0.15"/>
    <row r="245" s="1" customFormat="1" ht="18" customHeight="1" x14ac:dyDescent="0.15"/>
    <row r="246" s="1" customFormat="1" ht="18" customHeight="1" x14ac:dyDescent="0.15"/>
    <row r="247" s="1" customFormat="1" ht="18" customHeight="1" x14ac:dyDescent="0.15"/>
    <row r="248" s="1" customFormat="1" ht="18" customHeight="1" x14ac:dyDescent="0.15"/>
    <row r="249" s="1" customFormat="1" ht="18" customHeight="1" x14ac:dyDescent="0.15"/>
    <row r="250" s="1" customFormat="1" ht="18" customHeight="1" x14ac:dyDescent="0.15"/>
    <row r="251" s="1" customFormat="1" ht="18" customHeight="1" x14ac:dyDescent="0.15"/>
    <row r="252" s="1" customFormat="1" ht="18" customHeight="1" x14ac:dyDescent="0.15"/>
    <row r="253" s="1" customFormat="1" ht="18" customHeight="1" x14ac:dyDescent="0.15"/>
    <row r="254" s="1" customFormat="1" ht="18" customHeight="1" x14ac:dyDescent="0.15"/>
    <row r="255" s="1" customFormat="1" ht="18" customHeight="1" x14ac:dyDescent="0.15"/>
    <row r="256" s="1" customFormat="1" ht="18" customHeight="1" x14ac:dyDescent="0.15"/>
    <row r="257" s="1" customFormat="1" ht="18" customHeight="1" x14ac:dyDescent="0.15"/>
    <row r="258" s="1" customFormat="1" ht="18" customHeight="1" x14ac:dyDescent="0.15"/>
    <row r="259" s="1" customFormat="1" ht="18" customHeight="1" x14ac:dyDescent="0.15"/>
    <row r="260" s="1" customFormat="1" ht="18" customHeight="1" x14ac:dyDescent="0.15"/>
    <row r="261" s="1" customFormat="1" ht="18" customHeight="1" x14ac:dyDescent="0.15"/>
    <row r="262" s="1" customFormat="1" ht="18" customHeight="1" x14ac:dyDescent="0.15"/>
    <row r="263" s="1" customFormat="1" ht="18" customHeight="1" x14ac:dyDescent="0.15"/>
    <row r="264" s="1" customFormat="1" ht="18" customHeight="1" x14ac:dyDescent="0.15"/>
    <row r="265" s="1" customFormat="1" ht="18" customHeight="1" x14ac:dyDescent="0.15"/>
    <row r="266" s="1" customFormat="1" ht="18" customHeight="1" x14ac:dyDescent="0.15"/>
    <row r="267" s="1" customFormat="1" ht="18" customHeight="1" x14ac:dyDescent="0.15"/>
    <row r="268" s="1" customFormat="1" ht="18" customHeight="1" x14ac:dyDescent="0.15"/>
    <row r="269" s="1" customFormat="1" ht="18" customHeight="1" x14ac:dyDescent="0.15"/>
    <row r="270" s="1" customFormat="1" ht="18" customHeight="1" x14ac:dyDescent="0.15"/>
    <row r="271" s="1" customFormat="1" ht="18" customHeight="1" x14ac:dyDescent="0.15"/>
    <row r="272" s="1" customFormat="1" ht="18" customHeight="1" x14ac:dyDescent="0.15"/>
    <row r="273" s="1" customFormat="1" ht="18" customHeight="1" x14ac:dyDescent="0.15"/>
    <row r="274" s="1" customFormat="1" ht="18" customHeight="1" x14ac:dyDescent="0.15"/>
    <row r="275" s="1" customFormat="1" ht="18" customHeight="1" x14ac:dyDescent="0.15"/>
    <row r="276" s="1" customFormat="1" ht="18" customHeight="1" x14ac:dyDescent="0.15"/>
    <row r="277" s="1" customFormat="1" ht="18" customHeight="1" x14ac:dyDescent="0.15"/>
    <row r="278" s="1" customFormat="1" ht="18" customHeight="1" x14ac:dyDescent="0.15"/>
    <row r="279" s="1" customFormat="1" ht="18" customHeight="1" x14ac:dyDescent="0.15"/>
    <row r="280" s="1" customFormat="1" ht="18" customHeight="1" x14ac:dyDescent="0.15"/>
    <row r="281" s="1" customFormat="1" ht="18" customHeight="1" x14ac:dyDescent="0.15"/>
    <row r="282" s="1" customFormat="1" ht="18" customHeight="1" x14ac:dyDescent="0.15"/>
    <row r="283" s="1" customFormat="1" ht="18" customHeight="1" x14ac:dyDescent="0.15"/>
    <row r="284" s="1" customFormat="1" ht="18" customHeight="1" x14ac:dyDescent="0.15"/>
    <row r="285" s="1" customFormat="1" ht="18" customHeight="1" x14ac:dyDescent="0.15"/>
    <row r="286" s="1" customFormat="1" ht="18" customHeight="1" x14ac:dyDescent="0.15"/>
    <row r="287" s="1" customFormat="1" ht="18" customHeight="1" x14ac:dyDescent="0.15"/>
    <row r="288" s="1" customFormat="1" ht="18" customHeight="1" x14ac:dyDescent="0.15"/>
    <row r="289" s="1" customFormat="1" ht="18" customHeight="1" x14ac:dyDescent="0.15"/>
    <row r="290" s="1" customFormat="1" ht="18" customHeight="1" x14ac:dyDescent="0.15"/>
    <row r="291" s="1" customFormat="1" ht="18" customHeight="1" x14ac:dyDescent="0.15"/>
    <row r="292" s="1" customFormat="1" ht="18" customHeight="1" x14ac:dyDescent="0.15"/>
    <row r="293" s="1" customFormat="1" ht="18" customHeight="1" x14ac:dyDescent="0.15"/>
    <row r="294" s="1" customFormat="1" ht="18" customHeight="1" x14ac:dyDescent="0.15"/>
    <row r="295" s="1" customFormat="1" ht="18" customHeight="1" x14ac:dyDescent="0.15"/>
    <row r="296" s="1" customFormat="1" ht="18" customHeight="1" x14ac:dyDescent="0.15"/>
    <row r="297" s="1" customFormat="1" ht="18" customHeight="1" x14ac:dyDescent="0.15"/>
    <row r="298" s="1" customFormat="1" ht="18" customHeight="1" x14ac:dyDescent="0.15"/>
    <row r="299" s="1" customFormat="1" ht="18" customHeight="1" x14ac:dyDescent="0.15"/>
    <row r="300" s="1" customFormat="1" ht="18" customHeight="1" x14ac:dyDescent="0.15"/>
    <row r="301" s="1" customFormat="1" ht="18" customHeight="1" x14ac:dyDescent="0.15"/>
    <row r="302" s="1" customFormat="1" ht="18" customHeight="1" x14ac:dyDescent="0.15"/>
    <row r="303" s="1" customFormat="1" ht="18" customHeight="1" x14ac:dyDescent="0.15"/>
    <row r="304" s="1" customFormat="1" ht="18" customHeight="1" x14ac:dyDescent="0.15"/>
    <row r="305" s="1" customFormat="1" ht="18" customHeight="1" x14ac:dyDescent="0.15"/>
    <row r="306" s="1" customFormat="1" ht="18" customHeight="1" x14ac:dyDescent="0.15"/>
    <row r="307" s="1" customFormat="1" ht="18" customHeight="1" x14ac:dyDescent="0.15"/>
    <row r="308" s="1" customFormat="1" ht="18" customHeight="1" x14ac:dyDescent="0.15"/>
    <row r="309" s="1" customFormat="1" ht="18" customHeight="1" x14ac:dyDescent="0.15"/>
    <row r="310" s="1" customFormat="1" ht="18" customHeight="1" x14ac:dyDescent="0.15"/>
    <row r="311" s="1" customFormat="1" ht="18" customHeight="1" x14ac:dyDescent="0.15"/>
    <row r="312" s="1" customFormat="1" ht="18" customHeight="1" x14ac:dyDescent="0.15"/>
    <row r="313" s="1" customFormat="1" ht="18" customHeight="1" x14ac:dyDescent="0.15"/>
    <row r="314" s="1" customFormat="1" ht="18" customHeight="1" x14ac:dyDescent="0.15"/>
    <row r="315" s="1" customFormat="1" ht="18" customHeight="1" x14ac:dyDescent="0.15"/>
    <row r="316" s="1" customFormat="1" ht="18" customHeight="1" x14ac:dyDescent="0.15"/>
    <row r="317" s="1" customFormat="1" ht="18" customHeight="1" x14ac:dyDescent="0.15"/>
    <row r="318" s="1" customFormat="1" ht="18" customHeight="1" x14ac:dyDescent="0.15"/>
    <row r="319" s="1" customFormat="1" ht="18" customHeight="1" x14ac:dyDescent="0.15"/>
    <row r="320" s="1" customFormat="1" ht="18" customHeight="1" x14ac:dyDescent="0.15"/>
    <row r="321" s="1" customFormat="1" ht="18" customHeight="1" x14ac:dyDescent="0.15"/>
    <row r="322" s="1" customFormat="1" ht="18" customHeight="1" x14ac:dyDescent="0.15"/>
    <row r="323" s="1" customFormat="1" ht="18" customHeight="1" x14ac:dyDescent="0.15"/>
    <row r="324" s="1" customFormat="1" ht="18" customHeight="1" x14ac:dyDescent="0.15"/>
    <row r="325" s="1" customFormat="1" ht="18" customHeight="1" x14ac:dyDescent="0.15"/>
    <row r="326" s="1" customFormat="1" ht="18" customHeight="1" x14ac:dyDescent="0.15"/>
    <row r="327" s="1" customFormat="1" ht="18" customHeight="1" x14ac:dyDescent="0.15"/>
    <row r="328" s="1" customFormat="1" ht="18" customHeight="1" x14ac:dyDescent="0.15"/>
    <row r="329" s="1" customFormat="1" ht="18" customHeight="1" x14ac:dyDescent="0.15"/>
    <row r="330" s="1" customFormat="1" ht="18" customHeight="1" x14ac:dyDescent="0.15"/>
    <row r="331" s="1" customFormat="1" ht="18" customHeight="1" x14ac:dyDescent="0.15"/>
    <row r="332" s="1" customFormat="1" ht="18" customHeight="1" x14ac:dyDescent="0.15"/>
    <row r="333" s="1" customFormat="1" ht="18" customHeight="1" x14ac:dyDescent="0.15"/>
    <row r="334" s="1" customFormat="1" ht="18" customHeight="1" x14ac:dyDescent="0.15"/>
    <row r="335" s="1" customFormat="1" ht="18" customHeight="1" x14ac:dyDescent="0.15"/>
    <row r="336" s="1" customFormat="1" ht="18" customHeight="1" x14ac:dyDescent="0.15"/>
    <row r="337" s="1" customFormat="1" ht="18" customHeight="1" x14ac:dyDescent="0.15"/>
    <row r="338" s="1" customFormat="1" ht="18" customHeight="1" x14ac:dyDescent="0.15"/>
    <row r="339" s="1" customFormat="1" ht="18" customHeight="1" x14ac:dyDescent="0.15"/>
    <row r="340" s="1" customFormat="1" ht="18" customHeight="1" x14ac:dyDescent="0.15"/>
    <row r="341" s="1" customFormat="1" ht="18" customHeight="1" x14ac:dyDescent="0.15"/>
    <row r="342" s="1" customFormat="1" ht="18" customHeight="1" x14ac:dyDescent="0.15"/>
    <row r="343" s="1" customFormat="1" ht="18" customHeight="1" x14ac:dyDescent="0.15"/>
    <row r="344" s="1" customFormat="1" ht="18" customHeight="1" x14ac:dyDescent="0.15"/>
    <row r="345" s="1" customFormat="1" ht="18" customHeight="1" x14ac:dyDescent="0.15"/>
    <row r="346" s="1" customFormat="1" ht="18" customHeight="1" x14ac:dyDescent="0.15"/>
    <row r="347" s="1" customFormat="1" ht="18" customHeight="1" x14ac:dyDescent="0.15"/>
    <row r="348" s="1" customFormat="1" ht="18" customHeight="1" x14ac:dyDescent="0.15"/>
    <row r="349" s="1" customFormat="1" ht="18" customHeight="1" x14ac:dyDescent="0.15"/>
    <row r="350" s="1" customFormat="1" ht="18" customHeight="1" x14ac:dyDescent="0.15"/>
    <row r="351" s="1" customFormat="1" ht="18" customHeight="1" x14ac:dyDescent="0.15"/>
    <row r="352" s="1" customFormat="1" ht="18" customHeight="1" x14ac:dyDescent="0.15"/>
    <row r="353" s="1" customFormat="1" ht="18" customHeight="1" x14ac:dyDescent="0.15"/>
    <row r="354" s="1" customFormat="1" ht="18" customHeight="1" x14ac:dyDescent="0.15"/>
    <row r="355" s="1" customFormat="1" ht="18" customHeight="1" x14ac:dyDescent="0.15"/>
    <row r="356" s="1" customFormat="1" ht="18" customHeight="1" x14ac:dyDescent="0.15"/>
    <row r="357" s="1" customFormat="1" ht="18" customHeight="1" x14ac:dyDescent="0.15"/>
    <row r="358" s="1" customFormat="1" ht="18" customHeight="1" x14ac:dyDescent="0.15"/>
    <row r="359" s="1" customFormat="1" ht="18" customHeight="1" x14ac:dyDescent="0.15"/>
    <row r="360" s="1" customFormat="1" ht="18" customHeight="1" x14ac:dyDescent="0.15"/>
    <row r="361" s="1" customFormat="1" ht="18" customHeight="1" x14ac:dyDescent="0.15"/>
    <row r="362" s="1" customFormat="1" ht="18" customHeight="1" x14ac:dyDescent="0.15"/>
    <row r="363" s="1" customFormat="1" ht="18" customHeight="1" x14ac:dyDescent="0.15"/>
    <row r="364" s="1" customFormat="1" ht="18" customHeight="1" x14ac:dyDescent="0.15"/>
    <row r="365" s="1" customFormat="1" ht="18" customHeight="1" x14ac:dyDescent="0.15"/>
    <row r="366" s="1" customFormat="1" ht="18" customHeight="1" x14ac:dyDescent="0.15"/>
    <row r="367" s="1" customFormat="1" ht="18" customHeight="1" x14ac:dyDescent="0.15"/>
    <row r="368" s="1" customFormat="1" ht="18" customHeight="1" x14ac:dyDescent="0.15"/>
    <row r="369" s="1" customFormat="1" ht="18" customHeight="1" x14ac:dyDescent="0.15"/>
    <row r="370" s="1" customFormat="1" ht="18" customHeight="1" x14ac:dyDescent="0.15"/>
    <row r="371" s="1" customFormat="1" ht="18" customHeight="1" x14ac:dyDescent="0.15"/>
    <row r="372" s="1" customFormat="1" ht="18" customHeight="1" x14ac:dyDescent="0.15"/>
    <row r="373" s="1" customFormat="1" ht="18" customHeight="1" x14ac:dyDescent="0.15"/>
    <row r="374" s="1" customFormat="1" ht="18" customHeight="1" x14ac:dyDescent="0.15"/>
    <row r="375" s="1" customFormat="1" ht="18" customHeight="1" x14ac:dyDescent="0.15"/>
    <row r="376" s="1" customFormat="1" ht="18" customHeight="1" x14ac:dyDescent="0.15"/>
    <row r="377" s="1" customFormat="1" ht="18" customHeight="1" x14ac:dyDescent="0.15"/>
    <row r="378" s="1" customFormat="1" ht="18" customHeight="1" x14ac:dyDescent="0.15"/>
    <row r="379" s="1" customFormat="1" ht="18" customHeight="1" x14ac:dyDescent="0.15"/>
    <row r="380" s="1" customFormat="1" ht="18" customHeight="1" x14ac:dyDescent="0.15"/>
    <row r="381" s="1" customFormat="1" ht="18" customHeight="1" x14ac:dyDescent="0.15"/>
    <row r="382" s="1" customFormat="1" ht="18" customHeight="1" x14ac:dyDescent="0.15"/>
    <row r="383" s="1" customFormat="1" ht="18" customHeight="1" x14ac:dyDescent="0.15"/>
    <row r="384" s="1" customFormat="1" ht="18" customHeight="1" x14ac:dyDescent="0.15"/>
    <row r="385" s="1" customFormat="1" ht="18" customHeight="1" x14ac:dyDescent="0.15"/>
    <row r="386" s="1" customFormat="1" ht="18" customHeight="1" x14ac:dyDescent="0.15"/>
    <row r="387" s="1" customFormat="1" ht="18" customHeight="1" x14ac:dyDescent="0.15"/>
    <row r="388" s="1" customFormat="1" ht="18" customHeight="1" x14ac:dyDescent="0.15"/>
    <row r="389" s="1" customFormat="1" ht="18" customHeight="1" x14ac:dyDescent="0.15"/>
    <row r="390" s="1" customFormat="1" ht="18" customHeight="1" x14ac:dyDescent="0.15"/>
    <row r="391" s="1" customFormat="1" ht="18" customHeight="1" x14ac:dyDescent="0.15"/>
    <row r="392" s="1" customFormat="1" ht="18" customHeight="1" x14ac:dyDescent="0.15"/>
    <row r="393" s="1" customFormat="1" ht="18" customHeight="1" x14ac:dyDescent="0.15"/>
    <row r="394" s="1" customFormat="1" ht="18" customHeight="1" x14ac:dyDescent="0.15"/>
    <row r="395" s="1" customFormat="1" ht="18" customHeight="1" x14ac:dyDescent="0.15"/>
    <row r="396" s="1" customFormat="1" ht="18" customHeight="1" x14ac:dyDescent="0.15"/>
    <row r="397" s="1" customFormat="1" ht="18" customHeight="1" x14ac:dyDescent="0.15"/>
    <row r="398" s="1" customFormat="1" ht="18" customHeight="1" x14ac:dyDescent="0.15"/>
    <row r="399" s="1" customFormat="1" ht="18" customHeight="1" x14ac:dyDescent="0.15"/>
    <row r="400" s="1" customFormat="1" ht="18" customHeight="1" x14ac:dyDescent="0.15"/>
    <row r="401" s="1" customFormat="1" ht="18" customHeight="1" x14ac:dyDescent="0.15"/>
    <row r="402" s="1" customFormat="1" ht="18" customHeight="1" x14ac:dyDescent="0.15"/>
    <row r="403" s="1" customFormat="1" ht="18" customHeight="1" x14ac:dyDescent="0.15"/>
    <row r="404" s="1" customFormat="1" ht="18" customHeight="1" x14ac:dyDescent="0.15"/>
    <row r="405" s="1" customFormat="1" ht="18" customHeight="1" x14ac:dyDescent="0.15"/>
    <row r="406" s="1" customFormat="1" ht="18" customHeight="1" x14ac:dyDescent="0.15"/>
    <row r="407" s="1" customFormat="1" ht="18" customHeight="1" x14ac:dyDescent="0.15"/>
    <row r="408" s="1" customFormat="1" ht="18" customHeight="1" x14ac:dyDescent="0.15"/>
    <row r="409" s="1" customFormat="1" ht="18" customHeight="1" x14ac:dyDescent="0.15"/>
    <row r="410" s="1" customFormat="1" ht="18" customHeight="1" x14ac:dyDescent="0.15"/>
    <row r="411" s="1" customFormat="1" ht="18" customHeight="1" x14ac:dyDescent="0.15"/>
    <row r="412" s="1" customFormat="1" ht="18" customHeight="1" x14ac:dyDescent="0.15"/>
    <row r="413" s="1" customFormat="1" ht="18" customHeight="1" x14ac:dyDescent="0.15"/>
    <row r="414" s="1" customFormat="1" ht="18" customHeight="1" x14ac:dyDescent="0.15"/>
    <row r="415" s="1" customFormat="1" ht="18" customHeight="1" x14ac:dyDescent="0.15"/>
    <row r="416" s="1" customFormat="1" ht="18" customHeight="1" x14ac:dyDescent="0.15"/>
    <row r="417" s="1" customFormat="1" ht="18" customHeight="1" x14ac:dyDescent="0.15"/>
    <row r="418" s="1" customFormat="1" ht="18" customHeight="1" x14ac:dyDescent="0.15"/>
    <row r="419" s="1" customFormat="1" ht="18" customHeight="1" x14ac:dyDescent="0.15"/>
    <row r="420" s="1" customFormat="1" ht="18" customHeight="1" x14ac:dyDescent="0.15"/>
    <row r="421" s="1" customFormat="1" ht="18" customHeight="1" x14ac:dyDescent="0.15"/>
    <row r="422" s="1" customFormat="1" ht="18" customHeight="1" x14ac:dyDescent="0.15"/>
    <row r="423" s="1" customFormat="1" ht="18" customHeight="1" x14ac:dyDescent="0.15"/>
    <row r="424" s="1" customFormat="1" ht="18" customHeight="1" x14ac:dyDescent="0.15"/>
    <row r="425" s="1" customFormat="1" ht="18" customHeight="1" x14ac:dyDescent="0.15"/>
    <row r="426" s="1" customFormat="1" ht="18" customHeight="1" x14ac:dyDescent="0.15"/>
    <row r="427" s="1" customFormat="1" ht="18" customHeight="1" x14ac:dyDescent="0.15"/>
    <row r="428" s="1" customFormat="1" ht="18" customHeight="1" x14ac:dyDescent="0.15"/>
    <row r="429" s="1" customFormat="1" ht="18" customHeight="1" x14ac:dyDescent="0.15"/>
    <row r="430" s="1" customFormat="1" ht="18" customHeight="1" x14ac:dyDescent="0.15"/>
    <row r="431" s="1" customFormat="1" ht="18" customHeight="1" x14ac:dyDescent="0.15"/>
    <row r="432" s="1" customFormat="1" ht="18" customHeight="1" x14ac:dyDescent="0.15"/>
    <row r="433" s="1" customFormat="1" ht="18" customHeight="1" x14ac:dyDescent="0.15"/>
    <row r="434" s="1" customFormat="1" ht="18" customHeight="1" x14ac:dyDescent="0.15"/>
    <row r="435" s="1" customFormat="1" ht="18" customHeight="1" x14ac:dyDescent="0.15"/>
    <row r="436" s="1" customFormat="1" ht="18" customHeight="1" x14ac:dyDescent="0.15"/>
    <row r="437" s="1" customFormat="1" ht="18" customHeight="1" x14ac:dyDescent="0.15"/>
    <row r="438" s="1" customFormat="1" ht="18" customHeight="1" x14ac:dyDescent="0.15"/>
    <row r="439" s="1" customFormat="1" ht="18" customHeight="1" x14ac:dyDescent="0.15"/>
    <row r="440" s="1" customFormat="1" ht="18" customHeight="1" x14ac:dyDescent="0.15"/>
    <row r="441" s="1" customFormat="1" ht="18" customHeight="1" x14ac:dyDescent="0.15"/>
    <row r="442" s="1" customFormat="1" ht="18" customHeight="1" x14ac:dyDescent="0.15"/>
    <row r="443" s="1" customFormat="1" ht="18" customHeight="1" x14ac:dyDescent="0.15"/>
    <row r="444" s="1" customFormat="1" ht="18" customHeight="1" x14ac:dyDescent="0.15"/>
    <row r="445" s="1" customFormat="1" ht="18" customHeight="1" x14ac:dyDescent="0.15"/>
    <row r="446" s="1" customFormat="1" ht="18" customHeight="1" x14ac:dyDescent="0.15"/>
    <row r="447" s="1" customFormat="1" ht="18" customHeight="1" x14ac:dyDescent="0.15"/>
    <row r="448" s="1" customFormat="1" ht="18" customHeight="1" x14ac:dyDescent="0.15"/>
    <row r="449" s="1" customFormat="1" ht="18" customHeight="1" x14ac:dyDescent="0.15"/>
    <row r="450" s="1" customFormat="1" ht="18" customHeight="1" x14ac:dyDescent="0.15"/>
    <row r="451" s="1" customFormat="1" ht="18" customHeight="1" x14ac:dyDescent="0.15"/>
    <row r="452" s="1" customFormat="1" ht="18" customHeight="1" x14ac:dyDescent="0.15"/>
    <row r="453" s="1" customFormat="1" ht="18" customHeight="1" x14ac:dyDescent="0.15"/>
    <row r="454" s="1" customFormat="1" ht="18" customHeight="1" x14ac:dyDescent="0.15"/>
    <row r="455" s="1" customFormat="1" ht="18" customHeight="1" x14ac:dyDescent="0.15"/>
    <row r="456" s="1" customFormat="1" ht="18" customHeight="1" x14ac:dyDescent="0.15"/>
    <row r="457" s="1" customFormat="1" ht="18" customHeight="1" x14ac:dyDescent="0.15"/>
    <row r="458" s="1" customFormat="1" ht="18" customHeight="1" x14ac:dyDescent="0.15"/>
    <row r="459" s="1" customFormat="1" ht="18" customHeight="1" x14ac:dyDescent="0.15"/>
    <row r="460" s="1" customFormat="1" ht="18" customHeight="1" x14ac:dyDescent="0.15"/>
    <row r="461" s="1" customFormat="1" ht="18" customHeight="1" x14ac:dyDescent="0.15"/>
    <row r="462" s="1" customFormat="1" ht="18" customHeight="1" x14ac:dyDescent="0.15"/>
    <row r="463" s="1" customFormat="1" ht="18" customHeight="1" x14ac:dyDescent="0.15"/>
    <row r="464" s="1" customFormat="1" ht="18" customHeight="1" x14ac:dyDescent="0.15"/>
    <row r="465" s="1" customFormat="1" ht="18" customHeight="1" x14ac:dyDescent="0.15"/>
    <row r="466" s="1" customFormat="1" ht="18" customHeight="1" x14ac:dyDescent="0.15"/>
    <row r="467" s="1" customFormat="1" ht="18" customHeight="1" x14ac:dyDescent="0.15"/>
    <row r="468" s="1" customFormat="1" ht="18" customHeight="1" x14ac:dyDescent="0.15"/>
  </sheetData>
  <mergeCells count="12">
    <mergeCell ref="F4:F5"/>
    <mergeCell ref="D4:D5"/>
    <mergeCell ref="E4:E5"/>
    <mergeCell ref="A4:A5"/>
    <mergeCell ref="B4:B5"/>
    <mergeCell ref="C4:C5"/>
    <mergeCell ref="G48:H48"/>
    <mergeCell ref="G49:H49"/>
    <mergeCell ref="B45:C45"/>
    <mergeCell ref="G45:H45"/>
    <mergeCell ref="G46:H46"/>
    <mergeCell ref="G47:H47"/>
  </mergeCells>
  <phoneticPr fontId="2"/>
  <printOptions horizontalCentered="1"/>
  <pageMargins left="0.78740157480314965" right="0.78740157480314965" top="1.0629921259842521" bottom="0.59055118110236227" header="0.43307086614173229" footer="0.31496062992125984"/>
  <pageSetup paperSize="9"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項目 </vt:lpstr>
      <vt:lpstr>'項目 '!Print_Area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孝一</dc:creator>
  <cp:lastModifiedBy>廣瀬 陽大</cp:lastModifiedBy>
  <cp:lastPrinted>2026-02-03T01:24:19Z</cp:lastPrinted>
  <dcterms:created xsi:type="dcterms:W3CDTF">2021-07-24T04:24:44Z</dcterms:created>
  <dcterms:modified xsi:type="dcterms:W3CDTF">2026-02-03T01:24:34Z</dcterms:modified>
</cp:coreProperties>
</file>