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203.214.1.240\上流総管_新経理課\【01.記録用フォルダ】\R08年度\契約\202_●単価契約に関する文書[1年]\03 ●少額債務\11_筑後川上流総管文具等単価契約_経理課［OC］\03_HP掲載用\"/>
    </mc:Choice>
  </mc:AlternateContent>
  <xr:revisionPtr revIDLastSave="0" documentId="13_ncr:1_{B00C915E-404A-421B-8157-528D185488D8}" xr6:coauthVersionLast="47" xr6:coauthVersionMax="47" xr10:uidLastSave="{00000000-0000-0000-0000-000000000000}"/>
  <bookViews>
    <workbookView xWindow="-51720" yWindow="-120" windowWidth="51840" windowHeight="21840" tabRatio="954" firstSheet="1" activeTab="1" xr2:uid="{00000000-000D-0000-FFFF-FFFF00000000}"/>
  </bookViews>
  <sheets>
    <sheet name="分類" sheetId="4" state="hidden" r:id="rId1"/>
    <sheet name="別紙様式１_見積書" sheetId="85" r:id="rId2"/>
    <sheet name="別紙様式２_見積価格内訳書" sheetId="84" r:id="rId3"/>
    <sheet name="伝票〔小石〕" sheetId="13" state="hidden" r:id="rId4"/>
    <sheet name="内訳〔小石〕" sheetId="23" state="hidden" r:id="rId5"/>
    <sheet name="伝票〔両筑〕" sheetId="14" state="hidden" r:id="rId6"/>
    <sheet name="内訳〔両筑〕" sheetId="24" state="hidden" r:id="rId7"/>
  </sheets>
  <definedNames>
    <definedName name="_xlnm._FilterDatabase" localSheetId="2" hidden="1">別紙様式２_見積価格内訳書!$A$5:$L$144</definedName>
    <definedName name="_xlnm.Print_Area" localSheetId="3">伝票〔小石〕!$A$1:$AE$49</definedName>
    <definedName name="_xlnm.Print_Area" localSheetId="5">伝票〔両筑〕!$A$1:$AE$49</definedName>
    <definedName name="_xlnm.Print_Area" localSheetId="4">内訳〔小石〕!$A$1:$K$309</definedName>
    <definedName name="_xlnm.Print_Area" localSheetId="6">内訳〔両筑〕!$A$1:$K$309</definedName>
    <definedName name="_xlnm.Print_Area" localSheetId="1">別紙様式１_見積書!$A$1:$R$51</definedName>
    <definedName name="_xlnm.Print_Area" localSheetId="2">別紙様式２_見積価格内訳書!$B$1:$M$163</definedName>
    <definedName name="_xlnm.Print_Titles" localSheetId="4">内訳〔小石〕!$1:$7</definedName>
    <definedName name="_xlnm.Print_Titles" localSheetId="6">内訳〔両筑〕!$1:$7</definedName>
    <definedName name="_xlnm.Print_Titles" localSheetId="2">別紙様式２_見積価格内訳書!$4:$5</definedName>
    <definedName name="あ１">#REF!</definedName>
    <definedName name="ああ">#REF!</definedName>
    <definedName name="宿泊料定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3" i="84" l="1"/>
  <c r="L162" i="84"/>
  <c r="M162" i="84" s="1"/>
  <c r="L161" i="84"/>
  <c r="M161" i="84" s="1"/>
  <c r="L160" i="84"/>
  <c r="M160" i="84" s="1"/>
  <c r="L159" i="84"/>
  <c r="M159" i="84" s="1"/>
  <c r="L158" i="84"/>
  <c r="M158" i="84" s="1"/>
  <c r="L157" i="84"/>
  <c r="M157" i="84" s="1"/>
  <c r="L156" i="84"/>
  <c r="M156" i="84" s="1"/>
  <c r="L155" i="84"/>
  <c r="M155" i="84" s="1"/>
  <c r="L154" i="84"/>
  <c r="M154" i="84" s="1"/>
  <c r="L153" i="84"/>
  <c r="M153" i="84" s="1"/>
  <c r="L152" i="84"/>
  <c r="M152" i="84" s="1"/>
  <c r="L151" i="84"/>
  <c r="M151" i="84" s="1"/>
  <c r="L150" i="84"/>
  <c r="M150" i="84" s="1"/>
  <c r="L149" i="84"/>
  <c r="M149" i="84" s="1"/>
  <c r="L148" i="84"/>
  <c r="M148" i="84" s="1"/>
  <c r="L147" i="84"/>
  <c r="M147" i="84" s="1"/>
  <c r="L146" i="84"/>
  <c r="M146" i="84" s="1"/>
  <c r="L145" i="84"/>
  <c r="M145" i="84" s="1"/>
  <c r="L144" i="84"/>
  <c r="M144" i="84" s="1"/>
  <c r="L143" i="84"/>
  <c r="M143" i="84" s="1"/>
  <c r="L142" i="84"/>
  <c r="M142" i="84" s="1"/>
  <c r="L141" i="84"/>
  <c r="M141" i="84" s="1"/>
  <c r="L140" i="84"/>
  <c r="M140" i="84" s="1"/>
  <c r="L139" i="84"/>
  <c r="M139" i="84" s="1"/>
  <c r="L138" i="84"/>
  <c r="M138" i="84" s="1"/>
  <c r="L137" i="84"/>
  <c r="M137" i="84" s="1"/>
  <c r="L136" i="84"/>
  <c r="M136" i="84" s="1"/>
  <c r="L135" i="84"/>
  <c r="M135" i="84" s="1"/>
  <c r="L134" i="84"/>
  <c r="M134" i="84" s="1"/>
  <c r="L133" i="84"/>
  <c r="M133" i="84" s="1"/>
  <c r="L132" i="84"/>
  <c r="M132" i="84" s="1"/>
  <c r="L131" i="84"/>
  <c r="M131" i="84" s="1"/>
  <c r="L130" i="84"/>
  <c r="M130" i="84" s="1"/>
  <c r="L129" i="84"/>
  <c r="M129" i="84" s="1"/>
  <c r="L128" i="84"/>
  <c r="M128" i="84" s="1"/>
  <c r="L127" i="84"/>
  <c r="M127" i="84" s="1"/>
  <c r="L126" i="84"/>
  <c r="M126" i="84" s="1"/>
  <c r="L125" i="84"/>
  <c r="M125" i="84" s="1"/>
  <c r="L124" i="84"/>
  <c r="M124" i="84" s="1"/>
  <c r="L123" i="84"/>
  <c r="M123" i="84" s="1"/>
  <c r="L122" i="84"/>
  <c r="M122" i="84" s="1"/>
  <c r="L121" i="84"/>
  <c r="M121" i="84" s="1"/>
  <c r="L120" i="84"/>
  <c r="M120" i="84" s="1"/>
  <c r="L119" i="84"/>
  <c r="M119" i="84" s="1"/>
  <c r="L118" i="84"/>
  <c r="M118" i="84" s="1"/>
  <c r="L117" i="84"/>
  <c r="M117" i="84" s="1"/>
  <c r="L116" i="84"/>
  <c r="M116" i="84" s="1"/>
  <c r="L115" i="84"/>
  <c r="M115" i="84" s="1"/>
  <c r="L114" i="84"/>
  <c r="M114" i="84" s="1"/>
  <c r="L113" i="84"/>
  <c r="M113" i="84" s="1"/>
  <c r="L112" i="84"/>
  <c r="M112" i="84" s="1"/>
  <c r="L111" i="84"/>
  <c r="M111" i="84" s="1"/>
  <c r="L110" i="84"/>
  <c r="M110" i="84" s="1"/>
  <c r="L109" i="84"/>
  <c r="M109" i="84" s="1"/>
  <c r="L108" i="84"/>
  <c r="M108" i="84" s="1"/>
  <c r="L107" i="84"/>
  <c r="M107" i="84" s="1"/>
  <c r="L106" i="84"/>
  <c r="M106" i="84" s="1"/>
  <c r="L105" i="84"/>
  <c r="M105" i="84" s="1"/>
  <c r="L104" i="84"/>
  <c r="M104" i="84" s="1"/>
  <c r="L103" i="84"/>
  <c r="M103" i="84" s="1"/>
  <c r="L102" i="84"/>
  <c r="M102" i="84" s="1"/>
  <c r="L101" i="84"/>
  <c r="M101" i="84" s="1"/>
  <c r="L100" i="84"/>
  <c r="M100" i="84" s="1"/>
  <c r="L99" i="84"/>
  <c r="M99" i="84" s="1"/>
  <c r="L98" i="84"/>
  <c r="M98" i="84" s="1"/>
  <c r="L97" i="84"/>
  <c r="M97" i="84" s="1"/>
  <c r="L96" i="84"/>
  <c r="M96" i="84" s="1"/>
  <c r="L95" i="84"/>
  <c r="M95" i="84" s="1"/>
  <c r="L94" i="84"/>
  <c r="M94" i="84" s="1"/>
  <c r="L93" i="84"/>
  <c r="M93" i="84" s="1"/>
  <c r="L92" i="84"/>
  <c r="M92" i="84" s="1"/>
  <c r="L91" i="84"/>
  <c r="M91" i="84" s="1"/>
  <c r="L90" i="84"/>
  <c r="M90" i="84" s="1"/>
  <c r="L89" i="84"/>
  <c r="M89" i="84" s="1"/>
  <c r="L88" i="84"/>
  <c r="M88" i="84" s="1"/>
  <c r="L87" i="84"/>
  <c r="M87" i="84" s="1"/>
  <c r="L86" i="84"/>
  <c r="M86" i="84" s="1"/>
  <c r="L85" i="84"/>
  <c r="M85" i="84" s="1"/>
  <c r="L84" i="84"/>
  <c r="M84" i="84" s="1"/>
  <c r="L83" i="84"/>
  <c r="M83" i="84" s="1"/>
  <c r="L82" i="84"/>
  <c r="M82" i="84" s="1"/>
  <c r="L81" i="84"/>
  <c r="M81" i="84" s="1"/>
  <c r="L80" i="84"/>
  <c r="M80" i="84" s="1"/>
  <c r="L79" i="84"/>
  <c r="M79" i="84" s="1"/>
  <c r="L78" i="84"/>
  <c r="M78" i="84" s="1"/>
  <c r="L77" i="84"/>
  <c r="M77" i="84" s="1"/>
  <c r="L76" i="84"/>
  <c r="M76" i="84" s="1"/>
  <c r="L75" i="84"/>
  <c r="M75" i="84" s="1"/>
  <c r="L74" i="84"/>
  <c r="M74" i="84" s="1"/>
  <c r="L73" i="84"/>
  <c r="M73" i="84" s="1"/>
  <c r="L72" i="84"/>
  <c r="M72" i="84" s="1"/>
  <c r="L71" i="84"/>
  <c r="M71" i="84" s="1"/>
  <c r="L70" i="84"/>
  <c r="M70" i="84" s="1"/>
  <c r="L69" i="84"/>
  <c r="M69" i="84" s="1"/>
  <c r="L68" i="84"/>
  <c r="M68" i="84" s="1"/>
  <c r="L67" i="84"/>
  <c r="M67" i="84" s="1"/>
  <c r="L66" i="84"/>
  <c r="M66" i="84" s="1"/>
  <c r="L65" i="84"/>
  <c r="M65" i="84" s="1"/>
  <c r="L64" i="84"/>
  <c r="M64" i="84" s="1"/>
  <c r="L63" i="84"/>
  <c r="M63" i="84" s="1"/>
  <c r="L62" i="84"/>
  <c r="M62" i="84" s="1"/>
  <c r="L61" i="84"/>
  <c r="M61" i="84" s="1"/>
  <c r="L60" i="84"/>
  <c r="M60" i="84" s="1"/>
  <c r="L59" i="84"/>
  <c r="M59" i="84" s="1"/>
  <c r="L58" i="84"/>
  <c r="M58" i="84" s="1"/>
  <c r="L57" i="84"/>
  <c r="M57" i="84" s="1"/>
  <c r="L56" i="84"/>
  <c r="M56" i="84" s="1"/>
  <c r="L55" i="84"/>
  <c r="M55" i="84" s="1"/>
  <c r="L54" i="84"/>
  <c r="M54" i="84" s="1"/>
  <c r="L53" i="84"/>
  <c r="M53" i="84" s="1"/>
  <c r="L52" i="84"/>
  <c r="M52" i="84" s="1"/>
  <c r="L51" i="84"/>
  <c r="M51" i="84" s="1"/>
  <c r="L50" i="84"/>
  <c r="M50" i="84" s="1"/>
  <c r="L49" i="84"/>
  <c r="M49" i="84" s="1"/>
  <c r="L48" i="84"/>
  <c r="M48" i="84" s="1"/>
  <c r="L47" i="84"/>
  <c r="M47" i="84" s="1"/>
  <c r="L46" i="84"/>
  <c r="M46" i="84" s="1"/>
  <c r="L45" i="84"/>
  <c r="M45" i="84" s="1"/>
  <c r="L44" i="84"/>
  <c r="M44" i="84" s="1"/>
  <c r="L43" i="84"/>
  <c r="M43" i="84" s="1"/>
  <c r="L42" i="84"/>
  <c r="M42" i="84" s="1"/>
  <c r="L41" i="84"/>
  <c r="M41" i="84" s="1"/>
  <c r="L40" i="84"/>
  <c r="M40" i="84" s="1"/>
  <c r="L39" i="84"/>
  <c r="M39" i="84" s="1"/>
  <c r="L38" i="84"/>
  <c r="M38" i="84" s="1"/>
  <c r="L37" i="84"/>
  <c r="M37" i="84" s="1"/>
  <c r="L36" i="84"/>
  <c r="M36" i="84" s="1"/>
  <c r="L35" i="84"/>
  <c r="M35" i="84" s="1"/>
  <c r="L34" i="84"/>
  <c r="M34" i="84" s="1"/>
  <c r="L33" i="84"/>
  <c r="M33" i="84" s="1"/>
  <c r="L32" i="84"/>
  <c r="M32" i="84" s="1"/>
  <c r="L31" i="84"/>
  <c r="M31" i="84" s="1"/>
  <c r="L30" i="84"/>
  <c r="M30" i="84" s="1"/>
  <c r="L29" i="84"/>
  <c r="M29" i="84" s="1"/>
  <c r="L28" i="84"/>
  <c r="M28" i="84" s="1"/>
  <c r="L27" i="84"/>
  <c r="M27" i="84" s="1"/>
  <c r="L26" i="84"/>
  <c r="M26" i="84" s="1"/>
  <c r="L25" i="84"/>
  <c r="M25" i="84" s="1"/>
  <c r="L24" i="84"/>
  <c r="M24" i="84" s="1"/>
  <c r="L23" i="84"/>
  <c r="M23" i="84" s="1"/>
  <c r="L22" i="84"/>
  <c r="M22" i="84" s="1"/>
  <c r="L21" i="84"/>
  <c r="M21" i="84" s="1"/>
  <c r="L20" i="84"/>
  <c r="M20" i="84" s="1"/>
  <c r="L19" i="84"/>
  <c r="M19" i="84" s="1"/>
  <c r="L18" i="84"/>
  <c r="M18" i="84" s="1"/>
  <c r="L17" i="84"/>
  <c r="M17" i="84" s="1"/>
  <c r="L16" i="84"/>
  <c r="M16" i="84" s="1"/>
  <c r="L15" i="84"/>
  <c r="M15" i="84" s="1"/>
  <c r="L14" i="84"/>
  <c r="M14" i="84" s="1"/>
  <c r="L13" i="84"/>
  <c r="M13" i="84" s="1"/>
  <c r="L12" i="84"/>
  <c r="M12" i="84" s="1"/>
  <c r="L11" i="84"/>
  <c r="M11" i="84" s="1"/>
  <c r="L10" i="84"/>
  <c r="L9" i="84"/>
  <c r="M9" i="84" s="1"/>
  <c r="L8" i="84"/>
  <c r="M8" i="84" s="1"/>
  <c r="L7" i="84"/>
  <c r="M7" i="84" s="1"/>
  <c r="L6" i="84"/>
  <c r="L163" i="84" l="1"/>
  <c r="M6" i="84"/>
  <c r="M10" i="84"/>
  <c r="M163" i="84" l="1"/>
  <c r="F43" i="13" l="1"/>
  <c r="F43" i="14"/>
  <c r="E3" i="24" l="1"/>
  <c r="E3" i="23"/>
  <c r="H309" i="24"/>
  <c r="K308" i="24"/>
  <c r="K307" i="24"/>
  <c r="K306" i="24"/>
  <c r="K305" i="24"/>
  <c r="K304" i="24"/>
  <c r="K303" i="24"/>
  <c r="K302" i="24"/>
  <c r="K301" i="24"/>
  <c r="K300" i="24"/>
  <c r="K299" i="24"/>
  <c r="K298" i="24"/>
  <c r="K297" i="24"/>
  <c r="K296" i="24"/>
  <c r="K295" i="24"/>
  <c r="K294" i="24"/>
  <c r="K293" i="24"/>
  <c r="K292" i="24"/>
  <c r="K291" i="24"/>
  <c r="K290" i="24"/>
  <c r="K289" i="24"/>
  <c r="K288" i="24"/>
  <c r="K287" i="24"/>
  <c r="K286" i="24"/>
  <c r="K285" i="24"/>
  <c r="K284" i="24"/>
  <c r="K283" i="24"/>
  <c r="K282" i="24"/>
  <c r="K281" i="24"/>
  <c r="K280" i="24"/>
  <c r="K279" i="24"/>
  <c r="K278" i="24"/>
  <c r="K277" i="24"/>
  <c r="K276" i="24"/>
  <c r="K275" i="24"/>
  <c r="K274" i="24"/>
  <c r="K273" i="24"/>
  <c r="K272" i="24"/>
  <c r="K271" i="24"/>
  <c r="K270" i="24"/>
  <c r="K269" i="24"/>
  <c r="K268" i="24"/>
  <c r="K267" i="24"/>
  <c r="K266" i="24"/>
  <c r="K265" i="24"/>
  <c r="K264" i="24"/>
  <c r="K263" i="24"/>
  <c r="K262" i="24"/>
  <c r="K261" i="24"/>
  <c r="K260" i="24"/>
  <c r="K259" i="24"/>
  <c r="K258" i="24"/>
  <c r="K257" i="24"/>
  <c r="K256" i="24"/>
  <c r="K255" i="24"/>
  <c r="K254" i="24"/>
  <c r="K253" i="24"/>
  <c r="K252" i="24"/>
  <c r="K251" i="24"/>
  <c r="K250" i="24"/>
  <c r="K249" i="24"/>
  <c r="K248" i="24"/>
  <c r="K247" i="24"/>
  <c r="K246" i="24"/>
  <c r="K245" i="24"/>
  <c r="K244" i="24"/>
  <c r="K243" i="24"/>
  <c r="K242" i="24"/>
  <c r="K241" i="24"/>
  <c r="K240" i="24"/>
  <c r="K239" i="24"/>
  <c r="K238" i="24"/>
  <c r="K237" i="24"/>
  <c r="K236" i="24"/>
  <c r="K235" i="24"/>
  <c r="K234" i="24"/>
  <c r="K233" i="24"/>
  <c r="K232" i="24"/>
  <c r="K231" i="24"/>
  <c r="K230" i="24"/>
  <c r="K229" i="24"/>
  <c r="K228" i="24"/>
  <c r="K227" i="24"/>
  <c r="K226" i="24"/>
  <c r="K225" i="24"/>
  <c r="K224" i="24"/>
  <c r="K223" i="24"/>
  <c r="K222" i="24"/>
  <c r="K221" i="24"/>
  <c r="K220" i="24"/>
  <c r="K219" i="24"/>
  <c r="K218" i="24"/>
  <c r="K217" i="24"/>
  <c r="K216" i="24"/>
  <c r="K215" i="24"/>
  <c r="K214" i="24"/>
  <c r="K213" i="24"/>
  <c r="K212" i="24"/>
  <c r="K211" i="24"/>
  <c r="K210" i="24"/>
  <c r="K209" i="24"/>
  <c r="K208" i="24"/>
  <c r="K207" i="24"/>
  <c r="K206" i="24"/>
  <c r="K205" i="24"/>
  <c r="K204" i="24"/>
  <c r="K203" i="24"/>
  <c r="K202" i="24"/>
  <c r="K201" i="24"/>
  <c r="K200" i="24"/>
  <c r="K199" i="24"/>
  <c r="K198" i="24"/>
  <c r="K197" i="24"/>
  <c r="K196" i="24"/>
  <c r="K195" i="24"/>
  <c r="K194" i="24"/>
  <c r="K193" i="24"/>
  <c r="K192" i="24"/>
  <c r="K191" i="24"/>
  <c r="K190" i="24"/>
  <c r="K189" i="24"/>
  <c r="K188" i="24"/>
  <c r="K187" i="24"/>
  <c r="K186" i="24"/>
  <c r="K185" i="24"/>
  <c r="K184" i="24"/>
  <c r="K183" i="24"/>
  <c r="K182" i="24"/>
  <c r="K181" i="24"/>
  <c r="K180" i="24"/>
  <c r="K179" i="24"/>
  <c r="K178" i="24"/>
  <c r="K177" i="24"/>
  <c r="K176" i="24"/>
  <c r="K175" i="24"/>
  <c r="K174" i="24"/>
  <c r="K173" i="24"/>
  <c r="K172" i="24"/>
  <c r="K171" i="24"/>
  <c r="K170" i="24"/>
  <c r="K169" i="24"/>
  <c r="K168" i="24"/>
  <c r="K167" i="24"/>
  <c r="K166" i="24"/>
  <c r="K165" i="24"/>
  <c r="K164" i="24"/>
  <c r="K163" i="24"/>
  <c r="K162" i="24"/>
  <c r="K161" i="24"/>
  <c r="K160" i="24"/>
  <c r="K159" i="24"/>
  <c r="K158" i="24"/>
  <c r="K157" i="24"/>
  <c r="K156" i="24"/>
  <c r="K155" i="24"/>
  <c r="K154" i="24"/>
  <c r="K153" i="24"/>
  <c r="K152" i="24"/>
  <c r="K151" i="24"/>
  <c r="K150" i="24"/>
  <c r="K149" i="24"/>
  <c r="K148" i="24"/>
  <c r="K147" i="24"/>
  <c r="K146" i="24"/>
  <c r="K145" i="24"/>
  <c r="K144" i="24"/>
  <c r="K143" i="24"/>
  <c r="K142" i="24"/>
  <c r="K141" i="24"/>
  <c r="K140" i="24"/>
  <c r="K139" i="24"/>
  <c r="K138" i="24"/>
  <c r="K137" i="24"/>
  <c r="K136" i="24"/>
  <c r="K135" i="24"/>
  <c r="K134" i="24"/>
  <c r="K133" i="24"/>
  <c r="K132" i="24"/>
  <c r="K131" i="24"/>
  <c r="K130" i="24"/>
  <c r="K129" i="24"/>
  <c r="K128" i="24"/>
  <c r="K127" i="24"/>
  <c r="K126" i="24"/>
  <c r="K125" i="24"/>
  <c r="K124" i="24"/>
  <c r="K123" i="24"/>
  <c r="K122" i="24"/>
  <c r="K121" i="24"/>
  <c r="K120" i="24"/>
  <c r="K119" i="24"/>
  <c r="K118" i="24"/>
  <c r="K117" i="24"/>
  <c r="K116" i="24"/>
  <c r="K115" i="24"/>
  <c r="K114" i="24"/>
  <c r="K113" i="24"/>
  <c r="K112" i="24"/>
  <c r="K111" i="24"/>
  <c r="K110" i="24"/>
  <c r="K109" i="24"/>
  <c r="K108" i="24"/>
  <c r="K107" i="24"/>
  <c r="K106" i="24"/>
  <c r="K105" i="24"/>
  <c r="K104" i="24"/>
  <c r="K103" i="24"/>
  <c r="K102" i="24"/>
  <c r="K101" i="24"/>
  <c r="K100" i="24"/>
  <c r="K99" i="24"/>
  <c r="K98" i="24"/>
  <c r="K97" i="24"/>
  <c r="K96" i="24"/>
  <c r="K95" i="24"/>
  <c r="K94" i="24"/>
  <c r="K93" i="24"/>
  <c r="K92" i="24"/>
  <c r="K91" i="24"/>
  <c r="K90" i="24"/>
  <c r="K89" i="24"/>
  <c r="K88" i="24"/>
  <c r="K87" i="24"/>
  <c r="K86" i="24"/>
  <c r="K85" i="24"/>
  <c r="K84" i="24"/>
  <c r="K83" i="24"/>
  <c r="K82" i="24"/>
  <c r="K81" i="24"/>
  <c r="K80" i="24"/>
  <c r="K79" i="24"/>
  <c r="K78" i="24"/>
  <c r="K77" i="24"/>
  <c r="K76" i="24"/>
  <c r="K75" i="24"/>
  <c r="K74" i="24"/>
  <c r="K73" i="24"/>
  <c r="K72" i="24"/>
  <c r="K71" i="24"/>
  <c r="K70" i="24"/>
  <c r="K69" i="24"/>
  <c r="K68" i="24"/>
  <c r="K67" i="24"/>
  <c r="K66" i="24"/>
  <c r="K65" i="24"/>
  <c r="K64" i="24"/>
  <c r="K63" i="24"/>
  <c r="K62" i="24"/>
  <c r="K61" i="24"/>
  <c r="K60" i="24"/>
  <c r="K59" i="24"/>
  <c r="K58" i="24"/>
  <c r="K57" i="24"/>
  <c r="K56" i="24"/>
  <c r="K55" i="24"/>
  <c r="K54" i="24"/>
  <c r="K53" i="24"/>
  <c r="K52" i="24"/>
  <c r="K51" i="24"/>
  <c r="K50" i="24"/>
  <c r="K49" i="24"/>
  <c r="K48" i="24"/>
  <c r="K47" i="24"/>
  <c r="K46" i="24"/>
  <c r="K45" i="24"/>
  <c r="K44" i="24"/>
  <c r="K43" i="24"/>
  <c r="K42" i="24"/>
  <c r="K41" i="24"/>
  <c r="K40" i="24"/>
  <c r="K39" i="24"/>
  <c r="K38" i="24"/>
  <c r="K37" i="24"/>
  <c r="K36" i="24"/>
  <c r="K35" i="24"/>
  <c r="K34" i="24"/>
  <c r="K33" i="24"/>
  <c r="K32" i="24"/>
  <c r="K31" i="24"/>
  <c r="K30" i="24"/>
  <c r="K29" i="24"/>
  <c r="K28" i="24"/>
  <c r="K27" i="24"/>
  <c r="K26" i="24"/>
  <c r="K25" i="24"/>
  <c r="K24" i="24"/>
  <c r="K23" i="24"/>
  <c r="K22" i="24"/>
  <c r="K21" i="24"/>
  <c r="K20" i="24"/>
  <c r="K19" i="24"/>
  <c r="K18" i="24"/>
  <c r="K17" i="24"/>
  <c r="K16" i="24"/>
  <c r="K15" i="24"/>
  <c r="K14" i="24"/>
  <c r="K13" i="24"/>
  <c r="K12" i="24"/>
  <c r="K11" i="24"/>
  <c r="K10" i="24"/>
  <c r="K9" i="24"/>
  <c r="K8" i="24"/>
  <c r="H309" i="23"/>
  <c r="K308" i="23"/>
  <c r="K307" i="23"/>
  <c r="K306" i="23"/>
  <c r="K305" i="23"/>
  <c r="K304" i="23"/>
  <c r="K303" i="23"/>
  <c r="K302" i="23"/>
  <c r="K301" i="23"/>
  <c r="K300" i="23"/>
  <c r="K299" i="23"/>
  <c r="K298" i="23"/>
  <c r="K297" i="23"/>
  <c r="K296" i="23"/>
  <c r="K295" i="23"/>
  <c r="K294" i="23"/>
  <c r="K293" i="23"/>
  <c r="K292" i="23"/>
  <c r="K291" i="23"/>
  <c r="K290" i="23"/>
  <c r="K289" i="23"/>
  <c r="K288" i="23"/>
  <c r="K287" i="23"/>
  <c r="K286" i="23"/>
  <c r="K285" i="23"/>
  <c r="K284" i="23"/>
  <c r="K283" i="23"/>
  <c r="K282" i="23"/>
  <c r="K281" i="23"/>
  <c r="K280" i="23"/>
  <c r="K279" i="23"/>
  <c r="K278" i="23"/>
  <c r="K277" i="23"/>
  <c r="K276" i="23"/>
  <c r="K275" i="23"/>
  <c r="K274" i="23"/>
  <c r="K273" i="23"/>
  <c r="K272" i="23"/>
  <c r="K271" i="23"/>
  <c r="K270" i="23"/>
  <c r="K269" i="23"/>
  <c r="K268" i="23"/>
  <c r="K267" i="23"/>
  <c r="K266" i="23"/>
  <c r="K265" i="23"/>
  <c r="K264" i="23"/>
  <c r="K263" i="23"/>
  <c r="K262" i="23"/>
  <c r="K261" i="23"/>
  <c r="K260" i="23"/>
  <c r="K259" i="23"/>
  <c r="K258" i="23"/>
  <c r="K257" i="23"/>
  <c r="K256" i="23"/>
  <c r="K255" i="23"/>
  <c r="K254" i="23"/>
  <c r="K253" i="23"/>
  <c r="K252" i="23"/>
  <c r="K251" i="23"/>
  <c r="K250" i="23"/>
  <c r="K249" i="23"/>
  <c r="K248" i="23"/>
  <c r="K247" i="23"/>
  <c r="K246" i="23"/>
  <c r="K245" i="23"/>
  <c r="K244" i="23"/>
  <c r="K243" i="23"/>
  <c r="K242" i="23"/>
  <c r="K241" i="23"/>
  <c r="K240" i="23"/>
  <c r="K239" i="23"/>
  <c r="K238" i="23"/>
  <c r="K237" i="23"/>
  <c r="K236" i="23"/>
  <c r="K235" i="23"/>
  <c r="K234" i="23"/>
  <c r="K233" i="23"/>
  <c r="K232" i="23"/>
  <c r="K231" i="23"/>
  <c r="K230" i="23"/>
  <c r="K229" i="23"/>
  <c r="K228" i="23"/>
  <c r="K227" i="23"/>
  <c r="K226" i="23"/>
  <c r="K225" i="23"/>
  <c r="K224" i="23"/>
  <c r="K223" i="23"/>
  <c r="K222" i="23"/>
  <c r="K221" i="23"/>
  <c r="K220" i="23"/>
  <c r="K219" i="23"/>
  <c r="K218" i="23"/>
  <c r="K217" i="23"/>
  <c r="K216" i="23"/>
  <c r="K215" i="23"/>
  <c r="K214" i="23"/>
  <c r="K213" i="23"/>
  <c r="K212" i="23"/>
  <c r="K211" i="23"/>
  <c r="K210" i="23"/>
  <c r="K209" i="23"/>
  <c r="K208" i="23"/>
  <c r="K207" i="23"/>
  <c r="K206" i="23"/>
  <c r="K205" i="23"/>
  <c r="K204" i="23"/>
  <c r="K203" i="23"/>
  <c r="K202" i="23"/>
  <c r="K201" i="23"/>
  <c r="K200" i="23"/>
  <c r="K199" i="23"/>
  <c r="K198" i="23"/>
  <c r="K197" i="23"/>
  <c r="K196" i="23"/>
  <c r="K195" i="23"/>
  <c r="K194" i="23"/>
  <c r="K193" i="23"/>
  <c r="K192" i="23"/>
  <c r="K191" i="23"/>
  <c r="K190" i="23"/>
  <c r="K189" i="23"/>
  <c r="K188" i="23"/>
  <c r="K187" i="23"/>
  <c r="K186" i="23"/>
  <c r="K185" i="23"/>
  <c r="K184" i="23"/>
  <c r="K183" i="23"/>
  <c r="K182" i="23"/>
  <c r="K181" i="23"/>
  <c r="K180" i="23"/>
  <c r="K179" i="23"/>
  <c r="K178" i="23"/>
  <c r="K177" i="23"/>
  <c r="K176" i="23"/>
  <c r="K175" i="23"/>
  <c r="K174" i="23"/>
  <c r="K173" i="23"/>
  <c r="K172" i="23"/>
  <c r="K171" i="23"/>
  <c r="K170" i="23"/>
  <c r="K169" i="23"/>
  <c r="K168" i="23"/>
  <c r="K167" i="23"/>
  <c r="K166" i="23"/>
  <c r="K165" i="23"/>
  <c r="K164" i="23"/>
  <c r="K163" i="23"/>
  <c r="K162" i="23"/>
  <c r="K161" i="23"/>
  <c r="K160" i="23"/>
  <c r="K159" i="23"/>
  <c r="K158" i="23"/>
  <c r="K157" i="23"/>
  <c r="K156" i="23"/>
  <c r="K155" i="23"/>
  <c r="K154" i="23"/>
  <c r="K153" i="23"/>
  <c r="K152" i="23"/>
  <c r="K151" i="23"/>
  <c r="K150" i="23"/>
  <c r="K149" i="23"/>
  <c r="K148" i="23"/>
  <c r="K147" i="23"/>
  <c r="K146" i="23"/>
  <c r="K145" i="23"/>
  <c r="K144" i="23"/>
  <c r="K143" i="23"/>
  <c r="K142" i="23"/>
  <c r="K141" i="23"/>
  <c r="K140" i="23"/>
  <c r="K139" i="23"/>
  <c r="K138" i="23"/>
  <c r="K137" i="23"/>
  <c r="K136" i="23"/>
  <c r="K135" i="23"/>
  <c r="K134" i="23"/>
  <c r="K133" i="23"/>
  <c r="K132" i="23"/>
  <c r="K131" i="23"/>
  <c r="K130" i="23"/>
  <c r="K129" i="23"/>
  <c r="K128" i="23"/>
  <c r="K127" i="23"/>
  <c r="K126" i="23"/>
  <c r="K125" i="23"/>
  <c r="K124" i="23"/>
  <c r="K123" i="23"/>
  <c r="K122" i="23"/>
  <c r="K121" i="23"/>
  <c r="K120" i="23"/>
  <c r="K119" i="23"/>
  <c r="K118" i="23"/>
  <c r="K117" i="23"/>
  <c r="K116" i="23"/>
  <c r="K115" i="23"/>
  <c r="K114" i="23"/>
  <c r="K113" i="23"/>
  <c r="K112" i="23"/>
  <c r="K111" i="23"/>
  <c r="K110" i="23"/>
  <c r="K109" i="23"/>
  <c r="K108" i="23"/>
  <c r="K107" i="23"/>
  <c r="K106" i="23"/>
  <c r="K105" i="23"/>
  <c r="K104" i="23"/>
  <c r="K103" i="23"/>
  <c r="K102" i="23"/>
  <c r="K101" i="23"/>
  <c r="K100" i="23"/>
  <c r="K99" i="23"/>
  <c r="K98" i="23"/>
  <c r="K97" i="23"/>
  <c r="K96" i="23"/>
  <c r="K95" i="23"/>
  <c r="K94" i="23"/>
  <c r="K93" i="23"/>
  <c r="K92" i="23"/>
  <c r="K91" i="23"/>
  <c r="K90" i="23"/>
  <c r="K89" i="23"/>
  <c r="K88" i="23"/>
  <c r="K87" i="23"/>
  <c r="K86" i="23"/>
  <c r="K85" i="23"/>
  <c r="K84" i="23"/>
  <c r="K83" i="23"/>
  <c r="K82" i="23"/>
  <c r="K81" i="23"/>
  <c r="K80" i="23"/>
  <c r="K79" i="23"/>
  <c r="K78" i="23"/>
  <c r="K77" i="23"/>
  <c r="K76" i="23"/>
  <c r="K75" i="23"/>
  <c r="K74" i="23"/>
  <c r="K73" i="23"/>
  <c r="K72" i="23"/>
  <c r="K71" i="23"/>
  <c r="K70" i="23"/>
  <c r="K69" i="23"/>
  <c r="K68" i="23"/>
  <c r="K67" i="23"/>
  <c r="K66" i="23"/>
  <c r="K65" i="23"/>
  <c r="K64" i="23"/>
  <c r="K63" i="23"/>
  <c r="K62" i="23"/>
  <c r="K61" i="23"/>
  <c r="K60" i="23"/>
  <c r="K59" i="23"/>
  <c r="K58" i="23"/>
  <c r="K57" i="23"/>
  <c r="K56" i="23"/>
  <c r="K55" i="23"/>
  <c r="K54" i="23"/>
  <c r="K53" i="23"/>
  <c r="K52" i="23"/>
  <c r="K51" i="23"/>
  <c r="K50" i="23"/>
  <c r="K49" i="23"/>
  <c r="K48" i="23"/>
  <c r="K47" i="23"/>
  <c r="K46" i="23"/>
  <c r="K45" i="23"/>
  <c r="K44" i="23"/>
  <c r="K43" i="23"/>
  <c r="K42" i="23"/>
  <c r="K41" i="23"/>
  <c r="K40" i="23"/>
  <c r="K39" i="23"/>
  <c r="K38" i="23"/>
  <c r="K37" i="23"/>
  <c r="K36" i="23"/>
  <c r="K35" i="23"/>
  <c r="K34" i="23"/>
  <c r="K33" i="23"/>
  <c r="K32" i="23"/>
  <c r="K31" i="23"/>
  <c r="K30" i="23"/>
  <c r="K29" i="23"/>
  <c r="K28" i="23"/>
  <c r="K27" i="23"/>
  <c r="K26" i="23"/>
  <c r="K25" i="23"/>
  <c r="K24" i="23"/>
  <c r="K23" i="23"/>
  <c r="K22" i="23"/>
  <c r="K21" i="23"/>
  <c r="K20" i="23"/>
  <c r="K19" i="23"/>
  <c r="K18" i="23"/>
  <c r="K17" i="23"/>
  <c r="K16" i="23"/>
  <c r="K15" i="23"/>
  <c r="K14" i="23"/>
  <c r="K13" i="23"/>
  <c r="K12" i="23"/>
  <c r="K11" i="23"/>
  <c r="K10" i="23"/>
  <c r="K9" i="23"/>
  <c r="K8" i="23"/>
  <c r="K309" i="23" s="1"/>
  <c r="H5" i="23" s="1"/>
  <c r="U41" i="13" s="1"/>
  <c r="K309" i="24" l="1"/>
  <c r="H5" i="24" s="1"/>
  <c r="U41" i="14" s="1"/>
  <c r="F40" i="13" l="1"/>
  <c r="F40" i="14"/>
  <c r="F31" i="13"/>
  <c r="F31" i="14"/>
  <c r="X43" i="13" l="1"/>
  <c r="X43" i="14"/>
  <c r="K30" i="14" l="1"/>
  <c r="U30" i="14" s="1"/>
  <c r="K30" i="13"/>
  <c r="U30"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win11admin</author>
  </authors>
  <commentList>
    <comment ref="K4" authorId="0" shapeId="0" xr:uid="{E941F072-DFE6-427B-8220-F95CCB1348A6}">
      <text>
        <r>
          <rPr>
            <b/>
            <sz val="11"/>
            <color indexed="81"/>
            <rFont val="MS P ゴシック"/>
            <family val="3"/>
            <charset val="128"/>
          </rPr>
          <t>単価をご記入下さい。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寺島 雄二朗</author>
    <author>水資源機構</author>
    <author>福田 洋佑</author>
  </authors>
  <commentList>
    <comment ref="D5" authorId="0" shapeId="0" xr:uid="{00000000-0006-0000-0800-000001000000}">
      <text>
        <r>
          <rPr>
            <b/>
            <sz val="9"/>
            <color indexed="81"/>
            <rFont val="MS P ゴシック"/>
            <family val="3"/>
            <charset val="128"/>
          </rPr>
          <t>合併処理をしない場合＝”－”</t>
        </r>
      </text>
    </comment>
    <comment ref="Z5" authorId="0" shapeId="0" xr:uid="{00000000-0006-0000-0800-000002000000}">
      <text>
        <r>
          <rPr>
            <b/>
            <sz val="9"/>
            <color indexed="81"/>
            <rFont val="MS P ゴシック"/>
            <family val="3"/>
            <charset val="128"/>
          </rPr>
          <t>所長</t>
        </r>
      </text>
    </comment>
    <comment ref="AB5" authorId="0" shapeId="0" xr:uid="{00000000-0006-0000-0800-000003000000}">
      <text>
        <r>
          <rPr>
            <b/>
            <sz val="9"/>
            <color indexed="81"/>
            <rFont val="MS P ゴシック"/>
            <family val="3"/>
            <charset val="128"/>
          </rPr>
          <t>要求者</t>
        </r>
      </text>
    </comment>
    <comment ref="H22" authorId="1" shapeId="0" xr:uid="{00000000-0006-0000-0800-000004000000}">
      <text>
        <r>
          <rPr>
            <b/>
            <sz val="9"/>
            <color indexed="81"/>
            <rFont val="ＭＳ Ｐゴシック"/>
            <family val="3"/>
            <charset val="128"/>
          </rPr>
          <t>予定価格（税込み）が
５０万未満＝経理課長（代行）
３００万未満＝事務副長（代行）
３００万以上＝総管所長</t>
        </r>
      </text>
    </comment>
    <comment ref="U22" authorId="1" shapeId="0" xr:uid="{00000000-0006-0000-0800-000005000000}">
      <text>
        <r>
          <rPr>
            <b/>
            <sz val="9"/>
            <color indexed="81"/>
            <rFont val="ＭＳ Ｐゴシック"/>
            <family val="3"/>
            <charset val="128"/>
          </rPr>
          <t>予定価格（税込み）が
300万以下＝事務副長（代行）
300万以上＝総管所長</t>
        </r>
      </text>
    </comment>
    <comment ref="W22" authorId="0" shapeId="0" xr:uid="{00000000-0006-0000-0800-000006000000}">
      <text>
        <r>
          <rPr>
            <b/>
            <sz val="9"/>
            <color indexed="81"/>
            <rFont val="MS P ゴシック"/>
            <family val="3"/>
            <charset val="128"/>
          </rPr>
          <t>契約職等が総管所長の場合、
事務副長と経理課長は必須
※担当者欄を工夫すること</t>
        </r>
      </text>
    </comment>
    <comment ref="AK22" authorId="1" shapeId="0" xr:uid="{00000000-0006-0000-0800-000007000000}">
      <text>
        <r>
          <rPr>
            <b/>
            <sz val="9"/>
            <color indexed="81"/>
            <rFont val="ＭＳ Ｐゴシック"/>
            <family val="3"/>
            <charset val="128"/>
          </rPr>
          <t>予定価格（税込み）が
５０万以下＝総務課長（代行）
５０万以上＝総管所長</t>
        </r>
      </text>
    </comment>
    <comment ref="AT22" authorId="1" shapeId="0" xr:uid="{00000000-0006-0000-0800-000008000000}">
      <text>
        <r>
          <rPr>
            <b/>
            <sz val="9"/>
            <color indexed="81"/>
            <rFont val="ＭＳ Ｐゴシック"/>
            <family val="3"/>
            <charset val="128"/>
          </rPr>
          <t>予定価格（税込み）が
300万以下＝事務副長（代行）
300万以上＝総管所長</t>
        </r>
      </text>
    </comment>
    <comment ref="AV22" authorId="0" shapeId="0" xr:uid="{00000000-0006-0000-0800-000009000000}">
      <text>
        <r>
          <rPr>
            <b/>
            <sz val="9"/>
            <color indexed="81"/>
            <rFont val="MS P ゴシック"/>
            <family val="3"/>
            <charset val="128"/>
          </rPr>
          <t>契約職等が総管所長の場合、
事務副長と総務課長は必須
※担当者欄を工夫すること</t>
        </r>
      </text>
    </comment>
    <comment ref="J23" authorId="2" shapeId="0" xr:uid="{00000000-0006-0000-0800-00000A000000}">
      <text>
        <r>
          <rPr>
            <b/>
            <sz val="9"/>
            <color indexed="81"/>
            <rFont val="MS P ゴシック"/>
            <family val="3"/>
            <charset val="128"/>
          </rPr>
          <t>財産管理職が総管所長又は事務副長の場合は経理課長
５０万以下なら空白。
※副所長は財産管理職や担当では無いため表記しない。</t>
        </r>
      </text>
    </comment>
    <comment ref="AM23" authorId="2" shapeId="0" xr:uid="{00000000-0006-0000-0800-00000B000000}">
      <text>
        <r>
          <rPr>
            <b/>
            <sz val="9"/>
            <color indexed="81"/>
            <rFont val="MS P ゴシック"/>
            <family val="3"/>
            <charset val="128"/>
          </rPr>
          <t>財産管理職が所長の場合は総務課長
５０万以下なら空白。
※副所長は財産管理職や担当では無いため表記しない。</t>
        </r>
      </text>
    </comment>
    <comment ref="U29" authorId="2" shapeId="0" xr:uid="{00000000-0006-0000-0800-00000C000000}">
      <text>
        <r>
          <rPr>
            <b/>
            <sz val="9"/>
            <color indexed="81"/>
            <rFont val="MS P ゴシック"/>
            <family val="3"/>
            <charset val="128"/>
          </rPr>
          <t>この表の品名（Ｈ１０等）が空白なら、空白を返し、空白で無いなら、別表の金額（数量×単価）を返す。
※こうしないと合計額が返ってくるため。</t>
        </r>
      </text>
    </comment>
    <comment ref="U41" authorId="0" shapeId="0" xr:uid="{00000000-0006-0000-0800-00000D000000}">
      <text>
        <r>
          <rPr>
            <b/>
            <sz val="9"/>
            <color indexed="81"/>
            <rFont val="MS P ゴシック"/>
            <family val="3"/>
            <charset val="128"/>
          </rPr>
          <t>内訳書の合計額を転記</t>
        </r>
      </text>
    </comment>
    <comment ref="AB46" authorId="0" shapeId="0" xr:uid="{00000000-0006-0000-0800-00000E000000}">
      <text>
        <r>
          <rPr>
            <b/>
            <sz val="9"/>
            <color indexed="81"/>
            <rFont val="MS P ゴシック"/>
            <family val="3"/>
            <charset val="128"/>
          </rPr>
          <t>直工費を含む場合は工務担当者も記入</t>
        </r>
      </text>
    </comment>
    <comment ref="AM46" authorId="0" shapeId="0" xr:uid="{00000000-0006-0000-0800-00000F000000}">
      <text>
        <r>
          <rPr>
            <b/>
            <sz val="9"/>
            <color indexed="81"/>
            <rFont val="MS P ゴシック"/>
            <family val="3"/>
            <charset val="128"/>
          </rPr>
          <t>直工費を含む場合は工務担当者も記入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寺島 雄二朗</author>
    <author>水資源機構</author>
    <author>福田 洋佑</author>
  </authors>
  <commentList>
    <comment ref="D5" authorId="0" shapeId="0" xr:uid="{00000000-0006-0000-0A00-000001000000}">
      <text>
        <r>
          <rPr>
            <b/>
            <sz val="9"/>
            <color indexed="81"/>
            <rFont val="MS P ゴシック"/>
            <family val="3"/>
            <charset val="128"/>
          </rPr>
          <t>合併処理をしない場合＝”－”</t>
        </r>
      </text>
    </comment>
    <comment ref="Z5" authorId="0" shapeId="0" xr:uid="{00000000-0006-0000-0A00-000002000000}">
      <text>
        <r>
          <rPr>
            <b/>
            <sz val="9"/>
            <color indexed="81"/>
            <rFont val="MS P ゴシック"/>
            <family val="3"/>
            <charset val="128"/>
          </rPr>
          <t>所長</t>
        </r>
      </text>
    </comment>
    <comment ref="AB5" authorId="0" shapeId="0" xr:uid="{00000000-0006-0000-0A00-000003000000}">
      <text>
        <r>
          <rPr>
            <b/>
            <sz val="9"/>
            <color indexed="81"/>
            <rFont val="MS P ゴシック"/>
            <family val="3"/>
            <charset val="128"/>
          </rPr>
          <t>要求者</t>
        </r>
      </text>
    </comment>
    <comment ref="H22" authorId="1" shapeId="0" xr:uid="{00000000-0006-0000-0A00-000004000000}">
      <text>
        <r>
          <rPr>
            <b/>
            <sz val="9"/>
            <color indexed="81"/>
            <rFont val="ＭＳ Ｐゴシック"/>
            <family val="3"/>
            <charset val="128"/>
          </rPr>
          <t>予定価格（税込み）が
５０万未満＝経理課長（代行）
３００万未満＝事務副長（代行）
３００万以上＝総管所長</t>
        </r>
      </text>
    </comment>
    <comment ref="U22" authorId="1" shapeId="0" xr:uid="{00000000-0006-0000-0A00-000005000000}">
      <text>
        <r>
          <rPr>
            <b/>
            <sz val="9"/>
            <color indexed="81"/>
            <rFont val="ＭＳ Ｐゴシック"/>
            <family val="3"/>
            <charset val="128"/>
          </rPr>
          <t>予定価格（税込み）が
300万以下＝事務副長（代行）
300万以上＝総管所長</t>
        </r>
      </text>
    </comment>
    <comment ref="W22" authorId="0" shapeId="0" xr:uid="{00000000-0006-0000-0A00-000006000000}">
      <text>
        <r>
          <rPr>
            <b/>
            <sz val="9"/>
            <color indexed="81"/>
            <rFont val="MS P ゴシック"/>
            <family val="3"/>
            <charset val="128"/>
          </rPr>
          <t>契約職等が総管所長の場合、
事務副長と経理課長は必須
※担当者欄を工夫すること</t>
        </r>
      </text>
    </comment>
    <comment ref="AK22" authorId="1" shapeId="0" xr:uid="{00000000-0006-0000-0A00-000007000000}">
      <text>
        <r>
          <rPr>
            <b/>
            <sz val="9"/>
            <color indexed="81"/>
            <rFont val="ＭＳ Ｐゴシック"/>
            <family val="3"/>
            <charset val="128"/>
          </rPr>
          <t>予定価格（税込み）が
５０万以下＝総務課長（代行）
５０万以上＝総管所長</t>
        </r>
      </text>
    </comment>
    <comment ref="AT22" authorId="1" shapeId="0" xr:uid="{00000000-0006-0000-0A00-000008000000}">
      <text>
        <r>
          <rPr>
            <b/>
            <sz val="9"/>
            <color indexed="81"/>
            <rFont val="ＭＳ Ｐゴシック"/>
            <family val="3"/>
            <charset val="128"/>
          </rPr>
          <t>予定価格（税込み）が
300万以下＝事務副長（代行）
300万以上＝総管所長</t>
        </r>
      </text>
    </comment>
    <comment ref="AV22" authorId="0" shapeId="0" xr:uid="{00000000-0006-0000-0A00-000009000000}">
      <text>
        <r>
          <rPr>
            <b/>
            <sz val="9"/>
            <color indexed="81"/>
            <rFont val="MS P ゴシック"/>
            <family val="3"/>
            <charset val="128"/>
          </rPr>
          <t>契約職等が総管所長の場合、
事務副長と総務課長は必須
※担当者欄を工夫すること</t>
        </r>
      </text>
    </comment>
    <comment ref="J23" authorId="2" shapeId="0" xr:uid="{00000000-0006-0000-0A00-00000A000000}">
      <text>
        <r>
          <rPr>
            <b/>
            <sz val="9"/>
            <color indexed="81"/>
            <rFont val="MS P ゴシック"/>
            <family val="3"/>
            <charset val="128"/>
          </rPr>
          <t>財産管理職が総管所長又は事務副長の場合は経理課長
５０万以下なら空白。
※副所長は財産管理職や担当では無いため表記しない。</t>
        </r>
      </text>
    </comment>
    <comment ref="AM23" authorId="2" shapeId="0" xr:uid="{00000000-0006-0000-0A00-00000B000000}">
      <text>
        <r>
          <rPr>
            <b/>
            <sz val="9"/>
            <color indexed="81"/>
            <rFont val="MS P ゴシック"/>
            <family val="3"/>
            <charset val="128"/>
          </rPr>
          <t>財産管理職が所長の場合は総務課長
５０万以下なら空白。
※副所長は財産管理職や担当では無いため表記しない。</t>
        </r>
      </text>
    </comment>
    <comment ref="U29" authorId="2" shapeId="0" xr:uid="{00000000-0006-0000-0A00-00000C000000}">
      <text>
        <r>
          <rPr>
            <b/>
            <sz val="9"/>
            <color indexed="81"/>
            <rFont val="MS P ゴシック"/>
            <family val="3"/>
            <charset val="128"/>
          </rPr>
          <t>この表の品名（Ｈ１０等）が空白なら、空白を返し、空白で無いなら、別表の金額（数量×単価）を返す。
※こうしないと合計額が返ってくるため。</t>
        </r>
      </text>
    </comment>
    <comment ref="U41" authorId="0" shapeId="0" xr:uid="{00000000-0006-0000-0A00-00000D000000}">
      <text>
        <r>
          <rPr>
            <b/>
            <sz val="9"/>
            <color indexed="81"/>
            <rFont val="MS P ゴシック"/>
            <family val="3"/>
            <charset val="128"/>
          </rPr>
          <t>内訳書の合計額を転記</t>
        </r>
      </text>
    </comment>
    <comment ref="AB46" authorId="0" shapeId="0" xr:uid="{00000000-0006-0000-0A00-00000E000000}">
      <text>
        <r>
          <rPr>
            <b/>
            <sz val="9"/>
            <color indexed="81"/>
            <rFont val="MS P ゴシック"/>
            <family val="3"/>
            <charset val="128"/>
          </rPr>
          <t>直工費を含む場合は工務担当者も記入</t>
        </r>
      </text>
    </comment>
    <comment ref="AM46" authorId="0" shapeId="0" xr:uid="{00000000-0006-0000-0A00-00000F000000}">
      <text>
        <r>
          <rPr>
            <b/>
            <sz val="9"/>
            <color indexed="81"/>
            <rFont val="MS P ゴシック"/>
            <family val="3"/>
            <charset val="128"/>
          </rPr>
          <t>直工費を含む場合は工務担当者も記入</t>
        </r>
      </text>
    </comment>
  </commentList>
</comments>
</file>

<file path=xl/sharedStrings.xml><?xml version="1.0" encoding="utf-8"?>
<sst xmlns="http://schemas.openxmlformats.org/spreadsheetml/2006/main" count="4619" uniqueCount="1187">
  <si>
    <t>工事雑費</t>
    <rPh sb="0" eb="2">
      <t>コウジ</t>
    </rPh>
    <rPh sb="2" eb="4">
      <t>ザッピ</t>
    </rPh>
    <phoneticPr fontId="5"/>
  </si>
  <si>
    <t>担当者</t>
    <rPh sb="0" eb="3">
      <t>タントウシャ</t>
    </rPh>
    <phoneticPr fontId="5"/>
  </si>
  <si>
    <t>（予算確認）</t>
    <phoneticPr fontId="5"/>
  </si>
  <si>
    <t>（予算科目）</t>
    <rPh sb="1" eb="3">
      <t>ヨサン</t>
    </rPh>
    <rPh sb="3" eb="5">
      <t>カモク</t>
    </rPh>
    <phoneticPr fontId="5"/>
  </si>
  <si>
    <t>（契約の相手方）</t>
    <rPh sb="1" eb="3">
      <t>ケイヤク</t>
    </rPh>
    <rPh sb="4" eb="7">
      <t>アイテガタ</t>
    </rPh>
    <phoneticPr fontId="5"/>
  </si>
  <si>
    <t>（概算積算額）</t>
    <rPh sb="1" eb="3">
      <t>ガイサン</t>
    </rPh>
    <rPh sb="3" eb="5">
      <t>セキサン</t>
    </rPh>
    <rPh sb="5" eb="6">
      <t>ガク</t>
    </rPh>
    <phoneticPr fontId="5"/>
  </si>
  <si>
    <t>取得等請求</t>
    <rPh sb="0" eb="2">
      <t>シュトク</t>
    </rPh>
    <rPh sb="2" eb="3">
      <t>トウ</t>
    </rPh>
    <rPh sb="3" eb="5">
      <t>セイキュウ</t>
    </rPh>
    <phoneticPr fontId="5"/>
  </si>
  <si>
    <t>取得等決定</t>
    <rPh sb="0" eb="2">
      <t>シュトク</t>
    </rPh>
    <rPh sb="2" eb="3">
      <t>トウ</t>
    </rPh>
    <rPh sb="3" eb="5">
      <t>ケッテイ</t>
    </rPh>
    <phoneticPr fontId="5"/>
  </si>
  <si>
    <t>供用決定</t>
    <rPh sb="2" eb="4">
      <t>ケッテイ</t>
    </rPh>
    <phoneticPr fontId="5"/>
  </si>
  <si>
    <t>（付　属　品）</t>
    <rPh sb="1" eb="2">
      <t>ツキ</t>
    </rPh>
    <rPh sb="3" eb="4">
      <t>ゾク</t>
    </rPh>
    <rPh sb="5" eb="6">
      <t>シナ</t>
    </rPh>
    <phoneticPr fontId="5"/>
  </si>
  <si>
    <t>単価
契約</t>
    <rPh sb="0" eb="2">
      <t>タンカ</t>
    </rPh>
    <rPh sb="3" eb="5">
      <t>ケイヤク</t>
    </rPh>
    <phoneticPr fontId="5"/>
  </si>
  <si>
    <t>新規
取得</t>
    <rPh sb="0" eb="2">
      <t>シンキ</t>
    </rPh>
    <rPh sb="3" eb="5">
      <t>シュトク</t>
    </rPh>
    <phoneticPr fontId="5"/>
  </si>
  <si>
    <t>取得等の種別</t>
    <rPh sb="0" eb="2">
      <t>シュトク</t>
    </rPh>
    <rPh sb="2" eb="3">
      <t>トウ</t>
    </rPh>
    <rPh sb="4" eb="6">
      <t>シュベツ</t>
    </rPh>
    <phoneticPr fontId="5"/>
  </si>
  <si>
    <t>備　　　　　考</t>
    <rPh sb="0" eb="1">
      <t>ソナエ</t>
    </rPh>
    <rPh sb="6" eb="7">
      <t>コウ</t>
    </rPh>
    <phoneticPr fontId="5"/>
  </si>
  <si>
    <t>見積徴取業者</t>
    <rPh sb="0" eb="2">
      <t>ミツモリ</t>
    </rPh>
    <rPh sb="2" eb="3">
      <t>シルシ</t>
    </rPh>
    <rPh sb="3" eb="4">
      <t>トリ</t>
    </rPh>
    <rPh sb="4" eb="6">
      <t>ギョウシャ</t>
    </rPh>
    <phoneticPr fontId="5"/>
  </si>
  <si>
    <t>取 得 価 額</t>
    <rPh sb="0" eb="1">
      <t>トリ</t>
    </rPh>
    <rPh sb="2" eb="3">
      <t>トク</t>
    </rPh>
    <rPh sb="4" eb="5">
      <t>アタイ</t>
    </rPh>
    <rPh sb="6" eb="7">
      <t>ガク</t>
    </rPh>
    <phoneticPr fontId="5"/>
  </si>
  <si>
    <t>数量</t>
    <rPh sb="0" eb="2">
      <t>スウリョウ</t>
    </rPh>
    <phoneticPr fontId="5"/>
  </si>
  <si>
    <t>単位</t>
    <rPh sb="0" eb="2">
      <t>タンイ</t>
    </rPh>
    <phoneticPr fontId="5"/>
  </si>
  <si>
    <t>規　　格</t>
    <rPh sb="0" eb="1">
      <t>タダシ</t>
    </rPh>
    <rPh sb="3" eb="4">
      <t>カク</t>
    </rPh>
    <phoneticPr fontId="5"/>
  </si>
  <si>
    <t>品　　　　　　名</t>
    <rPh sb="0" eb="1">
      <t>シナ</t>
    </rPh>
    <rPh sb="7" eb="8">
      <t>メイ</t>
    </rPh>
    <phoneticPr fontId="5"/>
  </si>
  <si>
    <t>無</t>
    <rPh sb="0" eb="1">
      <t>ム</t>
    </rPh>
    <phoneticPr fontId="5"/>
  </si>
  <si>
    <t>有</t>
    <rPh sb="0" eb="1">
      <t>ア</t>
    </rPh>
    <phoneticPr fontId="5"/>
  </si>
  <si>
    <t>年 月 日</t>
    <rPh sb="0" eb="1">
      <t>ネン</t>
    </rPh>
    <rPh sb="2" eb="3">
      <t>ツキ</t>
    </rPh>
    <rPh sb="4" eb="5">
      <t>ヒ</t>
    </rPh>
    <phoneticPr fontId="5"/>
  </si>
  <si>
    <t>在庫の有無</t>
    <rPh sb="0" eb="2">
      <t>ザイコ</t>
    </rPh>
    <rPh sb="3" eb="5">
      <t>ウム</t>
    </rPh>
    <phoneticPr fontId="5"/>
  </si>
  <si>
    <t>区　　　　　分</t>
    <rPh sb="0" eb="1">
      <t>ク</t>
    </rPh>
    <rPh sb="6" eb="7">
      <t>ブン</t>
    </rPh>
    <phoneticPr fontId="5"/>
  </si>
  <si>
    <t>担　当　者</t>
    <rPh sb="0" eb="1">
      <t>タン</t>
    </rPh>
    <rPh sb="2" eb="3">
      <t>トウ</t>
    </rPh>
    <rPh sb="4" eb="5">
      <t>シャ</t>
    </rPh>
    <phoneticPr fontId="5"/>
  </si>
  <si>
    <t>契約職等</t>
    <rPh sb="0" eb="2">
      <t>ケイヤク</t>
    </rPh>
    <rPh sb="2" eb="3">
      <t>ショク</t>
    </rPh>
    <rPh sb="3" eb="4">
      <t>トウ</t>
    </rPh>
    <phoneticPr fontId="5"/>
  </si>
  <si>
    <t>財産管理職</t>
    <rPh sb="0" eb="2">
      <t>ザイサン</t>
    </rPh>
    <rPh sb="2" eb="5">
      <t>カンリショク</t>
    </rPh>
    <phoneticPr fontId="5"/>
  </si>
  <si>
    <t>契　約　措　置</t>
    <rPh sb="0" eb="1">
      <t>チギリ</t>
    </rPh>
    <rPh sb="2" eb="3">
      <t>ヤク</t>
    </rPh>
    <rPh sb="4" eb="5">
      <t>ソ</t>
    </rPh>
    <rPh sb="6" eb="7">
      <t>オキ</t>
    </rPh>
    <phoneticPr fontId="5"/>
  </si>
  <si>
    <t>供用・取得等決定、取得等請求</t>
    <rPh sb="0" eb="2">
      <t>キョウヨウ</t>
    </rPh>
    <rPh sb="3" eb="5">
      <t>シュトク</t>
    </rPh>
    <rPh sb="5" eb="6">
      <t>トウ</t>
    </rPh>
    <rPh sb="6" eb="8">
      <t>ケッテイ</t>
    </rPh>
    <rPh sb="12" eb="14">
      <t>セイキュウ</t>
    </rPh>
    <phoneticPr fontId="5"/>
  </si>
  <si>
    <t>供 用 要 求</t>
    <rPh sb="4" eb="5">
      <t>ヨウ</t>
    </rPh>
    <rPh sb="6" eb="7">
      <t>モトム</t>
    </rPh>
    <phoneticPr fontId="5"/>
  </si>
  <si>
    <t>要　　　求　　　理　　　由</t>
    <rPh sb="0" eb="1">
      <t>ヨウ</t>
    </rPh>
    <rPh sb="4" eb="5">
      <t>モトム</t>
    </rPh>
    <rPh sb="8" eb="9">
      <t>リ</t>
    </rPh>
    <rPh sb="12" eb="13">
      <t>ヨシ</t>
    </rPh>
    <phoneticPr fontId="5"/>
  </si>
  <si>
    <t>品　　      名</t>
    <rPh sb="0" eb="1">
      <t>シナ</t>
    </rPh>
    <rPh sb="9" eb="10">
      <t>メイ</t>
    </rPh>
    <phoneticPr fontId="5"/>
  </si>
  <si>
    <t>年 月 日</t>
    <rPh sb="0" eb="1">
      <t>トシ</t>
    </rPh>
    <rPh sb="2" eb="3">
      <t>ツキ</t>
    </rPh>
    <rPh sb="4" eb="5">
      <t>ヒ</t>
    </rPh>
    <phoneticPr fontId="5"/>
  </si>
  <si>
    <t>区　　　分</t>
    <rPh sb="0" eb="1">
      <t>ク</t>
    </rPh>
    <rPh sb="4" eb="5">
      <t>ブン</t>
    </rPh>
    <phoneticPr fontId="5"/>
  </si>
  <si>
    <t>要求日：　　　年　　　月　　　日</t>
    <rPh sb="0" eb="3">
      <t>ヨウキュウビ</t>
    </rPh>
    <rPh sb="7" eb="8">
      <t>ネン</t>
    </rPh>
    <rPh sb="11" eb="12">
      <t>ツキ</t>
    </rPh>
    <rPh sb="15" eb="16">
      <t>ニチ</t>
    </rPh>
    <phoneticPr fontId="5"/>
  </si>
  <si>
    <t>）</t>
    <phoneticPr fontId="5"/>
  </si>
  <si>
    <t>（個別番号</t>
    <rPh sb="1" eb="3">
      <t>コベツ</t>
    </rPh>
    <rPh sb="3" eb="5">
      <t>バンゴウ</t>
    </rPh>
    <phoneticPr fontId="5"/>
  </si>
  <si>
    <t>－</t>
    <phoneticPr fontId="5"/>
  </si>
  <si>
    <t>（分類番号</t>
    <rPh sb="1" eb="3">
      <t>ブンルイ</t>
    </rPh>
    <rPh sb="3" eb="5">
      <t>バンゴウ</t>
    </rPh>
    <phoneticPr fontId="5"/>
  </si>
  <si>
    <t>供用責任者</t>
    <rPh sb="0" eb="2">
      <t>キョウヨウ</t>
    </rPh>
    <rPh sb="2" eb="5">
      <t>セキニンシャ</t>
    </rPh>
    <phoneticPr fontId="5"/>
  </si>
  <si>
    <t>要 求 課</t>
    <rPh sb="0" eb="1">
      <t>ヨウ</t>
    </rPh>
    <rPh sb="2" eb="3">
      <t>モトム</t>
    </rPh>
    <rPh sb="4" eb="5">
      <t>カ</t>
    </rPh>
    <phoneticPr fontId="5"/>
  </si>
  <si>
    <t>供用要求</t>
    <rPh sb="0" eb="2">
      <t>キョウヨウ</t>
    </rPh>
    <rPh sb="2" eb="4">
      <t>ヨウキュウ</t>
    </rPh>
    <phoneticPr fontId="5"/>
  </si>
  <si>
    <t>（取得等伝票）</t>
    <rPh sb="1" eb="3">
      <t>シュトク</t>
    </rPh>
    <rPh sb="3" eb="4">
      <t>トウ</t>
    </rPh>
    <rPh sb="4" eb="6">
      <t>デンピョウ</t>
    </rPh>
    <phoneticPr fontId="5"/>
  </si>
  <si>
    <t>※小分類</t>
    <rPh sb="1" eb="4">
      <t>ショウブンルイ</t>
    </rPh>
    <phoneticPr fontId="4"/>
  </si>
  <si>
    <t>※小分類番号</t>
    <rPh sb="1" eb="4">
      <t>ショウブンルイ</t>
    </rPh>
    <rPh sb="4" eb="6">
      <t>バンゴウ</t>
    </rPh>
    <phoneticPr fontId="4"/>
  </si>
  <si>
    <t>機械及び装置　　　</t>
    <rPh sb="0" eb="2">
      <t>キカイ</t>
    </rPh>
    <rPh sb="2" eb="3">
      <t>オヨ</t>
    </rPh>
    <rPh sb="4" eb="6">
      <t>ソウチ</t>
    </rPh>
    <phoneticPr fontId="5"/>
  </si>
  <si>
    <t>車両及び運搬具　　</t>
    <rPh sb="0" eb="2">
      <t>シャリョウ</t>
    </rPh>
    <rPh sb="2" eb="3">
      <t>オヨ</t>
    </rPh>
    <rPh sb="4" eb="7">
      <t>ウンパング</t>
    </rPh>
    <phoneticPr fontId="5"/>
  </si>
  <si>
    <t>工具、器具及び備品　</t>
    <rPh sb="0" eb="2">
      <t>コウグ</t>
    </rPh>
    <rPh sb="3" eb="5">
      <t>キグ</t>
    </rPh>
    <rPh sb="5" eb="6">
      <t>オヨ</t>
    </rPh>
    <rPh sb="7" eb="9">
      <t>ビヒン</t>
    </rPh>
    <phoneticPr fontId="5"/>
  </si>
  <si>
    <t>準備品</t>
    <rPh sb="0" eb="3">
      <t>ジュンビヒン</t>
    </rPh>
    <phoneticPr fontId="5"/>
  </si>
  <si>
    <t>材料品</t>
    <rPh sb="0" eb="2">
      <t>ザイリョウ</t>
    </rPh>
    <rPh sb="2" eb="3">
      <t>ヒン</t>
    </rPh>
    <phoneticPr fontId="5"/>
  </si>
  <si>
    <t>消耗品</t>
    <rPh sb="0" eb="3">
      <t>ショウモウヒン</t>
    </rPh>
    <phoneticPr fontId="5"/>
  </si>
  <si>
    <t>借受物品　</t>
    <rPh sb="0" eb="1">
      <t>カ</t>
    </rPh>
    <rPh sb="1" eb="2">
      <t>カリウ</t>
    </rPh>
    <rPh sb="2" eb="4">
      <t>ブッピン</t>
    </rPh>
    <phoneticPr fontId="5"/>
  </si>
  <si>
    <t>※取得区分</t>
    <rPh sb="1" eb="3">
      <t>シュトク</t>
    </rPh>
    <rPh sb="3" eb="5">
      <t>クブン</t>
    </rPh>
    <phoneticPr fontId="4"/>
  </si>
  <si>
    <t>購入</t>
    <rPh sb="0" eb="2">
      <t>コウニュウ</t>
    </rPh>
    <phoneticPr fontId="5"/>
  </si>
  <si>
    <t>交換受</t>
    <rPh sb="0" eb="2">
      <t>コウカン</t>
    </rPh>
    <rPh sb="2" eb="3">
      <t>ウ</t>
    </rPh>
    <phoneticPr fontId="5"/>
  </si>
  <si>
    <t>寄附受</t>
    <rPh sb="0" eb="2">
      <t>キフ</t>
    </rPh>
    <rPh sb="2" eb="3">
      <t>ウ</t>
    </rPh>
    <phoneticPr fontId="5"/>
  </si>
  <si>
    <t>借受け</t>
    <rPh sb="0" eb="2">
      <t>カリウケ</t>
    </rPh>
    <phoneticPr fontId="5"/>
  </si>
  <si>
    <t>更新</t>
    <rPh sb="0" eb="2">
      <t>コウシン</t>
    </rPh>
    <phoneticPr fontId="5"/>
  </si>
  <si>
    <t>管理替受</t>
    <rPh sb="0" eb="3">
      <t>カンリガ</t>
    </rPh>
    <rPh sb="3" eb="4">
      <t>ウ</t>
    </rPh>
    <phoneticPr fontId="5"/>
  </si>
  <si>
    <t>一時管理替受</t>
    <rPh sb="0" eb="2">
      <t>イチジ</t>
    </rPh>
    <rPh sb="2" eb="5">
      <t>カンリガ</t>
    </rPh>
    <rPh sb="5" eb="6">
      <t>ウ</t>
    </rPh>
    <phoneticPr fontId="5"/>
  </si>
  <si>
    <t>※大分類番号</t>
    <rPh sb="1" eb="2">
      <t>ダイ</t>
    </rPh>
    <rPh sb="2" eb="4">
      <t>ブンルイ</t>
    </rPh>
    <rPh sb="4" eb="6">
      <t>バンゴウ</t>
    </rPh>
    <phoneticPr fontId="4"/>
  </si>
  <si>
    <t>（一般管理用物品）</t>
    <rPh sb="1" eb="3">
      <t>イッパン</t>
    </rPh>
    <rPh sb="3" eb="6">
      <t>カンリヨウ</t>
    </rPh>
    <rPh sb="6" eb="8">
      <t>ブッピン</t>
    </rPh>
    <phoneticPr fontId="4"/>
  </si>
  <si>
    <t>（支社等用物品）</t>
    <rPh sb="1" eb="3">
      <t>シシャ</t>
    </rPh>
    <rPh sb="3" eb="4">
      <t>トウ</t>
    </rPh>
    <rPh sb="4" eb="5">
      <t>ヨウ</t>
    </rPh>
    <rPh sb="5" eb="7">
      <t>ブッピン</t>
    </rPh>
    <phoneticPr fontId="4"/>
  </si>
  <si>
    <t>（建設事業用物品）</t>
    <rPh sb="1" eb="3">
      <t>ケンセツ</t>
    </rPh>
    <rPh sb="3" eb="6">
      <t>ジギョウヨウ</t>
    </rPh>
    <rPh sb="6" eb="8">
      <t>ブッピン</t>
    </rPh>
    <phoneticPr fontId="4"/>
  </si>
  <si>
    <t>（管理事業用物品）</t>
    <rPh sb="1" eb="3">
      <t>カンリ</t>
    </rPh>
    <rPh sb="3" eb="6">
      <t>ジギョウヨウ</t>
    </rPh>
    <rPh sb="6" eb="8">
      <t>ブッピン</t>
    </rPh>
    <phoneticPr fontId="4"/>
  </si>
  <si>
    <t>別添「内訳書」のとおり</t>
    <rPh sb="0" eb="2">
      <t>ベッテン</t>
    </rPh>
    <rPh sb="3" eb="6">
      <t>ウチワケショ</t>
    </rPh>
    <phoneticPr fontId="4"/>
  </si>
  <si>
    <t>業務上必要なため</t>
    <rPh sb="0" eb="3">
      <t>ギョウムジョウ</t>
    </rPh>
    <rPh sb="3" eb="5">
      <t>ヒツヨウ</t>
    </rPh>
    <phoneticPr fontId="5"/>
  </si>
  <si>
    <t>合併処理する場合は斜線</t>
    <rPh sb="0" eb="2">
      <t>ガッペイ</t>
    </rPh>
    <rPh sb="2" eb="4">
      <t>ショリ</t>
    </rPh>
    <rPh sb="6" eb="8">
      <t>バアイ</t>
    </rPh>
    <rPh sb="9" eb="11">
      <t>シャセン</t>
    </rPh>
    <phoneticPr fontId="4"/>
  </si>
  <si>
    <t>○</t>
    <phoneticPr fontId="4"/>
  </si>
  <si>
    <t>（担当者）合併処理する場合は斜線</t>
    <rPh sb="1" eb="4">
      <t>タントウシャ</t>
    </rPh>
    <rPh sb="5" eb="7">
      <t>ガッペイ</t>
    </rPh>
    <rPh sb="7" eb="9">
      <t>ショリ</t>
    </rPh>
    <rPh sb="11" eb="13">
      <t>バアイ</t>
    </rPh>
    <rPh sb="14" eb="16">
      <t>シャセン</t>
    </rPh>
    <phoneticPr fontId="4"/>
  </si>
  <si>
    <t>No.4</t>
    <phoneticPr fontId="4"/>
  </si>
  <si>
    <t>No.5</t>
    <phoneticPr fontId="4"/>
  </si>
  <si>
    <t>消耗品費</t>
    <rPh sb="0" eb="3">
      <t>ショウモウヒン</t>
    </rPh>
    <rPh sb="3" eb="4">
      <t>ヒ</t>
    </rPh>
    <phoneticPr fontId="5"/>
  </si>
  <si>
    <t>工事雑費</t>
    <rPh sb="0" eb="4">
      <t>コウジザッピ</t>
    </rPh>
    <phoneticPr fontId="5"/>
  </si>
  <si>
    <t>消耗品費</t>
    <rPh sb="0" eb="4">
      <t>ショウモウヒンヒ</t>
    </rPh>
    <phoneticPr fontId="5"/>
  </si>
  <si>
    <t>令和　年　月　日</t>
    <rPh sb="0" eb="2">
      <t>レイワ</t>
    </rPh>
    <rPh sb="3" eb="4">
      <t>ネン</t>
    </rPh>
    <rPh sb="5" eb="6">
      <t>ガツ</t>
    </rPh>
    <rPh sb="7" eb="8">
      <t>ニチ</t>
    </rPh>
    <phoneticPr fontId="4"/>
  </si>
  <si>
    <t>○○</t>
    <phoneticPr fontId="4"/>
  </si>
  <si>
    <t>代行</t>
    <rPh sb="0" eb="2">
      <t>ダイコウ</t>
    </rPh>
    <phoneticPr fontId="4"/>
  </si>
  <si>
    <t>見上</t>
    <rPh sb="0" eb="2">
      <t>ミカミ</t>
    </rPh>
    <phoneticPr fontId="4"/>
  </si>
  <si>
    <t>（節）</t>
    <rPh sb="1" eb="2">
      <t>セツ</t>
    </rPh>
    <phoneticPr fontId="4"/>
  </si>
  <si>
    <t>（細節）</t>
    <rPh sb="1" eb="2">
      <t>ホソ</t>
    </rPh>
    <rPh sb="2" eb="3">
      <t>セツ</t>
    </rPh>
    <phoneticPr fontId="4"/>
  </si>
  <si>
    <t>838-0012</t>
  </si>
  <si>
    <t>福岡県朝倉市江川1660-67</t>
  </si>
  <si>
    <t>838-0029</t>
  </si>
  <si>
    <t>福岡県朝倉市荷原1516-6</t>
  </si>
  <si>
    <t>877-0201</t>
  </si>
  <si>
    <t>大分県日田市大山町西大山2008-1</t>
  </si>
  <si>
    <t>0946-25-0113</t>
  </si>
  <si>
    <t>0946-22-6713</t>
  </si>
  <si>
    <t>0973-52-2445</t>
  </si>
  <si>
    <t>0946-23-8171</t>
  </si>
  <si>
    <t>区分</t>
    <rPh sb="0" eb="2">
      <t>クブン</t>
    </rPh>
    <phoneticPr fontId="15"/>
  </si>
  <si>
    <t>事業所名1</t>
    <rPh sb="0" eb="3">
      <t>ジギョウショ</t>
    </rPh>
    <rPh sb="3" eb="4">
      <t>メイ</t>
    </rPh>
    <phoneticPr fontId="15"/>
  </si>
  <si>
    <t>事業所名2</t>
    <rPh sb="0" eb="3">
      <t>ジギョウショ</t>
    </rPh>
    <rPh sb="3" eb="4">
      <t>メイ</t>
    </rPh>
    <phoneticPr fontId="15"/>
  </si>
  <si>
    <t>郵便番号</t>
    <rPh sb="0" eb="2">
      <t>ユウビン</t>
    </rPh>
    <rPh sb="2" eb="4">
      <t>バンゴウ</t>
    </rPh>
    <phoneticPr fontId="15"/>
  </si>
  <si>
    <t>住所1</t>
    <rPh sb="0" eb="2">
      <t>ジュウショ</t>
    </rPh>
    <phoneticPr fontId="15"/>
  </si>
  <si>
    <t>住所2</t>
    <rPh sb="0" eb="2">
      <t>ジュウショ</t>
    </rPh>
    <phoneticPr fontId="15"/>
  </si>
  <si>
    <t>電話番号</t>
    <rPh sb="0" eb="2">
      <t>デンワ</t>
    </rPh>
    <rPh sb="2" eb="4">
      <t>バンゴウ</t>
    </rPh>
    <phoneticPr fontId="15"/>
  </si>
  <si>
    <t xml:space="preserve"> </t>
    <phoneticPr fontId="15"/>
  </si>
  <si>
    <t>869-2502</t>
  </si>
  <si>
    <t>0973-54-3120</t>
  </si>
  <si>
    <t>23-1</t>
  </si>
  <si>
    <t>筑後川上流総合管理所</t>
    <rPh sb="0" eb="3">
      <t>チクゴガワ</t>
    </rPh>
    <rPh sb="3" eb="5">
      <t>ジョウリュウ</t>
    </rPh>
    <rPh sb="5" eb="7">
      <t>ソウゴウ</t>
    </rPh>
    <rPh sb="7" eb="10">
      <t>カンリショ</t>
    </rPh>
    <phoneticPr fontId="15"/>
  </si>
  <si>
    <t>23-2</t>
  </si>
  <si>
    <t>寺内ダム管理所</t>
    <rPh sb="0" eb="2">
      <t>テラウチ</t>
    </rPh>
    <rPh sb="4" eb="7">
      <t>カンリショ</t>
    </rPh>
    <phoneticPr fontId="15"/>
  </si>
  <si>
    <t>23-3</t>
  </si>
  <si>
    <t>大山ダム管理所</t>
    <rPh sb="4" eb="6">
      <t>カンリ</t>
    </rPh>
    <rPh sb="6" eb="7">
      <t>トコロ</t>
    </rPh>
    <phoneticPr fontId="15"/>
  </si>
  <si>
    <t>23-4</t>
  </si>
  <si>
    <t>小石原川ダム管理所</t>
    <rPh sb="0" eb="1">
      <t>ショウ</t>
    </rPh>
    <rPh sb="1" eb="3">
      <t>イシハラ</t>
    </rPh>
    <rPh sb="3" eb="4">
      <t>カワ</t>
    </rPh>
    <rPh sb="6" eb="9">
      <t>カンリショ</t>
    </rPh>
    <phoneticPr fontId="15"/>
  </si>
  <si>
    <t>福岡県朝倉市江川2815-20</t>
    <rPh sb="0" eb="3">
      <t>フクオカケン</t>
    </rPh>
    <rPh sb="3" eb="6">
      <t>アサクラシ</t>
    </rPh>
    <rPh sb="6" eb="8">
      <t>エガワ</t>
    </rPh>
    <phoneticPr fontId="15"/>
  </si>
  <si>
    <t>23-5</t>
  </si>
  <si>
    <t>下筌ダム管理支所 水資源機構筑後川局下筌ダム管理室</t>
    <phoneticPr fontId="15"/>
  </si>
  <si>
    <t xml:space="preserve">熊本県阿蘇郡小国町大字黒渕5827-3 </t>
  </si>
  <si>
    <t>23-6</t>
  </si>
  <si>
    <t>松原ダム管理支所 水資源機構松原ダム管理室</t>
    <phoneticPr fontId="15"/>
  </si>
  <si>
    <t>大分県日田市大山町西大山8492－2</t>
  </si>
  <si>
    <t>0973-52-3121</t>
  </si>
  <si>
    <t>23-7</t>
  </si>
  <si>
    <t>寺内ダム再生・筑後川水系ダム群連携事業推進室</t>
    <rPh sb="0" eb="2">
      <t>テラウチ</t>
    </rPh>
    <rPh sb="4" eb="6">
      <t>サイセイ</t>
    </rPh>
    <rPh sb="7" eb="9">
      <t>チクゴ</t>
    </rPh>
    <rPh sb="9" eb="10">
      <t>カワ</t>
    </rPh>
    <rPh sb="10" eb="12">
      <t>スイケイ</t>
    </rPh>
    <rPh sb="14" eb="15">
      <t>グン</t>
    </rPh>
    <rPh sb="15" eb="17">
      <t>レンケイ</t>
    </rPh>
    <rPh sb="17" eb="19">
      <t>ジギョウ</t>
    </rPh>
    <rPh sb="19" eb="22">
      <t>スイシンシツ</t>
    </rPh>
    <phoneticPr fontId="15"/>
  </si>
  <si>
    <t>838-1305</t>
  </si>
  <si>
    <t>福岡県朝倉市菱野1142</t>
  </si>
  <si>
    <t>0946-52-8050</t>
  </si>
  <si>
    <t>福田</t>
    <rPh sb="0" eb="2">
      <t>フクダ</t>
    </rPh>
    <phoneticPr fontId="4"/>
  </si>
  <si>
    <t>福田</t>
    <rPh sb="0" eb="2">
      <t>フクダ</t>
    </rPh>
    <phoneticPr fontId="4"/>
  </si>
  <si>
    <t>神田橋</t>
    <rPh sb="0" eb="3">
      <t>カンダバシ</t>
    </rPh>
    <phoneticPr fontId="4"/>
  </si>
  <si>
    <t>石田</t>
    <rPh sb="0" eb="2">
      <t>イシダ</t>
    </rPh>
    <phoneticPr fontId="4"/>
  </si>
  <si>
    <t>山口</t>
    <rPh sb="0" eb="2">
      <t>ヤマグチ</t>
    </rPh>
    <phoneticPr fontId="4"/>
  </si>
  <si>
    <t>前田</t>
    <rPh sb="0" eb="2">
      <t>マエダ</t>
    </rPh>
    <phoneticPr fontId="4"/>
  </si>
  <si>
    <t>（受注者）</t>
    <rPh sb="1" eb="4">
      <t>ジュチュウシャ</t>
    </rPh>
    <phoneticPr fontId="4"/>
  </si>
  <si>
    <t>株式会社前橋大気堂</t>
    <rPh sb="0" eb="2">
      <t>カブシキ</t>
    </rPh>
    <rPh sb="2" eb="4">
      <t>カイシャ</t>
    </rPh>
    <rPh sb="4" eb="6">
      <t>マエバシ</t>
    </rPh>
    <rPh sb="6" eb="8">
      <t>タイキ</t>
    </rPh>
    <rPh sb="8" eb="9">
      <t>ドウ</t>
    </rPh>
    <phoneticPr fontId="4"/>
  </si>
  <si>
    <t>殿</t>
    <rPh sb="0" eb="1">
      <t>トノ</t>
    </rPh>
    <phoneticPr fontId="4"/>
  </si>
  <si>
    <t>発注用メールアドレス：business@m-taikido.co.jp</t>
    <rPh sb="0" eb="2">
      <t>ハッチュウ</t>
    </rPh>
    <rPh sb="2" eb="3">
      <t>ヨウ</t>
    </rPh>
    <phoneticPr fontId="4"/>
  </si>
  <si>
    <t>発注日</t>
    <rPh sb="0" eb="3">
      <t>ハッチュウビ</t>
    </rPh>
    <phoneticPr fontId="4"/>
  </si>
  <si>
    <t>発注事務所名</t>
    <rPh sb="0" eb="2">
      <t>ハッチュウ</t>
    </rPh>
    <rPh sb="2" eb="5">
      <t>ジムショ</t>
    </rPh>
    <rPh sb="5" eb="6">
      <t>メイ</t>
    </rPh>
    <phoneticPr fontId="4"/>
  </si>
  <si>
    <t>担当者</t>
    <rPh sb="0" eb="3">
      <t>タントウシャ</t>
    </rPh>
    <phoneticPr fontId="4"/>
  </si>
  <si>
    <t>納入事務所名</t>
    <rPh sb="0" eb="2">
      <t>ノウニュウ</t>
    </rPh>
    <rPh sb="2" eb="5">
      <t>ジムショ</t>
    </rPh>
    <rPh sb="5" eb="6">
      <t>メイ</t>
    </rPh>
    <phoneticPr fontId="4"/>
  </si>
  <si>
    <t>合計金額</t>
    <rPh sb="0" eb="2">
      <t>ゴウケイ</t>
    </rPh>
    <rPh sb="2" eb="4">
      <t>キンガク</t>
    </rPh>
    <phoneticPr fontId="4"/>
  </si>
  <si>
    <t>住所</t>
    <rPh sb="0" eb="2">
      <t>ジュウショ</t>
    </rPh>
    <phoneticPr fontId="4"/>
  </si>
  <si>
    <t>※単価及び合計金額は税抜き</t>
    <rPh sb="1" eb="3">
      <t>タンカ</t>
    </rPh>
    <rPh sb="3" eb="4">
      <t>オヨ</t>
    </rPh>
    <rPh sb="5" eb="7">
      <t>ゴウケイ</t>
    </rPh>
    <rPh sb="7" eb="9">
      <t>キンガク</t>
    </rPh>
    <rPh sb="10" eb="12">
      <t>ゼイヌ</t>
    </rPh>
    <phoneticPr fontId="4"/>
  </si>
  <si>
    <t>TEL</t>
    <phoneticPr fontId="4"/>
  </si>
  <si>
    <t>№</t>
    <phoneticPr fontId="19"/>
  </si>
  <si>
    <t>分類</t>
    <rPh sb="0" eb="2">
      <t>ブンルイ</t>
    </rPh>
    <phoneticPr fontId="19"/>
  </si>
  <si>
    <t>品名</t>
    <rPh sb="0" eb="2">
      <t>ヒンメイ</t>
    </rPh>
    <phoneticPr fontId="19"/>
  </si>
  <si>
    <t>納入物品</t>
    <rPh sb="0" eb="2">
      <t>ノウニュウ</t>
    </rPh>
    <rPh sb="2" eb="4">
      <t>ブッピン</t>
    </rPh>
    <phoneticPr fontId="19"/>
  </si>
  <si>
    <t>単価(円)</t>
    <rPh sb="0" eb="2">
      <t>タンカ</t>
    </rPh>
    <rPh sb="3" eb="4">
      <t>エン</t>
    </rPh>
    <phoneticPr fontId="5"/>
  </si>
  <si>
    <t>金額</t>
    <rPh sb="0" eb="2">
      <t>キンガク</t>
    </rPh>
    <phoneticPr fontId="5"/>
  </si>
  <si>
    <t>略称</t>
  </si>
  <si>
    <t>詳細</t>
  </si>
  <si>
    <t>ﾒ-ｶ-</t>
  </si>
  <si>
    <t>型番</t>
  </si>
  <si>
    <t>ﾒﾃﾞｨｱ(ﾌｧｲﾙ･ｹｰｽ含)</t>
    <phoneticPr fontId="19"/>
  </si>
  <si>
    <t>ＣＤ・ＤＶＤプラケース</t>
  </si>
  <si>
    <t>サンワ
サプライ</t>
  </si>
  <si>
    <t>1.ｻﾝﾜ CD･DVDﾌﾟﾗｹｰｽ FCD-PU50CLN2</t>
    <phoneticPr fontId="4"/>
  </si>
  <si>
    <t>ｾｯﾄ</t>
  </si>
  <si>
    <t>ＣＤ・ＤＶＤ保存ポケット</t>
    <rPh sb="6" eb="8">
      <t>ホゾン</t>
    </rPh>
    <phoneticPr fontId="5"/>
  </si>
  <si>
    <t>セキセイ</t>
  </si>
  <si>
    <t>2.ｾｷｾｲ CD･DVD保存ﾎﾟｹｯﾄ DVD1006</t>
    <rPh sb="13" eb="15">
      <t>ホゾン</t>
    </rPh>
    <phoneticPr fontId="19"/>
  </si>
  <si>
    <t xml:space="preserve">ＣＤ－Ｒ </t>
  </si>
  <si>
    <t>700MB</t>
  </si>
  <si>
    <t>ｼﾞｮｲﾝﾃｯｸｽ</t>
  </si>
  <si>
    <t>3.JTX CD-R50枚 700MB A901J</t>
    <rPh sb="12" eb="13">
      <t>マイ</t>
    </rPh>
    <phoneticPr fontId="4"/>
  </si>
  <si>
    <t>ﾊﾟｯｸ</t>
  </si>
  <si>
    <t>ＤＶＤ－Ｒ　</t>
  </si>
  <si>
    <t>4.7GB</t>
  </si>
  <si>
    <t>三菱化学
メディア</t>
    <rPh sb="0" eb="2">
      <t>ミツビシ</t>
    </rPh>
    <rPh sb="2" eb="4">
      <t>カガク</t>
    </rPh>
    <phoneticPr fontId="22"/>
  </si>
  <si>
    <t>4.三菱 DVD-R50枚 DHR47JPP50</t>
    <rPh sb="12" eb="13">
      <t>マイ</t>
    </rPh>
    <phoneticPr fontId="4"/>
  </si>
  <si>
    <t>ペーパー類</t>
  </si>
  <si>
    <t>板目表紙</t>
    <rPh sb="0" eb="1">
      <t>イタ</t>
    </rPh>
    <rPh sb="1" eb="2">
      <t>メ</t>
    </rPh>
    <rPh sb="2" eb="4">
      <t>ヒョウシ</t>
    </rPh>
    <phoneticPr fontId="5"/>
  </si>
  <si>
    <t>セキレイ</t>
  </si>
  <si>
    <t xml:space="preserve">5.ｾｷﾚｲ 板目表紙A4 ITA70A </t>
    <rPh sb="7" eb="9">
      <t>イタメ</t>
    </rPh>
    <rPh sb="9" eb="11">
      <t>ヒョウシ</t>
    </rPh>
    <phoneticPr fontId="19"/>
  </si>
  <si>
    <t>冊</t>
  </si>
  <si>
    <t>カラーペーパー</t>
  </si>
  <si>
    <t>北越製紙</t>
    <rPh sb="0" eb="2">
      <t>ホクエツ</t>
    </rPh>
    <rPh sb="2" eb="4">
      <t>セイシ</t>
    </rPh>
    <phoneticPr fontId="22"/>
  </si>
  <si>
    <t>6.北越製紙 ｶﾗｰﾍﾟｰﾊﾟｰA4 836933 ｸﾞﾘｰﾝ</t>
    <rPh sb="2" eb="4">
      <t>ホクエツ</t>
    </rPh>
    <rPh sb="4" eb="6">
      <t>セイシ</t>
    </rPh>
    <phoneticPr fontId="5"/>
  </si>
  <si>
    <t>箱</t>
  </si>
  <si>
    <t>7.北越製紙 ｶﾗｰﾍﾟｰﾊﾟｰA4 836934 ﾌﾞﾙｰ</t>
    <rPh sb="2" eb="4">
      <t>ホクエツ</t>
    </rPh>
    <rPh sb="4" eb="6">
      <t>セイシ</t>
    </rPh>
    <phoneticPr fontId="5"/>
  </si>
  <si>
    <t>OA賞状用紙</t>
    <rPh sb="2" eb="4">
      <t>ショウジョウ</t>
    </rPh>
    <rPh sb="4" eb="6">
      <t>ヨウシ</t>
    </rPh>
    <phoneticPr fontId="23"/>
  </si>
  <si>
    <t>ＫＯＫＵＹＯ</t>
  </si>
  <si>
    <t>8.ｺｸﾖ OA賞状用紙A3 ｶ-SJ113</t>
    <rPh sb="8" eb="10">
      <t>ショウジョウ</t>
    </rPh>
    <rPh sb="10" eb="12">
      <t>ヨウシ</t>
    </rPh>
    <phoneticPr fontId="5"/>
  </si>
  <si>
    <t>厚紙</t>
  </si>
  <si>
    <t>トチマン</t>
  </si>
  <si>
    <t>9.ﾄﾁﾏﾝ 厚紙A4 50枚 LPP-A4-W</t>
    <rPh sb="7" eb="9">
      <t>アツガミ</t>
    </rPh>
    <rPh sb="14" eb="15">
      <t>マイ</t>
    </rPh>
    <phoneticPr fontId="4"/>
  </si>
  <si>
    <t>冊</t>
    <rPh sb="0" eb="1">
      <t>サツ</t>
    </rPh>
    <phoneticPr fontId="24"/>
  </si>
  <si>
    <t>10.ﾄﾁﾏﾝ 厚紙A3 50枚 LPP-A3-W</t>
    <rPh sb="8" eb="10">
      <t>アツガミ</t>
    </rPh>
    <rPh sb="15" eb="16">
      <t>マイ</t>
    </rPh>
    <phoneticPr fontId="4"/>
  </si>
  <si>
    <t>冊</t>
    <rPh sb="0" eb="1">
      <t>サツ</t>
    </rPh>
    <phoneticPr fontId="25"/>
  </si>
  <si>
    <t>賞状筒</t>
    <rPh sb="0" eb="2">
      <t>ショウジョウ</t>
    </rPh>
    <rPh sb="2" eb="3">
      <t>ツツ</t>
    </rPh>
    <phoneticPr fontId="23"/>
  </si>
  <si>
    <t>クラウン</t>
  </si>
  <si>
    <t>11.ｸﾗｳﾝ 賞状筒 CR-MT36</t>
    <rPh sb="8" eb="10">
      <t>ショウジョウ</t>
    </rPh>
    <rPh sb="10" eb="11">
      <t>ツツ</t>
    </rPh>
    <phoneticPr fontId="4"/>
  </si>
  <si>
    <t>本</t>
    <rPh sb="0" eb="1">
      <t>ホン</t>
    </rPh>
    <phoneticPr fontId="23"/>
  </si>
  <si>
    <t>筆記具</t>
    <phoneticPr fontId="19"/>
  </si>
  <si>
    <t>シャープペンシル</t>
  </si>
  <si>
    <t>本体</t>
    <rPh sb="0" eb="2">
      <t>ホンタイ</t>
    </rPh>
    <phoneticPr fontId="5"/>
  </si>
  <si>
    <t>三菱鉛筆</t>
    <rPh sb="0" eb="2">
      <t>ミツビシ</t>
    </rPh>
    <rPh sb="2" eb="4">
      <t>エンピツ</t>
    </rPh>
    <phoneticPr fontId="22"/>
  </si>
  <si>
    <t>12.三菱 ｼｬｰﾌﾟﾍﾟﾝ本体0.5 M5100Z.24</t>
    <rPh sb="3" eb="5">
      <t>ミツビシ</t>
    </rPh>
    <rPh sb="14" eb="16">
      <t>ホンタイ</t>
    </rPh>
    <phoneticPr fontId="19"/>
  </si>
  <si>
    <t>本</t>
  </si>
  <si>
    <t>替芯</t>
    <rPh sb="0" eb="1">
      <t>カ</t>
    </rPh>
    <rPh sb="1" eb="2">
      <t>シン</t>
    </rPh>
    <phoneticPr fontId="5"/>
  </si>
  <si>
    <t>ぺんてる</t>
  </si>
  <si>
    <t>13.ぺんてる ｼｬｰﾌﾟﾍﾟﾝ替芯 C100-BD*10</t>
    <rPh sb="16" eb="17">
      <t>カ</t>
    </rPh>
    <rPh sb="17" eb="18">
      <t>シン</t>
    </rPh>
    <phoneticPr fontId="19"/>
  </si>
  <si>
    <t>14.ぺんてる ｼｬｰﾌﾟﾍﾟﾝ替芯 C100-HBD*10</t>
    <rPh sb="16" eb="17">
      <t>カ</t>
    </rPh>
    <rPh sb="17" eb="18">
      <t>シン</t>
    </rPh>
    <phoneticPr fontId="19"/>
  </si>
  <si>
    <t>鉛筆</t>
  </si>
  <si>
    <t>B</t>
  </si>
  <si>
    <t>15.三菱 鉛筆 K9800EWB</t>
    <rPh sb="3" eb="5">
      <t>ミツビシ</t>
    </rPh>
    <rPh sb="6" eb="8">
      <t>エンピツ</t>
    </rPh>
    <phoneticPr fontId="19"/>
  </si>
  <si>
    <t>HB</t>
  </si>
  <si>
    <t>16.三菱 鉛筆 K9800EWHB</t>
    <rPh sb="3" eb="5">
      <t>ミツビシ</t>
    </rPh>
    <rPh sb="6" eb="8">
      <t>エンピツ</t>
    </rPh>
    <phoneticPr fontId="19"/>
  </si>
  <si>
    <t>赤単色</t>
  </si>
  <si>
    <t>17.三菱 赤鉛筆 K2351EW</t>
    <rPh sb="3" eb="5">
      <t>ミツビシ</t>
    </rPh>
    <rPh sb="6" eb="7">
      <t>アカ</t>
    </rPh>
    <rPh sb="7" eb="9">
      <t>エンピツ</t>
    </rPh>
    <phoneticPr fontId="19"/>
  </si>
  <si>
    <t>プラスチック消しゴム</t>
  </si>
  <si>
    <t>プラス</t>
  </si>
  <si>
    <t>18.ﾌﾟﾗｽ 消しｺﾞﾑ　ER-060AN</t>
    <rPh sb="8" eb="9">
      <t>ケ</t>
    </rPh>
    <phoneticPr fontId="19"/>
  </si>
  <si>
    <t>個</t>
  </si>
  <si>
    <t>ボールペン</t>
  </si>
  <si>
    <t>19.ぺんてる ﾎﾞｰﾙﾍﾟﾝ BK125-A黒</t>
    <rPh sb="23" eb="24">
      <t>クロ</t>
    </rPh>
    <phoneticPr fontId="19"/>
  </si>
  <si>
    <t>本</t>
    <rPh sb="0" eb="1">
      <t>ホン</t>
    </rPh>
    <phoneticPr fontId="24"/>
  </si>
  <si>
    <t>20.ぺんてる ﾎﾞｰﾙﾍﾟﾝ BK125-B赤</t>
    <rPh sb="23" eb="24">
      <t>アカ</t>
    </rPh>
    <phoneticPr fontId="19"/>
  </si>
  <si>
    <t>ゼブラ</t>
  </si>
  <si>
    <t>21.ｾﾞﾌﾞﾗ ﾎﾞｰﾙﾍﾟﾝ JJ15-BL青</t>
    <rPh sb="24" eb="25">
      <t>アオ</t>
    </rPh>
    <phoneticPr fontId="19"/>
  </si>
  <si>
    <t>替芯</t>
  </si>
  <si>
    <t>22.ぺんてる ﾎﾞｰﾙﾍﾟﾝ替芯 BKL5-A*10黒</t>
    <phoneticPr fontId="4"/>
  </si>
  <si>
    <t>箱</t>
    <rPh sb="0" eb="1">
      <t>ハコ</t>
    </rPh>
    <phoneticPr fontId="24"/>
  </si>
  <si>
    <t>23.ぺんてる ﾎﾞｰﾙﾍﾟﾝ替芯 BKL5-B*10赤</t>
    <rPh sb="15" eb="16">
      <t>（</t>
    </rPh>
    <rPh sb="16" eb="17">
      <t>－</t>
    </rPh>
    <phoneticPr fontId="19"/>
  </si>
  <si>
    <t>24.ｾﾞﾌﾞﾗ ﾎﾞｰﾙﾍﾟﾝ替芯 RJF5-BL</t>
    <phoneticPr fontId="19"/>
  </si>
  <si>
    <t>ホワイトボードペン</t>
  </si>
  <si>
    <t>コクヨ</t>
  </si>
  <si>
    <t>25.ｺｸﾖ ﾎﾜｲﾄﾎﾞｰﾄﾞﾍﾟﾝ本体 PM-BN101D</t>
    <rPh sb="19" eb="21">
      <t>ＰＭ</t>
    </rPh>
    <phoneticPr fontId="19"/>
  </si>
  <si>
    <t>26.ｺｸﾖ ﾎﾜｲﾄﾎﾞｰﾄﾞﾍﾟﾝ PM-B502D</t>
    <phoneticPr fontId="4"/>
  </si>
  <si>
    <t>27.ｺｸﾖ ﾎﾜｲﾄﾎﾞｰﾄﾞﾍﾟﾝ PM-B502R</t>
    <phoneticPr fontId="4"/>
  </si>
  <si>
    <t>ｶｰﾄﾘｯｼﾞ</t>
  </si>
  <si>
    <t>28.ｺｸﾖ ﾎﾜｲﾄﾎﾞｰﾄﾞﾍﾟﾝ替 PMR-B5D</t>
    <rPh sb="19" eb="20">
      <t>カ</t>
    </rPh>
    <phoneticPr fontId="19"/>
  </si>
  <si>
    <t>29.ｺｸﾖ ﾎﾜｲﾄﾎﾞｰﾄﾞﾍﾟﾝ替 PMR-B5R</t>
    <rPh sb="19" eb="20">
      <t>カ</t>
    </rPh>
    <phoneticPr fontId="19"/>
  </si>
  <si>
    <t>ホワイトボード消し</t>
  </si>
  <si>
    <t>本体</t>
    <rPh sb="0" eb="2">
      <t>ホンタイ</t>
    </rPh>
    <phoneticPr fontId="25"/>
  </si>
  <si>
    <t>30.ｺｸﾖ ﾎﾜｲﾄﾎﾞｰﾄﾞ消し RA-12NB</t>
    <rPh sb="16" eb="17">
      <t>ケ</t>
    </rPh>
    <phoneticPr fontId="19"/>
  </si>
  <si>
    <t>個</t>
    <rPh sb="0" eb="1">
      <t>コ</t>
    </rPh>
    <phoneticPr fontId="25"/>
  </si>
  <si>
    <t>中</t>
    <rPh sb="0" eb="1">
      <t>チュウ</t>
    </rPh>
    <phoneticPr fontId="5"/>
  </si>
  <si>
    <t>31.ｺｸﾖ ﾎﾜｲﾄﾎﾞｰﾄﾞ消し替 RA-R12</t>
    <rPh sb="18" eb="19">
      <t>カ</t>
    </rPh>
    <phoneticPr fontId="19"/>
  </si>
  <si>
    <t>袋</t>
  </si>
  <si>
    <t>油性マーカー</t>
    <rPh sb="0" eb="2">
      <t>ユセイ</t>
    </rPh>
    <phoneticPr fontId="26"/>
  </si>
  <si>
    <t>32.ｾﾞﾌﾞﾗ 油性ﾏｰｶｰ細極細 黒 YYTS5-BK</t>
    <rPh sb="9" eb="11">
      <t>ユセイ</t>
    </rPh>
    <rPh sb="15" eb="16">
      <t>ホソ</t>
    </rPh>
    <rPh sb="16" eb="18">
      <t>ゴクボソ</t>
    </rPh>
    <rPh sb="19" eb="20">
      <t>クロ</t>
    </rPh>
    <phoneticPr fontId="19"/>
  </si>
  <si>
    <t>33.ｾﾞﾌﾞﾗ 油性ﾏｰｶｰ細極細 赤 YYTS5-R</t>
    <rPh sb="9" eb="11">
      <t>ユセイ</t>
    </rPh>
    <rPh sb="19" eb="20">
      <t>アカ</t>
    </rPh>
    <phoneticPr fontId="19"/>
  </si>
  <si>
    <t>34.ｾﾞﾌﾞﾗ 油性ﾏｰｶｰ太細 黒 YYT5-BK</t>
    <rPh sb="9" eb="11">
      <t>ユセイ</t>
    </rPh>
    <rPh sb="18" eb="19">
      <t>クロ</t>
    </rPh>
    <phoneticPr fontId="19"/>
  </si>
  <si>
    <t>35.ｾﾞﾌﾞﾗ 油性ﾏｰｶｰ太細 赤 YYT5-R</t>
    <rPh sb="9" eb="11">
      <t>ユセイ</t>
    </rPh>
    <rPh sb="18" eb="19">
      <t>アカ</t>
    </rPh>
    <phoneticPr fontId="19"/>
  </si>
  <si>
    <t>油性マーカーカートリッジ</t>
    <rPh sb="0" eb="2">
      <t>ユセイ</t>
    </rPh>
    <phoneticPr fontId="26"/>
  </si>
  <si>
    <t>36.ｾﾞﾌﾞﾗ 油性ﾏｰｶｰ替 細極細 黒 RYYTS5-BK</t>
    <rPh sb="9" eb="11">
      <t>ユセイ</t>
    </rPh>
    <rPh sb="15" eb="16">
      <t>カ</t>
    </rPh>
    <rPh sb="21" eb="22">
      <t>クロ</t>
    </rPh>
    <phoneticPr fontId="19"/>
  </si>
  <si>
    <t>蛍光ペン</t>
  </si>
  <si>
    <t>本体</t>
  </si>
  <si>
    <t>37.ｾﾞﾌﾞﾗ 蛍光ﾍﾟﾝ WKT11-Y</t>
    <rPh sb="9" eb="11">
      <t>ケイコウ</t>
    </rPh>
    <phoneticPr fontId="19"/>
  </si>
  <si>
    <t>38.ｾﾞﾌﾞﾗ 蛍光ﾍﾟﾝ WKT11-OR</t>
    <rPh sb="9" eb="11">
      <t>ケイコウ</t>
    </rPh>
    <phoneticPr fontId="19"/>
  </si>
  <si>
    <t>本</t>
    <rPh sb="0" eb="1">
      <t>ホン</t>
    </rPh>
    <phoneticPr fontId="27"/>
  </si>
  <si>
    <t>39.ｾﾞﾌﾞﾗ 蛍光ﾍﾟﾝ WKT11-G</t>
    <rPh sb="9" eb="11">
      <t>ケイコウ</t>
    </rPh>
    <phoneticPr fontId="19"/>
  </si>
  <si>
    <t>40.ｾﾞﾌﾞﾗ 蛍光ﾍﾟﾝ WKT11-P</t>
    <rPh sb="9" eb="11">
      <t>ケイコウ</t>
    </rPh>
    <phoneticPr fontId="19"/>
  </si>
  <si>
    <t>個</t>
    <rPh sb="0" eb="1">
      <t>コ</t>
    </rPh>
    <phoneticPr fontId="27"/>
  </si>
  <si>
    <t>41.ｾﾞﾌﾞﾗ 蛍光ﾍﾟﾝ替 RWK8-Y</t>
    <rPh sb="9" eb="11">
      <t>ケイコウ</t>
    </rPh>
    <rPh sb="14" eb="15">
      <t>カ</t>
    </rPh>
    <phoneticPr fontId="19"/>
  </si>
  <si>
    <t>42.ｾﾞﾌﾞﾗ 蛍光ﾍﾟﾝ替 RWK8-OR</t>
    <rPh sb="9" eb="11">
      <t>ケイコウ</t>
    </rPh>
    <rPh sb="14" eb="15">
      <t>カ</t>
    </rPh>
    <phoneticPr fontId="19"/>
  </si>
  <si>
    <t>43.ｾﾞﾌﾞﾗ 蛍光ﾍﾟﾝ替 RWK8-G</t>
    <rPh sb="9" eb="11">
      <t>ケイコウ</t>
    </rPh>
    <rPh sb="14" eb="15">
      <t>カ</t>
    </rPh>
    <phoneticPr fontId="19"/>
  </si>
  <si>
    <t>44.ｾﾞﾌﾞﾗ 蛍光ﾍﾟﾝ替 RWK8-P</t>
    <rPh sb="9" eb="11">
      <t>ケイコウ</t>
    </rPh>
    <rPh sb="14" eb="15">
      <t>カ</t>
    </rPh>
    <phoneticPr fontId="19"/>
  </si>
  <si>
    <t>テープ類</t>
  </si>
  <si>
    <t>クラフトテープ</t>
  </si>
  <si>
    <t>45.JTX ｸﾗﾌﾄﾃｰﾌﾟ B012J</t>
    <phoneticPr fontId="4"/>
  </si>
  <si>
    <t>巻</t>
  </si>
  <si>
    <t>セロテープ</t>
  </si>
  <si>
    <t xml:space="preserve">TANOSEE </t>
  </si>
  <si>
    <t>46.TANOSEE ｾﾛﾃｰﾌﾟ TSCT-18 216-0542</t>
    <phoneticPr fontId="4"/>
  </si>
  <si>
    <t>脱鉛タイプ　ビニールテープ</t>
    <rPh sb="0" eb="1">
      <t>ダツ</t>
    </rPh>
    <rPh sb="1" eb="2">
      <t>エン</t>
    </rPh>
    <phoneticPr fontId="23"/>
  </si>
  <si>
    <t>黒</t>
    <rPh sb="0" eb="1">
      <t>クロ</t>
    </rPh>
    <phoneticPr fontId="25"/>
  </si>
  <si>
    <t>ニトムズ</t>
  </si>
  <si>
    <t>47.ﾆﾄﾑｽﾞ ﾋﾞﾆｰﾙﾃｰﾌﾟ黒 J2517 667-0807*10</t>
    <rPh sb="18" eb="19">
      <t>クロ</t>
    </rPh>
    <phoneticPr fontId="4"/>
  </si>
  <si>
    <t>白</t>
    <rPh sb="0" eb="1">
      <t>シロ</t>
    </rPh>
    <phoneticPr fontId="25"/>
  </si>
  <si>
    <t>48.ﾆﾄﾑｽﾞ ﾋﾞﾆｰﾙﾃｰﾌﾟ白 J2515 667-0784*10</t>
    <rPh sb="18" eb="19">
      <t>シロ</t>
    </rPh>
    <phoneticPr fontId="4"/>
  </si>
  <si>
    <t>布テープ</t>
    <rPh sb="0" eb="1">
      <t>ヌノ</t>
    </rPh>
    <phoneticPr fontId="28"/>
  </si>
  <si>
    <t>重梱包・
補修用　</t>
    <rPh sb="0" eb="1">
      <t>ジュウ</t>
    </rPh>
    <rPh sb="1" eb="3">
      <t>コンポウ</t>
    </rPh>
    <rPh sb="5" eb="7">
      <t>ホシュウ</t>
    </rPh>
    <rPh sb="7" eb="8">
      <t>ヨウ</t>
    </rPh>
    <phoneticPr fontId="28"/>
  </si>
  <si>
    <t>ニチバン</t>
  </si>
  <si>
    <t>49.ﾆﾁﾊﾞﾝ 布ﾃｰﾌﾟ 150-50  018-2416</t>
    <rPh sb="9" eb="10">
      <t>ヌノ</t>
    </rPh>
    <phoneticPr fontId="5"/>
  </si>
  <si>
    <t>巻</t>
    <rPh sb="0" eb="1">
      <t>マ</t>
    </rPh>
    <phoneticPr fontId="27"/>
  </si>
  <si>
    <t>養生テープ</t>
    <rPh sb="0" eb="2">
      <t>ヨウジョウ</t>
    </rPh>
    <phoneticPr fontId="23"/>
  </si>
  <si>
    <t>若葉</t>
    <rPh sb="0" eb="2">
      <t>ワカバ</t>
    </rPh>
    <phoneticPr fontId="25"/>
  </si>
  <si>
    <t>寺岡製作所</t>
    <rPh sb="0" eb="2">
      <t>テラオカ</t>
    </rPh>
    <rPh sb="2" eb="5">
      <t>セイサクジョ</t>
    </rPh>
    <phoneticPr fontId="20"/>
  </si>
  <si>
    <t>50.寺岡 養生ﾃｰﾌﾟ P-ｶｯﾄﾃｰﾌﾟ4140(若葉)</t>
    <rPh sb="3" eb="5">
      <t>テラオカ</t>
    </rPh>
    <rPh sb="6" eb="8">
      <t>ヨウジョウ</t>
    </rPh>
    <rPh sb="27" eb="29">
      <t>ワカバ</t>
    </rPh>
    <phoneticPr fontId="5"/>
  </si>
  <si>
    <t>透明</t>
    <rPh sb="0" eb="2">
      <t>トウメイ</t>
    </rPh>
    <phoneticPr fontId="25"/>
  </si>
  <si>
    <t>51.寺岡 養生ﾃｰﾌﾟ P-ｶｯﾄﾃｰﾌﾟ4140(透明)</t>
    <rPh sb="3" eb="5">
      <t>テラオカ</t>
    </rPh>
    <rPh sb="6" eb="8">
      <t>ヨウジョウ</t>
    </rPh>
    <rPh sb="27" eb="29">
      <t>トウメイ</t>
    </rPh>
    <phoneticPr fontId="5"/>
  </si>
  <si>
    <t>ポリテープ</t>
  </si>
  <si>
    <t>透明梱包用ﾃｰﾌﾟ</t>
    <rPh sb="0" eb="2">
      <t>トウメイ</t>
    </rPh>
    <rPh sb="2" eb="4">
      <t>コンポウ</t>
    </rPh>
    <rPh sb="4" eb="5">
      <t>ヨウ</t>
    </rPh>
    <phoneticPr fontId="28"/>
  </si>
  <si>
    <t>住友ｽﾘｰｴﾑ</t>
    <rPh sb="0" eb="2">
      <t>スミトモ</t>
    </rPh>
    <phoneticPr fontId="22"/>
  </si>
  <si>
    <t>52.3M 透明梱包用ﾃｰﾌﾟ 3131PN</t>
    <rPh sb="6" eb="8">
      <t>トウメイ</t>
    </rPh>
    <rPh sb="8" eb="10">
      <t>コンポウ</t>
    </rPh>
    <rPh sb="10" eb="11">
      <t>ヨウ</t>
    </rPh>
    <phoneticPr fontId="4"/>
  </si>
  <si>
    <t>巻</t>
    <rPh sb="0" eb="1">
      <t>マ</t>
    </rPh>
    <phoneticPr fontId="5"/>
  </si>
  <si>
    <t>メンディングテープ</t>
  </si>
  <si>
    <t>中幅</t>
  </si>
  <si>
    <t>53.3M ﾒﾝﾃﾞｨﾝｸﾞﾃｰﾌﾟ MP-18</t>
    <phoneticPr fontId="4"/>
  </si>
  <si>
    <t>製本テープ</t>
  </si>
  <si>
    <t>契印用ﾃｰﾌﾟ</t>
    <rPh sb="0" eb="2">
      <t>ケイイン</t>
    </rPh>
    <rPh sb="2" eb="3">
      <t>ヨウ</t>
    </rPh>
    <phoneticPr fontId="5"/>
  </si>
  <si>
    <t>54.ﾌﾟﾗｽ 契印用製本ﾃｰﾌﾟ AT-035JK</t>
    <rPh sb="8" eb="9">
      <t>イン</t>
    </rPh>
    <rPh sb="9" eb="10">
      <t>ヨウ</t>
    </rPh>
    <rPh sb="10" eb="12">
      <t>セイホン</t>
    </rPh>
    <rPh sb="12" eb="15">
      <t>テープ</t>
    </rPh>
    <phoneticPr fontId="19"/>
  </si>
  <si>
    <t>巻</t>
    <rPh sb="0" eb="1">
      <t>マキ</t>
    </rPh>
    <phoneticPr fontId="32"/>
  </si>
  <si>
    <t>両面テープ</t>
    <rPh sb="0" eb="2">
      <t>リョウメン</t>
    </rPh>
    <phoneticPr fontId="25"/>
  </si>
  <si>
    <t>両面テープ</t>
    <rPh sb="0" eb="2">
      <t>リョウメン</t>
    </rPh>
    <phoneticPr fontId="3"/>
  </si>
  <si>
    <t>55.ﾆﾁﾊﾞﾝ 両面ﾃｰﾌﾟ NW-20</t>
    <phoneticPr fontId="4"/>
  </si>
  <si>
    <t>56.ﾆﾁﾊﾞﾝ 両面ﾃｰﾌﾟ NW-50</t>
    <phoneticPr fontId="4"/>
  </si>
  <si>
    <t>57.ﾆﾁﾊﾞﾝ 両面ﾃｰﾌﾟ NW-N20</t>
    <rPh sb="9" eb="11">
      <t>リョウメン</t>
    </rPh>
    <phoneticPr fontId="4"/>
  </si>
  <si>
    <t>巻</t>
    <rPh sb="0" eb="1">
      <t>マキ</t>
    </rPh>
    <phoneticPr fontId="25"/>
  </si>
  <si>
    <t>強力タイプ両面テープ</t>
    <rPh sb="0" eb="2">
      <t>キョウリョク</t>
    </rPh>
    <rPh sb="5" eb="7">
      <t>リョウメン</t>
    </rPh>
    <phoneticPr fontId="23"/>
  </si>
  <si>
    <t>58.ﾆﾁﾊﾞﾝ 強力両面ﾃｰﾌﾟ NW-K15</t>
    <rPh sb="9" eb="11">
      <t>キョウリョク</t>
    </rPh>
    <rPh sb="11" eb="13">
      <t>リョウメン</t>
    </rPh>
    <phoneticPr fontId="4"/>
  </si>
  <si>
    <t>付箋</t>
    <rPh sb="0" eb="2">
      <t>フセン</t>
    </rPh>
    <phoneticPr fontId="5"/>
  </si>
  <si>
    <t>付箋紙</t>
  </si>
  <si>
    <t>住友ｽﾘｰｴﾑ</t>
    <rPh sb="0" eb="2">
      <t>スミトモ</t>
    </rPh>
    <phoneticPr fontId="20"/>
  </si>
  <si>
    <t>59.3M 付箋紙   7001-K</t>
    <rPh sb="6" eb="9">
      <t>フセンシ</t>
    </rPh>
    <phoneticPr fontId="19"/>
  </si>
  <si>
    <t>住友ｽﾘｰｴﾑ</t>
  </si>
  <si>
    <t>60.3M 付箋紙   710RP-R</t>
    <phoneticPr fontId="4"/>
  </si>
  <si>
    <t>中</t>
  </si>
  <si>
    <t>61.3M 付箋紙中 5002-K</t>
    <rPh sb="9" eb="10">
      <t>チュウ</t>
    </rPh>
    <phoneticPr fontId="19"/>
  </si>
  <si>
    <t>大</t>
  </si>
  <si>
    <t>62.3M 付箋紙大 6541-K</t>
    <rPh sb="9" eb="10">
      <t>ダイ</t>
    </rPh>
    <phoneticPr fontId="19"/>
  </si>
  <si>
    <t>クリップ</t>
    <phoneticPr fontId="19"/>
  </si>
  <si>
    <t>ゼムクリップ</t>
  </si>
  <si>
    <t>小型</t>
  </si>
  <si>
    <t>63.TANOSEE ｾﾞﾑｸﾘｯﾌﾟ小 416-3053 TG-1</t>
    <rPh sb="19" eb="20">
      <t>ショウ</t>
    </rPh>
    <phoneticPr fontId="4"/>
  </si>
  <si>
    <t>大型</t>
    <rPh sb="1" eb="2">
      <t>カタ</t>
    </rPh>
    <phoneticPr fontId="5"/>
  </si>
  <si>
    <t>64.TANOSEE ｾﾞﾑｸﾘｯﾌﾟ大 416-3060 TG-2</t>
    <rPh sb="19" eb="20">
      <t>ダイ</t>
    </rPh>
    <phoneticPr fontId="4"/>
  </si>
  <si>
    <t>袋</t>
    <rPh sb="0" eb="1">
      <t>フクロ</t>
    </rPh>
    <phoneticPr fontId="25"/>
  </si>
  <si>
    <t>ダブルクリップ</t>
  </si>
  <si>
    <t>豆</t>
    <rPh sb="0" eb="1">
      <t>マメ</t>
    </rPh>
    <phoneticPr fontId="5"/>
  </si>
  <si>
    <t>65.TANOSEE Wｸﾘｯﾌﾟ豆 716-6600*2 TWB-2*2</t>
    <rPh sb="17" eb="18">
      <t>マメ</t>
    </rPh>
    <phoneticPr fontId="4"/>
  </si>
  <si>
    <t>箱</t>
    <rPh sb="0" eb="1">
      <t>ハコ</t>
    </rPh>
    <phoneticPr fontId="6"/>
  </si>
  <si>
    <t>小</t>
    <rPh sb="0" eb="1">
      <t>ショウ</t>
    </rPh>
    <phoneticPr fontId="5"/>
  </si>
  <si>
    <t>66.TANOSEE Wｸﾘｯﾌﾟ小 716-6617 TWB-3</t>
    <rPh sb="17" eb="18">
      <t>ショウ</t>
    </rPh>
    <phoneticPr fontId="4"/>
  </si>
  <si>
    <t>箱</t>
    <rPh sb="0" eb="1">
      <t>ハコ</t>
    </rPh>
    <phoneticPr fontId="21"/>
  </si>
  <si>
    <t>67.TANOSEE Wｸﾘｯﾌﾟ中 716-6624 TWB-4</t>
    <rPh sb="17" eb="18">
      <t>チュウ</t>
    </rPh>
    <phoneticPr fontId="4"/>
  </si>
  <si>
    <t>大</t>
    <rPh sb="0" eb="1">
      <t>ダイ</t>
    </rPh>
    <phoneticPr fontId="5"/>
  </si>
  <si>
    <t>68.TANOSEE Wｸﾘｯﾌﾟ大 416-6631*5 TWB-5*5</t>
    <rPh sb="17" eb="18">
      <t>ダイ</t>
    </rPh>
    <phoneticPr fontId="4"/>
  </si>
  <si>
    <t>マグネットクリップ</t>
  </si>
  <si>
    <t>69.TANOSEE ﾏｸﾞﾈｯﾄｸﾘｯﾌﾟ 115-9646 CP-64B</t>
    <phoneticPr fontId="19"/>
  </si>
  <si>
    <t>修正テープ・のり</t>
  </si>
  <si>
    <t>のり</t>
  </si>
  <si>
    <t>ｽﾃｨｯｸ式</t>
  </si>
  <si>
    <t>トンボ</t>
  </si>
  <si>
    <t>70.ﾄﾝﾎﾞ ｽﾃｨｯｸのり PT-TC*20</t>
    <phoneticPr fontId="4"/>
  </si>
  <si>
    <t>71.ﾄﾝﾎﾞ ｽﾃｨｯｸのりPT-GAS(ｼﾜなしPit)</t>
    <phoneticPr fontId="4"/>
  </si>
  <si>
    <t>本</t>
    <rPh sb="0" eb="1">
      <t>ホン</t>
    </rPh>
    <phoneticPr fontId="28"/>
  </si>
  <si>
    <t>液状のり</t>
  </si>
  <si>
    <t>ヤマト</t>
  </si>
  <si>
    <t>72.ﾔﾏﾄ 液状のり本体 E･NA-150</t>
    <rPh sb="7" eb="9">
      <t>エキジョウ</t>
    </rPh>
    <rPh sb="11" eb="13">
      <t>ホンタイ</t>
    </rPh>
    <phoneticPr fontId="4"/>
  </si>
  <si>
    <t>テープのり</t>
  </si>
  <si>
    <t>73.ﾌﾟﾗｽ ﾃｰﾌﾟのり本体 TG-610BC*10</t>
    <rPh sb="14" eb="16">
      <t>ホンタイ</t>
    </rPh>
    <phoneticPr fontId="4"/>
  </si>
  <si>
    <t>詰替</t>
  </si>
  <si>
    <t>74.ﾌﾟﾗｽ ﾃｰﾌﾟのり詰替 TG-611BC*10</t>
    <rPh sb="14" eb="16">
      <t>ツメカ</t>
    </rPh>
    <phoneticPr fontId="4"/>
  </si>
  <si>
    <t>修正テープ</t>
  </si>
  <si>
    <t>75.3M 修正ﾃｰﾌﾟ本体 SCPD-5NN*5</t>
    <rPh sb="6" eb="8">
      <t>シュウセイ</t>
    </rPh>
    <rPh sb="12" eb="14">
      <t>ホンタイ</t>
    </rPh>
    <phoneticPr fontId="4"/>
  </si>
  <si>
    <t>76.3M 修正ﾃｰﾌﾟ替 SCPR-5NN*10</t>
    <rPh sb="6" eb="8">
      <t>シュウセイ</t>
    </rPh>
    <rPh sb="12" eb="13">
      <t>カ</t>
    </rPh>
    <phoneticPr fontId="4"/>
  </si>
  <si>
    <t>瞬間接着剤</t>
    <rPh sb="0" eb="2">
      <t>シュンカン</t>
    </rPh>
    <rPh sb="2" eb="5">
      <t>セッチャクザイ</t>
    </rPh>
    <phoneticPr fontId="23"/>
  </si>
  <si>
    <t>コニシ</t>
  </si>
  <si>
    <t>77.ｺﾆｼ 瞬間接着剤 #31204一般用</t>
    <rPh sb="7" eb="12">
      <t>シュンカンセッチャクザイ</t>
    </rPh>
    <rPh sb="19" eb="22">
      <t>イッパンヨウ</t>
    </rPh>
    <phoneticPr fontId="21"/>
  </si>
  <si>
    <t>速乾</t>
    <rPh sb="0" eb="2">
      <t>ソッカン</t>
    </rPh>
    <phoneticPr fontId="25"/>
  </si>
  <si>
    <t>78.ｺﾆｼ 瞬間接着剤 ＃04613速攻多用途</t>
    <rPh sb="7" eb="12">
      <t>シュンカンセッチャクザイ</t>
    </rPh>
    <rPh sb="19" eb="21">
      <t>ソッコウ</t>
    </rPh>
    <rPh sb="21" eb="24">
      <t>タヨウト</t>
    </rPh>
    <phoneticPr fontId="21"/>
  </si>
  <si>
    <t>ノート</t>
  </si>
  <si>
    <t>A4</t>
  </si>
  <si>
    <t>79.ｺｸﾖ ﾉｰﾄA4 ﾉ-E201AN</t>
    <phoneticPr fontId="4"/>
  </si>
  <si>
    <t>B5</t>
  </si>
  <si>
    <t>80.ｺｸﾖ ﾉｰﾄB5 ﾉ-E5AN</t>
    <phoneticPr fontId="4"/>
  </si>
  <si>
    <t>測量野帳（レベルブック）</t>
    <rPh sb="0" eb="2">
      <t>ソクリョウ</t>
    </rPh>
    <rPh sb="2" eb="4">
      <t>ヤチョウ</t>
    </rPh>
    <phoneticPr fontId="23"/>
  </si>
  <si>
    <t>携帯型</t>
    <rPh sb="0" eb="2">
      <t>ケイタイ</t>
    </rPh>
    <rPh sb="2" eb="3">
      <t>ガタ</t>
    </rPh>
    <phoneticPr fontId="5"/>
  </si>
  <si>
    <t>81.ｺｸﾖ 測量野帳 ｾ-Y1 *10</t>
    <rPh sb="7" eb="9">
      <t>ソクリョウ</t>
    </rPh>
    <rPh sb="9" eb="11">
      <t>ヤチョウ</t>
    </rPh>
    <phoneticPr fontId="4"/>
  </si>
  <si>
    <t>測量野帳・耐水ﾀｲﾌﾟ（レベルブック）</t>
    <rPh sb="0" eb="2">
      <t>ソクリョウ</t>
    </rPh>
    <rPh sb="2" eb="4">
      <t>ヤチョウ</t>
    </rPh>
    <rPh sb="5" eb="7">
      <t>タイスイ</t>
    </rPh>
    <phoneticPr fontId="23"/>
  </si>
  <si>
    <t>82.ｺｸﾖ 測量野帳 ｾ-Y11 *10</t>
    <rPh sb="7" eb="11">
      <t>ソクリョウヤチョウ</t>
    </rPh>
    <phoneticPr fontId="4"/>
  </si>
  <si>
    <t>インデックス</t>
  </si>
  <si>
    <t>83.ｺｸﾖ ｲﾝﾃﾞｯｸｽ小 ﾀ-E20NB</t>
    <rPh sb="14" eb="15">
      <t>ショウ</t>
    </rPh>
    <phoneticPr fontId="4"/>
  </si>
  <si>
    <t>袋</t>
    <rPh sb="0" eb="1">
      <t>フクロ</t>
    </rPh>
    <phoneticPr fontId="21"/>
  </si>
  <si>
    <t>84.ｺｸﾖ ｲﾝﾃﾞｯｸｽ中 ﾀ-E21NB</t>
    <rPh sb="14" eb="15">
      <t>チュウ</t>
    </rPh>
    <phoneticPr fontId="4"/>
  </si>
  <si>
    <t>85.ｺｸﾖ ｲﾝﾃﾞｯｸｽ大 ﾀ-E22NB</t>
    <rPh sb="14" eb="15">
      <t>ダイ</t>
    </rPh>
    <phoneticPr fontId="4"/>
  </si>
  <si>
    <t>特大</t>
  </si>
  <si>
    <t>86.ｺｸﾖ ｲﾝﾃﾞｯｸｽ特大 ﾀ-23-2B</t>
    <rPh sb="14" eb="16">
      <t>トクダイ</t>
    </rPh>
    <phoneticPr fontId="4"/>
  </si>
  <si>
    <t>ビニールパッチ</t>
  </si>
  <si>
    <t xml:space="preserve">87.ｺｸﾖ ﾋﾞﾆｰﾙﾊﾟｯﾁ ﾀ-1 </t>
    <phoneticPr fontId="4"/>
  </si>
  <si>
    <t>タックラベル類</t>
    <rPh sb="6" eb="7">
      <t>ルイ</t>
    </rPh>
    <phoneticPr fontId="25"/>
  </si>
  <si>
    <t>名刺用紙</t>
  </si>
  <si>
    <t>エーワン</t>
  </si>
  <si>
    <t>88.ｴｰﾜﾝ 名刺用紙 51262</t>
    <rPh sb="8" eb="12">
      <t>メイシヨウシ</t>
    </rPh>
    <phoneticPr fontId="4"/>
  </si>
  <si>
    <t>89.ｴｰﾜﾝ 名刺用紙 51369</t>
    <rPh sb="8" eb="12">
      <t>メイシヨウシ</t>
    </rPh>
    <phoneticPr fontId="4"/>
  </si>
  <si>
    <t>ラベルシート</t>
  </si>
  <si>
    <t>90.ｴｰﾜﾝ ﾗﾍﾞﾙｼｰﾄ 31332</t>
    <phoneticPr fontId="4"/>
  </si>
  <si>
    <t>91.ｴｰﾜﾝ ﾗﾍﾞﾙｼｰﾄ 31333</t>
    <phoneticPr fontId="4"/>
  </si>
  <si>
    <t>冊</t>
    <rPh sb="0" eb="1">
      <t>サツ</t>
    </rPh>
    <phoneticPr fontId="21"/>
  </si>
  <si>
    <t>シールはがし</t>
  </si>
  <si>
    <t>92.ｺｸﾖ ｼｰﾙはがし TW202</t>
    <phoneticPr fontId="4"/>
  </si>
  <si>
    <t>本</t>
    <rPh sb="0" eb="1">
      <t>ホン</t>
    </rPh>
    <phoneticPr fontId="25"/>
  </si>
  <si>
    <t>フィルム
ラミネート</t>
  </si>
  <si>
    <t>ラミネートフィルム</t>
  </si>
  <si>
    <t>93.TANO ﾗﾐﾈｰﾄﾌｨﾙﾑ名刺 513-9682 TN-IC100</t>
    <rPh sb="17" eb="19">
      <t>メイシ</t>
    </rPh>
    <phoneticPr fontId="4"/>
  </si>
  <si>
    <t>94.TANO ﾗﾐﾈｰﾄﾌｨﾙﾑA4 218-1011 TN-A4100</t>
    <phoneticPr fontId="4"/>
  </si>
  <si>
    <t>95.TANO ﾗﾐﾈｰﾄﾌｨﾙﾑA3 218-1035 TN-A3100</t>
    <phoneticPr fontId="4"/>
  </si>
  <si>
    <t>ファイル</t>
  </si>
  <si>
    <t>パイプ式ファイル</t>
    <rPh sb="3" eb="4">
      <t>シキ</t>
    </rPh>
    <phoneticPr fontId="5"/>
  </si>
  <si>
    <t>3㎝</t>
  </si>
  <si>
    <t>キングジム</t>
  </si>
  <si>
    <t>96.ｷﾝｸﾞ ﾊﾟｲﾌﾟ式ﾌｧｲﾙ 2483A-B</t>
    <rPh sb="13" eb="14">
      <t>シキ</t>
    </rPh>
    <phoneticPr fontId="4"/>
  </si>
  <si>
    <t>冊</t>
    <rPh sb="0" eb="1">
      <t>サツ</t>
    </rPh>
    <phoneticPr fontId="23"/>
  </si>
  <si>
    <t>6㎝</t>
  </si>
  <si>
    <t>97.ｷﾝｸﾞ ﾊﾟｲﾌﾟ式ﾌｧｲﾙ 2486A-B</t>
    <rPh sb="13" eb="14">
      <t>シキ</t>
    </rPh>
    <phoneticPr fontId="4"/>
  </si>
  <si>
    <t>98.ｷﾝｸﾞ ﾊﾟｲﾌﾟ式ﾌｧｲﾙ 2473GXA-B</t>
    <rPh sb="13" eb="14">
      <t>シキ</t>
    </rPh>
    <phoneticPr fontId="4"/>
  </si>
  <si>
    <t>4㎝</t>
  </si>
  <si>
    <t>99.ｷﾝｸﾞ ﾊﾟｲﾌﾟ式ﾌｧｲﾙ 2474A-B</t>
    <rPh sb="13" eb="14">
      <t>シキ</t>
    </rPh>
    <phoneticPr fontId="4"/>
  </si>
  <si>
    <t>5㎝</t>
  </si>
  <si>
    <t>100.ｷﾝｸﾞ ﾊﾟｲﾌﾟ式ﾌｧｲﾙ 2475GXA-B</t>
    <rPh sb="14" eb="15">
      <t>シキ</t>
    </rPh>
    <phoneticPr fontId="4"/>
  </si>
  <si>
    <t>101.ｷﾝｸﾞ ﾊﾟｲﾌﾟ式ﾌｧｲﾙ 2476A-B</t>
    <rPh sb="14" eb="15">
      <t>シキ</t>
    </rPh>
    <phoneticPr fontId="4"/>
  </si>
  <si>
    <t>8㎝</t>
  </si>
  <si>
    <t>102.ｷﾝｸﾞ ﾊﾟｲﾌﾟ式ﾌｧｲﾙ 2478GXA-B</t>
    <rPh sb="14" eb="15">
      <t>シキ</t>
    </rPh>
    <phoneticPr fontId="4"/>
  </si>
  <si>
    <t>10㎝</t>
  </si>
  <si>
    <t>103.ｷﾝｸﾞ ﾊﾟｲﾌﾟ式ﾌｧｲﾙ 2470A-B</t>
    <rPh sb="14" eb="15">
      <t>シキ</t>
    </rPh>
    <phoneticPr fontId="4"/>
  </si>
  <si>
    <t>フラットファイル</t>
  </si>
  <si>
    <t>ナカバヤシ</t>
  </si>
  <si>
    <t>104.ﾅｶﾊﾞﾔｼ ﾌﾗｯﾄﾌｧｲﾙ ﾌFJ80-B*10</t>
    <phoneticPr fontId="4"/>
  </si>
  <si>
    <t>105.ﾅｶﾊﾞﾔｼ ﾌﾗｯﾄﾌｧｲﾙ ﾌFJ80-G*10</t>
    <phoneticPr fontId="4"/>
  </si>
  <si>
    <t>106.ﾅｶﾊﾞﾔｼ ﾌﾗｯﾄﾌｧｲﾙ ﾌFJ80-P*10</t>
    <phoneticPr fontId="4"/>
  </si>
  <si>
    <t>107.ﾅｶﾊﾞﾔｼ ﾌﾗｯﾄﾌｧｲﾙ ﾌFJ80-V*10</t>
    <phoneticPr fontId="4"/>
  </si>
  <si>
    <t>108.ﾅｶﾊﾞﾔｼ ﾌﾗｯﾄﾌｧｲﾙ ﾌFJ80-Y*10</t>
    <phoneticPr fontId="4"/>
  </si>
  <si>
    <t>A3-E ﾖｺ</t>
  </si>
  <si>
    <t>109.ｺｸﾖ ﾌﾗｯﾄﾌｧｲﾙA3 ﾌ-V48B(ﾌﾞﾙｰ)</t>
    <phoneticPr fontId="4"/>
  </si>
  <si>
    <t>背幅伸縮フラットファイル</t>
    <rPh sb="0" eb="2">
      <t>セハバ</t>
    </rPh>
    <rPh sb="2" eb="4">
      <t>シンシュク</t>
    </rPh>
    <phoneticPr fontId="25"/>
  </si>
  <si>
    <t>PP製</t>
    <rPh sb="2" eb="3">
      <t>セイ</t>
    </rPh>
    <phoneticPr fontId="25"/>
  </si>
  <si>
    <t>110.ｺｸﾖ 背幅伸縮ﾌﾗｯﾄﾌｧｲﾙ ﾌ-P90NB*10</t>
    <rPh sb="8" eb="10">
      <t>セハバ</t>
    </rPh>
    <rPh sb="10" eb="12">
      <t>シンシュク</t>
    </rPh>
    <phoneticPr fontId="4"/>
  </si>
  <si>
    <t>名刺ホルダー</t>
    <rPh sb="0" eb="2">
      <t>メイシ</t>
    </rPh>
    <phoneticPr fontId="5"/>
  </si>
  <si>
    <t>111.ｺｸﾖ 名刺ﾎﾙﾀﾞｰ ﾒｲ-F335NB</t>
    <rPh sb="8" eb="10">
      <t>メイシ</t>
    </rPh>
    <phoneticPr fontId="4"/>
  </si>
  <si>
    <t>替紙</t>
    <rPh sb="0" eb="1">
      <t>カ</t>
    </rPh>
    <rPh sb="1" eb="2">
      <t>シ</t>
    </rPh>
    <phoneticPr fontId="28"/>
  </si>
  <si>
    <t>112.ｺｸﾖ 名刺ﾎﾙﾀﾞｰ替紙 ﾒｲ-398</t>
    <rPh sb="8" eb="10">
      <t>メイシ</t>
    </rPh>
    <rPh sb="15" eb="16">
      <t>カ</t>
    </rPh>
    <rPh sb="16" eb="17">
      <t>カミ</t>
    </rPh>
    <phoneticPr fontId="4"/>
  </si>
  <si>
    <t>リングファイル</t>
  </si>
  <si>
    <t>113.ｺｸﾖ ﾘﾝｸﾞﾌｧｲﾙ ﾌｰFD420NB　</t>
    <phoneticPr fontId="4"/>
  </si>
  <si>
    <t>114.ｺｸﾖ ﾘﾝｸﾞﾌｧｲﾙ ﾌｰFD430NB</t>
    <phoneticPr fontId="4"/>
  </si>
  <si>
    <t>４ポケットホルダー</t>
  </si>
  <si>
    <t>リヒトラブ</t>
  </si>
  <si>
    <t>115.ﾘﾋﾄ 4ﾎﾟｹｯﾄﾎﾙﾀﾞｰ F-3411</t>
    <phoneticPr fontId="4"/>
  </si>
  <si>
    <t>枚</t>
    <rPh sb="0" eb="1">
      <t>マイ</t>
    </rPh>
    <phoneticPr fontId="25"/>
  </si>
  <si>
    <t>クリアホルダー</t>
  </si>
  <si>
    <t>116.ｷﾝｸﾞｼﾞﾑ ｸﾘｱﾎﾙﾀﾞｰ 16P-100ﾆｭ</t>
    <phoneticPr fontId="4"/>
  </si>
  <si>
    <t>117.ｺｸﾖ ｸﾘｱﾎﾙﾀﾞｰ ﾌ-B750NTX10</t>
    <phoneticPr fontId="4"/>
  </si>
  <si>
    <t>118.JTX ｸﾘｱﾎﾙﾀﾞｰA3 D511J</t>
    <phoneticPr fontId="4"/>
  </si>
  <si>
    <t>119.ｷﾝｸﾞｼﾞﾑ Lﾎﾙﾀﾞｰ 730 空</t>
    <rPh sb="23" eb="24">
      <t>ソラ</t>
    </rPh>
    <phoneticPr fontId="21"/>
  </si>
  <si>
    <t>クリヤーブック</t>
  </si>
  <si>
    <t>固定式</t>
    <rPh sb="0" eb="3">
      <t>コテイシキ</t>
    </rPh>
    <phoneticPr fontId="25"/>
  </si>
  <si>
    <t>120.ｺｸﾖ ｸﾘﾔｰﾌﾞｯｸ ﾗ-T560B</t>
    <phoneticPr fontId="4"/>
  </si>
  <si>
    <t>クリヤーブック替紙</t>
    <rPh sb="7" eb="8">
      <t>カ</t>
    </rPh>
    <rPh sb="8" eb="9">
      <t>カミ</t>
    </rPh>
    <phoneticPr fontId="25"/>
  </si>
  <si>
    <t>121.ｺｸﾖ ｸﾘﾔｰﾌﾞｯｸ替紙 ﾗ-A35</t>
    <rPh sb="16" eb="17">
      <t>カ</t>
    </rPh>
    <rPh sb="17" eb="18">
      <t>ガミ</t>
    </rPh>
    <phoneticPr fontId="4"/>
  </si>
  <si>
    <t>パック</t>
  </si>
  <si>
    <t>クリヤーポケット</t>
  </si>
  <si>
    <t>122.ｺｸﾖ ｸﾘﾔｰﾎﾟｹｯﾄ K2ﾗ-RF30H60-100</t>
    <phoneticPr fontId="4"/>
  </si>
  <si>
    <t>仕切カード（ファイル用）</t>
    <rPh sb="10" eb="11">
      <t>ヨウ</t>
    </rPh>
    <phoneticPr fontId="25"/>
  </si>
  <si>
    <t>123.ｺｸﾖ 仕切りｶｰﾄﾞ ｼｷ-60</t>
    <rPh sb="8" eb="10">
      <t>シキ</t>
    </rPh>
    <phoneticPr fontId="4"/>
  </si>
  <si>
    <t>カラーインデックス
（ファイル内見出し）</t>
    <rPh sb="15" eb="16">
      <t>ナイ</t>
    </rPh>
    <rPh sb="16" eb="18">
      <t>ミダ</t>
    </rPh>
    <phoneticPr fontId="25"/>
  </si>
  <si>
    <t>124.ｺｸﾖ ｶﾗｰｲﾝﾃﾞｯｸｽ ｼｷ-140</t>
    <phoneticPr fontId="4"/>
  </si>
  <si>
    <t>箱</t>
    <rPh sb="0" eb="1">
      <t>ハコ</t>
    </rPh>
    <phoneticPr fontId="23"/>
  </si>
  <si>
    <t>用箋挟</t>
    <rPh sb="0" eb="2">
      <t>ヨウセン</t>
    </rPh>
    <rPh sb="2" eb="3">
      <t>ハサ</t>
    </rPh>
    <phoneticPr fontId="24"/>
  </si>
  <si>
    <t>125.ｺｸﾖ 用箋挟A4 ﾖﾊ-23</t>
    <phoneticPr fontId="4"/>
  </si>
  <si>
    <t>文書保存箱</t>
    <rPh sb="0" eb="2">
      <t>ブンショ</t>
    </rPh>
    <rPh sb="2" eb="4">
      <t>ホゾン</t>
    </rPh>
    <rPh sb="4" eb="5">
      <t>バコ</t>
    </rPh>
    <phoneticPr fontId="5"/>
  </si>
  <si>
    <t>126.ｺｸﾖ 文書保存箱 B4A4-BX*10</t>
    <rPh sb="8" eb="13">
      <t>ブンショホゾンバコ</t>
    </rPh>
    <phoneticPr fontId="4"/>
  </si>
  <si>
    <t>ファイルボックス</t>
  </si>
  <si>
    <t>127.ｺｸﾖ ﾌｧｲﾙﾎﾞｯｸｽ ﾌ-E450B*10</t>
    <phoneticPr fontId="4"/>
  </si>
  <si>
    <t>128.ｺｸﾖ ﾌｧｲﾙﾎﾞｯｸｽ A4-LFT-B*10</t>
    <phoneticPr fontId="4"/>
  </si>
  <si>
    <t>名札ケース</t>
  </si>
  <si>
    <t>吊り下げ名札</t>
    <rPh sb="0" eb="1">
      <t>ツ</t>
    </rPh>
    <rPh sb="2" eb="3">
      <t>サ</t>
    </rPh>
    <rPh sb="4" eb="6">
      <t>ナフダ</t>
    </rPh>
    <phoneticPr fontId="5"/>
  </si>
  <si>
    <t>129.ｺｸﾖ 吊下名札 ﾅﾌ-SD180-10B</t>
    <rPh sb="8" eb="9">
      <t>ツ</t>
    </rPh>
    <rPh sb="9" eb="10">
      <t>サ</t>
    </rPh>
    <rPh sb="10" eb="12">
      <t>ナフダ</t>
    </rPh>
    <phoneticPr fontId="4"/>
  </si>
  <si>
    <t>ループクリップ 脱着式（名札用）</t>
    <rPh sb="8" eb="10">
      <t>ダッチャク</t>
    </rPh>
    <rPh sb="10" eb="11">
      <t>シキ</t>
    </rPh>
    <rPh sb="12" eb="14">
      <t>ナフダ</t>
    </rPh>
    <rPh sb="14" eb="15">
      <t>ヨウ</t>
    </rPh>
    <phoneticPr fontId="23"/>
  </si>
  <si>
    <t>130.ｺｸﾖ 名札ｹｰｽ ﾅﾌ-L6-10NB</t>
    <rPh sb="8" eb="10">
      <t>ナフダ</t>
    </rPh>
    <phoneticPr fontId="4"/>
  </si>
  <si>
    <t>その他事務用小物</t>
  </si>
  <si>
    <t>封筒（クラフト）</t>
    <rPh sb="0" eb="2">
      <t>フウトウ</t>
    </rPh>
    <phoneticPr fontId="5"/>
  </si>
  <si>
    <t>角2</t>
  </si>
  <si>
    <t>131.JTX 角2封筒 P283J-K2</t>
    <rPh sb="8" eb="9">
      <t>カク</t>
    </rPh>
    <rPh sb="10" eb="12">
      <t>フウトウ</t>
    </rPh>
    <phoneticPr fontId="4"/>
  </si>
  <si>
    <t>箱</t>
    <rPh sb="0" eb="1">
      <t>ハコ</t>
    </rPh>
    <phoneticPr fontId="3"/>
  </si>
  <si>
    <t>長3</t>
  </si>
  <si>
    <t>132.JTX 長3封筒 P283J-N3</t>
    <rPh sb="8" eb="9">
      <t>ナガ</t>
    </rPh>
    <rPh sb="10" eb="12">
      <t>フウトウ</t>
    </rPh>
    <phoneticPr fontId="4"/>
  </si>
  <si>
    <t>マグネットシート</t>
  </si>
  <si>
    <t>133.ｺｸﾖ ﾏｸﾞﾈｯﾄｼｰﾄA4 ﾏｸ-301W</t>
    <phoneticPr fontId="4"/>
  </si>
  <si>
    <t>ｼｰﾄ</t>
  </si>
  <si>
    <t>マグネットフック</t>
  </si>
  <si>
    <t>(株)マグエックス</t>
    <rPh sb="0" eb="3">
      <t>カブ</t>
    </rPh>
    <phoneticPr fontId="31"/>
  </si>
  <si>
    <t>134.ﾏｸﾞｴｯｸｽ ﾏｸﾞﾈｯﾄﾌｯｸ MZR-6W-CT</t>
    <phoneticPr fontId="4"/>
  </si>
  <si>
    <t>個</t>
    <rPh sb="0" eb="1">
      <t>コ</t>
    </rPh>
    <phoneticPr fontId="31"/>
  </si>
  <si>
    <t>カッター</t>
  </si>
  <si>
    <t>小</t>
  </si>
  <si>
    <t>135.ｺｸﾖ ｶｯﾀｰ小 HA-2B</t>
    <rPh sb="12" eb="13">
      <t>ショウ</t>
    </rPh>
    <phoneticPr fontId="4"/>
  </si>
  <si>
    <t>カッター（替え刃）</t>
    <rPh sb="5" eb="6">
      <t>カ</t>
    </rPh>
    <rPh sb="7" eb="8">
      <t>バ</t>
    </rPh>
    <phoneticPr fontId="25"/>
  </si>
  <si>
    <t>小</t>
    <rPh sb="0" eb="1">
      <t>ショウ</t>
    </rPh>
    <phoneticPr fontId="25"/>
  </si>
  <si>
    <t>136.ｺｸﾖ ｶｯﾀｰ替刃 HA-100B</t>
    <rPh sb="12" eb="14">
      <t>カエバ</t>
    </rPh>
    <phoneticPr fontId="4"/>
  </si>
  <si>
    <t>オルファ</t>
  </si>
  <si>
    <t>137.ｵﾙﾌｧ ｶｯﾀｰ大 155K</t>
    <rPh sb="13" eb="14">
      <t>ダイ</t>
    </rPh>
    <phoneticPr fontId="4"/>
  </si>
  <si>
    <t>大</t>
    <rPh sb="0" eb="1">
      <t>ダイ</t>
    </rPh>
    <phoneticPr fontId="25"/>
  </si>
  <si>
    <t>138.ｵﾙﾌｧ ｶｯﾀｰ替刃 LB10KS</t>
    <rPh sb="13" eb="15">
      <t>カエバ</t>
    </rPh>
    <phoneticPr fontId="4"/>
  </si>
  <si>
    <t>定規</t>
    <rPh sb="0" eb="2">
      <t>ジョウギ</t>
    </rPh>
    <phoneticPr fontId="25"/>
  </si>
  <si>
    <t>15㎝</t>
  </si>
  <si>
    <t>139.ｺｸﾖ 定規15cm GY-GBA110B</t>
    <rPh sb="8" eb="10">
      <t>ジョウギ</t>
    </rPh>
    <phoneticPr fontId="4"/>
  </si>
  <si>
    <t>30㎝</t>
  </si>
  <si>
    <t>140.ｺｸﾖ 定規30cm GY-GBA111B</t>
    <rPh sb="8" eb="10">
      <t>ジョウギ</t>
    </rPh>
    <phoneticPr fontId="4"/>
  </si>
  <si>
    <t>はさみ</t>
  </si>
  <si>
    <t>141.ﾌﾟﾗｽ はさみ SC-160SF(ﾌﾞﾗｯｸ)</t>
    <phoneticPr fontId="4"/>
  </si>
  <si>
    <t>指サック</t>
    <rPh sb="0" eb="1">
      <t>ユビ</t>
    </rPh>
    <phoneticPr fontId="23"/>
  </si>
  <si>
    <t>S</t>
  </si>
  <si>
    <t>142.ﾌﾟﾗｽ 指ｻｯｸS KM-301</t>
    <rPh sb="9" eb="10">
      <t>ユビ</t>
    </rPh>
    <phoneticPr fontId="4"/>
  </si>
  <si>
    <t>M</t>
  </si>
  <si>
    <t>143.ﾌﾟﾗｽ 指ｻｯｸM KM-302</t>
    <rPh sb="9" eb="10">
      <t>ユビ</t>
    </rPh>
    <phoneticPr fontId="4"/>
  </si>
  <si>
    <t>L</t>
  </si>
  <si>
    <t>144.ﾌﾟﾗｽ 指ｻｯｸL KM-303</t>
    <rPh sb="9" eb="10">
      <t>ユビ</t>
    </rPh>
    <phoneticPr fontId="4"/>
  </si>
  <si>
    <t>マウスパッド</t>
  </si>
  <si>
    <t>145.ｺｸﾖ ﾏｳｽﾊﾟｯﾄﾞ EAM-PD40NTB</t>
    <phoneticPr fontId="4"/>
  </si>
  <si>
    <t>枚</t>
    <rPh sb="0" eb="1">
      <t>マイ</t>
    </rPh>
    <phoneticPr fontId="4"/>
  </si>
  <si>
    <t>画鋲</t>
    <rPh sb="0" eb="2">
      <t>ガビョウ</t>
    </rPh>
    <phoneticPr fontId="23"/>
  </si>
  <si>
    <t>ミツヤ</t>
  </si>
  <si>
    <t>146.ﾐﾂﾔ 画鋲 BX2-3-T</t>
    <rPh sb="8" eb="10">
      <t>ガビョウ</t>
    </rPh>
    <phoneticPr fontId="4"/>
  </si>
  <si>
    <t>ｹｰｽ</t>
  </si>
  <si>
    <t>ホチキス</t>
  </si>
  <si>
    <t>147.ﾌﾟﾗｽ ﾎﾁｷｽ ST-010X</t>
    <phoneticPr fontId="4"/>
  </si>
  <si>
    <t>ホチキス針</t>
  </si>
  <si>
    <t>ＭＡＸ</t>
  </si>
  <si>
    <r>
      <t>148.MAX ﾎﾁｷｽ針 №10-1M*20箱</t>
    </r>
    <r>
      <rPr>
        <sz val="11"/>
        <color theme="1"/>
        <rFont val="游ゴシック"/>
        <family val="2"/>
        <charset val="128"/>
        <scheme val="minor"/>
      </rPr>
      <t/>
    </r>
    <rPh sb="12" eb="13">
      <t>ハリ</t>
    </rPh>
    <rPh sb="23" eb="24">
      <t>ハコ</t>
    </rPh>
    <phoneticPr fontId="23"/>
  </si>
  <si>
    <t>輪ゴム</t>
    <rPh sb="0" eb="1">
      <t>ワ</t>
    </rPh>
    <phoneticPr fontId="25"/>
  </si>
  <si>
    <t>スマートバリュー</t>
  </si>
  <si>
    <t>149.SV 輪ｺﾞﾑ B105J</t>
    <rPh sb="7" eb="8">
      <t>ワ</t>
    </rPh>
    <phoneticPr fontId="4"/>
  </si>
  <si>
    <t>穴開けパンチ</t>
    <rPh sb="0" eb="1">
      <t>アナ</t>
    </rPh>
    <rPh sb="1" eb="2">
      <t>ア</t>
    </rPh>
    <phoneticPr fontId="24"/>
  </si>
  <si>
    <t>150.ｺｸﾖ 穴開ﾊﾟﾝﾁ PN-G52B</t>
    <rPh sb="8" eb="9">
      <t>アナ</t>
    </rPh>
    <rPh sb="9" eb="10">
      <t>ア</t>
    </rPh>
    <phoneticPr fontId="4"/>
  </si>
  <si>
    <t>台</t>
    <rPh sb="0" eb="1">
      <t>ダイ</t>
    </rPh>
    <phoneticPr fontId="23"/>
  </si>
  <si>
    <t>朱肉</t>
    <rPh sb="0" eb="2">
      <t>シュニク</t>
    </rPh>
    <phoneticPr fontId="5"/>
  </si>
  <si>
    <t>シャチハタ</t>
  </si>
  <si>
    <t>151.ｼｬﾁﾊﾀ 朱肉 MG-50EC</t>
    <rPh sb="10" eb="12">
      <t>シュニク</t>
    </rPh>
    <phoneticPr fontId="4"/>
  </si>
  <si>
    <t>朱肉用補充液（速乾性）</t>
    <rPh sb="0" eb="2">
      <t>シュニク</t>
    </rPh>
    <rPh sb="2" eb="3">
      <t>ヨウ</t>
    </rPh>
    <rPh sb="3" eb="5">
      <t>ホジュウ</t>
    </rPh>
    <rPh sb="5" eb="6">
      <t>エキ</t>
    </rPh>
    <rPh sb="7" eb="10">
      <t>ソッカンセイ</t>
    </rPh>
    <phoneticPr fontId="24"/>
  </si>
  <si>
    <t>152.ｼｬﾁﾊﾀ 朱肉用補充液 OQN-28</t>
    <phoneticPr fontId="4"/>
  </si>
  <si>
    <t>個</t>
    <rPh sb="0" eb="1">
      <t>コ</t>
    </rPh>
    <phoneticPr fontId="24"/>
  </si>
  <si>
    <t>スタンプ台</t>
    <rPh sb="4" eb="5">
      <t>ダイ</t>
    </rPh>
    <phoneticPr fontId="25"/>
  </si>
  <si>
    <t>153.ｼｬﾁﾊﾀ ｽﾀﾝﾌﾟ台 黒 HGN-2-K</t>
    <rPh sb="15" eb="16">
      <t>ダイ</t>
    </rPh>
    <phoneticPr fontId="4"/>
  </si>
  <si>
    <t>個</t>
    <rPh sb="0" eb="1">
      <t>コ</t>
    </rPh>
    <phoneticPr fontId="6"/>
  </si>
  <si>
    <t>個</t>
    <rPh sb="0" eb="1">
      <t>コ</t>
    </rPh>
    <phoneticPr fontId="23"/>
  </si>
  <si>
    <t>154.ｼｬﾁﾊﾀ ｽﾀﾝﾌﾟ台 赤 HGN-2-R</t>
    <rPh sb="15" eb="16">
      <t>ダイ</t>
    </rPh>
    <phoneticPr fontId="4"/>
  </si>
  <si>
    <t>ハトメ鋲</t>
    <rPh sb="3" eb="4">
      <t>ビョウ</t>
    </rPh>
    <phoneticPr fontId="23"/>
  </si>
  <si>
    <t>155.ｺｸﾖ ﾊﾄﾒ鋲 ﾋﾝ-200</t>
    <rPh sb="11" eb="12">
      <t>ビョウ</t>
    </rPh>
    <phoneticPr fontId="4"/>
  </si>
  <si>
    <t>箱</t>
    <rPh sb="0" eb="1">
      <t>ハコ</t>
    </rPh>
    <phoneticPr fontId="4"/>
  </si>
  <si>
    <t>綴り紐</t>
    <rPh sb="0" eb="1">
      <t>ツヅ</t>
    </rPh>
    <rPh sb="2" eb="3">
      <t>ヒモ</t>
    </rPh>
    <phoneticPr fontId="25"/>
  </si>
  <si>
    <t>156.ｺｸﾖ 綴紐 ﾂ-100(ｾﾙ先100本入)黒</t>
    <rPh sb="8" eb="10">
      <t>ツヅリヒモ</t>
    </rPh>
    <rPh sb="19" eb="20">
      <t>サキ</t>
    </rPh>
    <rPh sb="23" eb="24">
      <t>ホン</t>
    </rPh>
    <rPh sb="24" eb="25">
      <t>イ</t>
    </rPh>
    <rPh sb="26" eb="27">
      <t>クロ</t>
    </rPh>
    <phoneticPr fontId="22"/>
  </si>
  <si>
    <t>束</t>
    <rPh sb="0" eb="1">
      <t>タバ</t>
    </rPh>
    <phoneticPr fontId="24"/>
  </si>
  <si>
    <t>電卓</t>
    <rPh sb="0" eb="2">
      <t>デンタク</t>
    </rPh>
    <phoneticPr fontId="24"/>
  </si>
  <si>
    <t>カシオ</t>
  </si>
  <si>
    <t>157.ｶｼｵ 電卓 DF-120GT-N</t>
    <rPh sb="8" eb="10">
      <t>デンタク</t>
    </rPh>
    <phoneticPr fontId="4"/>
  </si>
  <si>
    <t>電池</t>
  </si>
  <si>
    <t>乾電池</t>
    <rPh sb="0" eb="3">
      <t>カンデンチ</t>
    </rPh>
    <phoneticPr fontId="5"/>
  </si>
  <si>
    <t>9V</t>
  </si>
  <si>
    <t>パナソニック</t>
  </si>
  <si>
    <t>158.ﾊﾟﾅｿﾆｯｸ 電池 9V 6LR61XJ/1S</t>
    <rPh sb="12" eb="14">
      <t>デンチ</t>
    </rPh>
    <phoneticPr fontId="4"/>
  </si>
  <si>
    <t>乾電池</t>
  </si>
  <si>
    <t>単1</t>
  </si>
  <si>
    <t>159.ﾊﾟﾅｿﾆｯｸ 電池 単1 LR20EJN/10S</t>
    <rPh sb="12" eb="14">
      <t>デンチ</t>
    </rPh>
    <rPh sb="15" eb="16">
      <t>タン</t>
    </rPh>
    <phoneticPr fontId="4"/>
  </si>
  <si>
    <t>単2</t>
  </si>
  <si>
    <t>160.ﾊﾟﾅｿﾆｯｸ 電池 単2 LR14EJN/10S</t>
    <rPh sb="12" eb="14">
      <t>デンチ</t>
    </rPh>
    <rPh sb="15" eb="16">
      <t>タン</t>
    </rPh>
    <phoneticPr fontId="4"/>
  </si>
  <si>
    <t>単3</t>
  </si>
  <si>
    <t>161.ﾊﾟﾅｿﾆｯｸ 電池 単3 LR6EJN/40S</t>
    <rPh sb="12" eb="14">
      <t>デンチ</t>
    </rPh>
    <rPh sb="15" eb="16">
      <t>タン</t>
    </rPh>
    <phoneticPr fontId="4"/>
  </si>
  <si>
    <t>単4</t>
  </si>
  <si>
    <t>162.ﾊﾟﾅｿﾆｯｸ 電池 単4 LR03EJN/40S</t>
    <rPh sb="12" eb="14">
      <t>デンチ</t>
    </rPh>
    <rPh sb="15" eb="16">
      <t>タン</t>
    </rPh>
    <phoneticPr fontId="4"/>
  </si>
  <si>
    <t>単5</t>
  </si>
  <si>
    <t>163.ﾊﾟﾅｿﾆｯｸ 電池 単5 LR1XJ/2S</t>
    <rPh sb="12" eb="14">
      <t>デンチ</t>
    </rPh>
    <rPh sb="15" eb="16">
      <t>タン</t>
    </rPh>
    <phoneticPr fontId="4"/>
  </si>
  <si>
    <t>ボタン電池</t>
    <rPh sb="3" eb="5">
      <t>デンチ</t>
    </rPh>
    <phoneticPr fontId="5"/>
  </si>
  <si>
    <t>164.ﾊﾟﾅｿﾆｯｸ ﾎﾞﾀﾝ電池 LR44P</t>
    <rPh sb="16" eb="18">
      <t>デンチ</t>
    </rPh>
    <phoneticPr fontId="4"/>
  </si>
  <si>
    <t>リチウム電池</t>
    <rPh sb="4" eb="6">
      <t>デンチ</t>
    </rPh>
    <phoneticPr fontId="6"/>
  </si>
  <si>
    <t>コイン形</t>
    <rPh sb="3" eb="4">
      <t>カタ</t>
    </rPh>
    <phoneticPr fontId="25"/>
  </si>
  <si>
    <t>165.ﾊﾟﾅｿﾆｯｸ ｺｲﾝ電池 CR1220P</t>
    <rPh sb="15" eb="17">
      <t>デンチ</t>
    </rPh>
    <phoneticPr fontId="4"/>
  </si>
  <si>
    <t>個</t>
    <rPh sb="0" eb="1">
      <t>コ</t>
    </rPh>
    <phoneticPr fontId="4"/>
  </si>
  <si>
    <t>166.ﾊﾟﾅｿﾆｯｸ ﾘﾁｳﾑ電池 CR-123AW</t>
    <rPh sb="16" eb="18">
      <t>デンチ</t>
    </rPh>
    <phoneticPr fontId="4"/>
  </si>
  <si>
    <t>167.ﾊﾟﾅｿﾆｯｸ ｺｲﾝ電池 CR-2032/4H</t>
    <rPh sb="15" eb="17">
      <t>デンチ</t>
    </rPh>
    <phoneticPr fontId="4"/>
  </si>
  <si>
    <t>168.ﾊﾟﾅｿﾆｯｸ ｺｲﾝ電池 CR2025P</t>
    <rPh sb="15" eb="17">
      <t>デンチ</t>
    </rPh>
    <phoneticPr fontId="4"/>
  </si>
  <si>
    <t>169.ﾊﾟﾅｿﾆｯｸ ｺｲﾝ電池 CR2016P</t>
    <rPh sb="15" eb="17">
      <t>デンチ</t>
    </rPh>
    <phoneticPr fontId="4"/>
  </si>
  <si>
    <t>テプラカートリッジ</t>
  </si>
  <si>
    <t>テプラPRO用カートリッジ</t>
  </si>
  <si>
    <t>4mm</t>
  </si>
  <si>
    <t>170.ｷﾝｸﾞ ﾃﾌﾟﾗPROﾃｰﾌﾟ SS4K</t>
    <phoneticPr fontId="4"/>
  </si>
  <si>
    <t>4㎜</t>
  </si>
  <si>
    <t>171.ｷﾝｸﾞ ﾃﾌﾟﾗPROﾃｰﾌﾟ ST4K</t>
    <phoneticPr fontId="4"/>
  </si>
  <si>
    <t>6mm</t>
  </si>
  <si>
    <t>172.ｷﾝｸﾞ ﾃﾌﾟﾗPROﾃｰﾌﾟ SS6K</t>
    <phoneticPr fontId="4"/>
  </si>
  <si>
    <t>6㎜</t>
  </si>
  <si>
    <t>173.ｷﾝｸﾞ ﾃﾌﾟﾗPROﾃｰﾌﾟ ST6K-5P</t>
    <phoneticPr fontId="4"/>
  </si>
  <si>
    <t>箱</t>
    <rPh sb="0" eb="1">
      <t>ハコ</t>
    </rPh>
    <phoneticPr fontId="25"/>
  </si>
  <si>
    <t>174.ｷﾝｸﾞ ﾃﾌﾟﾗPROﾃｰﾌﾟ SC6Y</t>
    <phoneticPr fontId="4"/>
  </si>
  <si>
    <t>175.ｷﾝｸﾞ ﾃﾌﾟﾗPROﾃｰﾌﾟ SC6R</t>
    <phoneticPr fontId="4"/>
  </si>
  <si>
    <t>176.ｷﾝｸﾞ ﾃﾌﾟﾗPROﾃｰﾌﾟ SC6B</t>
    <phoneticPr fontId="4"/>
  </si>
  <si>
    <t>9mm</t>
  </si>
  <si>
    <t>177.ｷﾝｸﾞ ﾃﾌﾟﾗPROﾃｰﾌﾟ SS9K-5P</t>
    <phoneticPr fontId="4"/>
  </si>
  <si>
    <t>9㎜</t>
  </si>
  <si>
    <t>178.ｷﾝｸﾞ ﾃﾌﾟﾗPROﾃｰﾌﾟ ST9K</t>
    <phoneticPr fontId="4"/>
  </si>
  <si>
    <t>179.ｷﾝｸﾞ ﾃﾌﾟﾗPROﾃｰﾌﾟ SS9R-5P</t>
    <phoneticPr fontId="4"/>
  </si>
  <si>
    <t>180.ｷﾝｸﾞ ﾃﾌﾟﾗPROﾃｰﾌﾟ SC9Y</t>
    <phoneticPr fontId="4"/>
  </si>
  <si>
    <t>181.ｷﾝｸﾞ ﾃﾌﾟﾗPROﾃｰﾌﾟ SC9B</t>
    <phoneticPr fontId="4"/>
  </si>
  <si>
    <t>12mm</t>
  </si>
  <si>
    <t>182.ｷﾝｸﾞ ﾃﾌﾟﾗPROﾃｰﾌﾟ SS12K-5P</t>
    <phoneticPr fontId="4"/>
  </si>
  <si>
    <t>183.ｷﾝｸﾞ ﾃﾌﾟﾗPROﾃｰﾌﾟ ST12K</t>
    <phoneticPr fontId="4"/>
  </si>
  <si>
    <t>184.ｷﾝｸﾞ ﾃﾌﾟﾗPROﾃｰﾌﾟ SS12R-5P　</t>
    <phoneticPr fontId="4"/>
  </si>
  <si>
    <t>12㎜</t>
  </si>
  <si>
    <t>185.ｷﾝｸﾞ ﾃﾌﾟﾗPROﾃｰﾌﾟ SC12Y</t>
    <phoneticPr fontId="4"/>
  </si>
  <si>
    <t>186.ｷﾝｸﾞ ﾃﾌﾟﾗPROﾃｰﾌﾟ SC12R</t>
    <phoneticPr fontId="4"/>
  </si>
  <si>
    <t>187.ｷﾝｸﾞ ﾃﾌﾟﾗPROﾃｰﾌﾟ SC12B</t>
    <phoneticPr fontId="4"/>
  </si>
  <si>
    <t>18mm</t>
  </si>
  <si>
    <t>188.ｷﾝｸﾞ ﾃﾌﾟﾗPROﾃｰﾌﾟ SS18K-5P</t>
    <phoneticPr fontId="4"/>
  </si>
  <si>
    <t>18㎜</t>
  </si>
  <si>
    <t>189.ｷﾝｸﾞ ﾃﾌﾟﾗPROﾃｰﾌﾟ ST18K</t>
    <phoneticPr fontId="4"/>
  </si>
  <si>
    <t>190.ｷﾝｸﾞ ﾃﾌﾟﾗPROﾃｰﾌﾟ SC18R</t>
    <phoneticPr fontId="4"/>
  </si>
  <si>
    <t>191.ｷﾝｸﾞ ﾃﾌﾟﾗPROﾃｰﾌﾟ SC18Y</t>
    <phoneticPr fontId="4"/>
  </si>
  <si>
    <t>192.ｷﾝｸﾞ ﾃﾌﾟﾗPROﾃｰﾌﾟ SC18B</t>
    <phoneticPr fontId="4"/>
  </si>
  <si>
    <t>24mm</t>
  </si>
  <si>
    <t>193.ｷﾝｸﾞ ﾃﾌﾟﾗPROﾃｰﾌﾟ SS24K-5P</t>
    <phoneticPr fontId="4"/>
  </si>
  <si>
    <t>24㎜</t>
  </si>
  <si>
    <t>194.ｷﾝｸﾞ ﾃﾌﾟﾗPROﾃｰﾌﾟ ST24K</t>
    <phoneticPr fontId="4"/>
  </si>
  <si>
    <t>195.ｷﾝｸﾞ ﾃﾌﾟﾗPROﾃｰﾌﾟ SC24Y</t>
    <phoneticPr fontId="4"/>
  </si>
  <si>
    <t>196.ｷﾝｸﾞ ﾃﾌﾟﾗPROﾃｰﾌﾟ SC24R</t>
    <phoneticPr fontId="4"/>
  </si>
  <si>
    <t>197.ｷﾝｸﾞ ﾃﾌﾟﾗPROﾃｰﾌﾟ SC24B</t>
    <phoneticPr fontId="4"/>
  </si>
  <si>
    <t>198.ｷﾝｸﾞ ﾃﾌﾟﾗPROﾃｰﾌﾟ SJ24S</t>
    <phoneticPr fontId="4"/>
  </si>
  <si>
    <t>36㎜</t>
  </si>
  <si>
    <t>199.ｷﾝｸﾞ ﾃﾌﾟﾗPROﾃｰﾌﾟ SS36K</t>
    <phoneticPr fontId="4"/>
  </si>
  <si>
    <t>200.ｷﾝｸﾞ ﾃﾌﾟﾗPROﾃｰﾌﾟ ST36K</t>
    <phoneticPr fontId="4"/>
  </si>
  <si>
    <t>201.ｷﾝｸﾞ ﾃﾌﾟﾗPROﾃｰﾌﾟ SS36R</t>
    <phoneticPr fontId="4"/>
  </si>
  <si>
    <t>202.ｷﾝｸﾞ ﾃﾌﾟﾗPROﾃｰﾌﾟ SC36R</t>
    <phoneticPr fontId="4"/>
  </si>
  <si>
    <t>203.ｷﾝｸﾞ ﾃﾌﾟﾗPROﾃｰﾌﾟ SC36B</t>
    <phoneticPr fontId="4"/>
  </si>
  <si>
    <t>タイトルブレーンインクリボン</t>
    <phoneticPr fontId="4"/>
  </si>
  <si>
    <t>204.ｺｸﾖ ﾀｲﾄﾙﾌﾞﾚｰﾝｲﾝｸﾘﾎﾞﾝ NS-TBR1D-3</t>
    <phoneticPr fontId="4"/>
  </si>
  <si>
    <t>雑貨・清掃用品</t>
  </si>
  <si>
    <t>オフィスクリーナー</t>
  </si>
  <si>
    <t>本体</t>
    <rPh sb="0" eb="2">
      <t>ホンタイ</t>
    </rPh>
    <phoneticPr fontId="3"/>
  </si>
  <si>
    <t>205.SV ｵﾌｨｽｸﾘｰﾅｰ本体 A319J</t>
    <rPh sb="16" eb="18">
      <t>ホンタイ</t>
    </rPh>
    <phoneticPr fontId="4"/>
  </si>
  <si>
    <t>詰替用</t>
    <rPh sb="0" eb="3">
      <t>ツメカエヨウ</t>
    </rPh>
    <phoneticPr fontId="3"/>
  </si>
  <si>
    <t>206.SV ｵﾌｨｽｸﾘｰﾅｰ詰替 A320J</t>
    <rPh sb="16" eb="18">
      <t>ツメカ</t>
    </rPh>
    <phoneticPr fontId="4"/>
  </si>
  <si>
    <t>紙コップ</t>
    <rPh sb="0" eb="1">
      <t>カミ</t>
    </rPh>
    <phoneticPr fontId="3"/>
  </si>
  <si>
    <t>サンナップ</t>
  </si>
  <si>
    <t>207.ｻﾝﾅｯﾌﾟ 紙ｺｯﾌﾟ30個 C2030WH</t>
    <rPh sb="11" eb="12">
      <t>カミ</t>
    </rPh>
    <rPh sb="18" eb="19">
      <t>コ</t>
    </rPh>
    <phoneticPr fontId="4"/>
  </si>
  <si>
    <t>スポンジたわし</t>
  </si>
  <si>
    <t>208.JTX ｽﾎﾟﾝｼﾞたわし N111J-5P</t>
    <phoneticPr fontId="4"/>
  </si>
  <si>
    <t>むぎ茶（来客用）</t>
    <rPh sb="2" eb="3">
      <t>チャ</t>
    </rPh>
    <rPh sb="4" eb="7">
      <t>ライキャクヨウ</t>
    </rPh>
    <phoneticPr fontId="23"/>
  </si>
  <si>
    <t>伊藤園</t>
    <rPh sb="0" eb="3">
      <t>イトウエン</t>
    </rPh>
    <phoneticPr fontId="23"/>
  </si>
  <si>
    <t>209.伊藤園 麦茶ﾃｨｰﾊﾟｯｸ 54ﾊﾟｯｸ入り</t>
    <rPh sb="4" eb="7">
      <t>イトウエン</t>
    </rPh>
    <rPh sb="8" eb="10">
      <t>ムギチャ</t>
    </rPh>
    <rPh sb="24" eb="25">
      <t>イ</t>
    </rPh>
    <phoneticPr fontId="23"/>
  </si>
  <si>
    <t>緑茶（来客用）</t>
    <rPh sb="0" eb="2">
      <t>リョクチャ</t>
    </rPh>
    <phoneticPr fontId="23"/>
  </si>
  <si>
    <t>210.伊藤園 緑茶ﾃｨｰﾊﾟｯｸ 20ﾊﾟｯｸ入り</t>
    <rPh sb="4" eb="7">
      <t>イトウエン</t>
    </rPh>
    <rPh sb="8" eb="10">
      <t>リョクチャ</t>
    </rPh>
    <rPh sb="24" eb="25">
      <t>イ</t>
    </rPh>
    <phoneticPr fontId="23"/>
  </si>
  <si>
    <t>インスタントコーヒー（来客用）</t>
  </si>
  <si>
    <t>ネスレ</t>
  </si>
  <si>
    <t>211.ﾈｽﾚ ｲﾝｽﾀﾝﾄｺｰﾋｰ JAN:4902201439923</t>
    <phoneticPr fontId="4"/>
  </si>
  <si>
    <t>スティックシュガー（来客用）</t>
  </si>
  <si>
    <t>キーコーヒー</t>
  </si>
  <si>
    <t>212.ｷｰｺｰﾋｰ ｽﾃｨｯｸｼｭｶﾞｰ JAN:4901372405188</t>
    <phoneticPr fontId="4"/>
  </si>
  <si>
    <t>コーヒー用ミルク（来客用）</t>
    <rPh sb="4" eb="5">
      <t>ヨウ</t>
    </rPh>
    <phoneticPr fontId="23"/>
  </si>
  <si>
    <t>ＡＧＦ</t>
  </si>
  <si>
    <t>213.AGF ｺｰﾋｰ用ﾐﾙｸ JAN:4901111719606</t>
    <rPh sb="12" eb="13">
      <t>ヨウ</t>
    </rPh>
    <phoneticPr fontId="4"/>
  </si>
  <si>
    <t>ラップ</t>
  </si>
  <si>
    <t>旭化成</t>
  </si>
  <si>
    <t>214.旭化成 ｻﾗﾝﾗｯﾌﾟ 3050N</t>
    <rPh sb="4" eb="7">
      <t>アサヒカセイ</t>
    </rPh>
    <phoneticPr fontId="4"/>
  </si>
  <si>
    <t>215.旭化成 ｻﾗﾝﾗｯﾌﾟ 2250N</t>
    <rPh sb="4" eb="7">
      <t>アサヒカセイ</t>
    </rPh>
    <phoneticPr fontId="4"/>
  </si>
  <si>
    <t>雑巾</t>
  </si>
  <si>
    <t>TANOSEE</t>
  </si>
  <si>
    <t>216.TANOSEE 雑巾 TZ3310P 669-8784　</t>
    <rPh sb="12" eb="14">
      <t>ゾウキン</t>
    </rPh>
    <phoneticPr fontId="4"/>
  </si>
  <si>
    <t>荷作り紐</t>
    <rPh sb="0" eb="1">
      <t>ニ</t>
    </rPh>
    <rPh sb="1" eb="2">
      <t>ヅク</t>
    </rPh>
    <rPh sb="3" eb="4">
      <t>ヒモ</t>
    </rPh>
    <phoneticPr fontId="28"/>
  </si>
  <si>
    <t>松浦産業</t>
  </si>
  <si>
    <t>217.松浦 ｼｬｲﾝﾃｰﾌﾟ玉巻300W白 5038</t>
    <rPh sb="4" eb="6">
      <t>マツウラ</t>
    </rPh>
    <phoneticPr fontId="4"/>
  </si>
  <si>
    <t>結束バンド</t>
  </si>
  <si>
    <t>全長
100㎜</t>
    <rPh sb="0" eb="2">
      <t>ゼンチョウ</t>
    </rPh>
    <phoneticPr fontId="23"/>
  </si>
  <si>
    <t>ヘラマンタイトン</t>
  </si>
  <si>
    <t>218.ﾍﾗﾏﾝﾀｲﾄﾝ 結束ﾊﾞﾝﾄﾞ AB100-W</t>
    <rPh sb="13" eb="15">
      <t>ケッソク</t>
    </rPh>
    <phoneticPr fontId="4"/>
  </si>
  <si>
    <t>結束バンド</t>
    <rPh sb="0" eb="2">
      <t>ケッソク</t>
    </rPh>
    <phoneticPr fontId="23"/>
  </si>
  <si>
    <t>全長
152㎜</t>
    <rPh sb="0" eb="2">
      <t>ゼンチョウ</t>
    </rPh>
    <phoneticPr fontId="23"/>
  </si>
  <si>
    <t>219.ﾍﾗﾏﾝﾀｲﾄﾝ 結束ﾊﾞﾝﾄﾞ AB150-W</t>
    <phoneticPr fontId="4"/>
  </si>
  <si>
    <t>全長
202㎜</t>
    <rPh sb="0" eb="2">
      <t>ゼンチョウ</t>
    </rPh>
    <phoneticPr fontId="23"/>
  </si>
  <si>
    <t>220.ﾍﾗﾏﾝﾀｲﾄﾝ 結束ﾊﾞﾝﾄﾞ AB200-W</t>
    <phoneticPr fontId="4"/>
  </si>
  <si>
    <t>全長
380㎜</t>
    <rPh sb="0" eb="2">
      <t>ゼンチョウ</t>
    </rPh>
    <phoneticPr fontId="23"/>
  </si>
  <si>
    <t>221.ﾍﾗﾏﾝﾀｲﾄﾝ 結束ﾊﾞﾝﾄﾞ AB350-W</t>
    <phoneticPr fontId="4"/>
  </si>
  <si>
    <t>紙ひも</t>
    <rPh sb="0" eb="1">
      <t>シ</t>
    </rPh>
    <phoneticPr fontId="4"/>
  </si>
  <si>
    <t>モリオト</t>
  </si>
  <si>
    <t>222.ﾓﾘｵﾄ 紙ひも ｴｺひも君みるく</t>
    <rPh sb="9" eb="10">
      <t>カミ</t>
    </rPh>
    <rPh sb="17" eb="18">
      <t>クン</t>
    </rPh>
    <phoneticPr fontId="23"/>
  </si>
  <si>
    <t>軍手</t>
  </si>
  <si>
    <t>223.TANOSEE 軍手 TM2939 960-5734</t>
    <rPh sb="12" eb="14">
      <t>グンテ</t>
    </rPh>
    <phoneticPr fontId="4"/>
  </si>
  <si>
    <t>すべり止め手袋</t>
    <rPh sb="3" eb="4">
      <t>ト</t>
    </rPh>
    <rPh sb="5" eb="7">
      <t>テブクロ</t>
    </rPh>
    <phoneticPr fontId="31"/>
  </si>
  <si>
    <t>224.TANOSEE すべり止め手袋 TS-SG620 165-0567</t>
    <rPh sb="15" eb="16">
      <t>ド</t>
    </rPh>
    <rPh sb="17" eb="19">
      <t>テブクロ</t>
    </rPh>
    <phoneticPr fontId="4"/>
  </si>
  <si>
    <t>ゴム手袋</t>
    <rPh sb="2" eb="4">
      <t>テブクロ</t>
    </rPh>
    <phoneticPr fontId="31"/>
  </si>
  <si>
    <t>ショーワ</t>
  </si>
  <si>
    <t>225.ｼｮｰﾜ ｺﾞﾑ手袋M NO111-MP</t>
    <rPh sb="12" eb="14">
      <t>テブクロ</t>
    </rPh>
    <phoneticPr fontId="4"/>
  </si>
  <si>
    <t>226.ｼｮｰﾜ ｺﾞﾑ手袋L NO111-LG</t>
    <rPh sb="12" eb="14">
      <t>テブクロ</t>
    </rPh>
    <phoneticPr fontId="4"/>
  </si>
  <si>
    <t>ゴム手袋（外部作業用）</t>
    <rPh sb="2" eb="4">
      <t>テブクロ</t>
    </rPh>
    <rPh sb="5" eb="7">
      <t>ガイブ</t>
    </rPh>
    <rPh sb="7" eb="10">
      <t>サギョウヨウ</t>
    </rPh>
    <phoneticPr fontId="31"/>
  </si>
  <si>
    <t>トワロン</t>
  </si>
  <si>
    <t>227.ﾄﾜﾛﾝ ｺﾞﾑ手袋 152-M</t>
    <rPh sb="12" eb="14">
      <t>テブクロ</t>
    </rPh>
    <phoneticPr fontId="4"/>
  </si>
  <si>
    <t>双</t>
    <rPh sb="0" eb="1">
      <t>ソウ</t>
    </rPh>
    <phoneticPr fontId="23"/>
  </si>
  <si>
    <t>228.ﾄﾜﾛﾝ ｺﾞﾑ手袋 152-L</t>
    <phoneticPr fontId="4"/>
  </si>
  <si>
    <t>使い捨てニトリル手袋</t>
    <rPh sb="0" eb="1">
      <t>ツカ</t>
    </rPh>
    <rPh sb="2" eb="3">
      <t>ス</t>
    </rPh>
    <rPh sb="8" eb="10">
      <t>テブクロ</t>
    </rPh>
    <phoneticPr fontId="23"/>
  </si>
  <si>
    <t>川西工業</t>
    <rPh sb="0" eb="4">
      <t>カワニシコウギョウ</t>
    </rPh>
    <phoneticPr fontId="23"/>
  </si>
  <si>
    <t>229.川西 ﾆﾄﾘﾙ手袋 #2039ﾌﾞﾙ-M 464-1713</t>
    <rPh sb="4" eb="6">
      <t>カワニシ</t>
    </rPh>
    <rPh sb="11" eb="13">
      <t>テブクロ</t>
    </rPh>
    <phoneticPr fontId="4"/>
  </si>
  <si>
    <t>230.川西 ﾆﾄﾘﾙ手袋 #2039ﾌﾞﾙ-L 464-1720</t>
    <rPh sb="4" eb="6">
      <t>カワニシ</t>
    </rPh>
    <rPh sb="11" eb="13">
      <t>テブクロ</t>
    </rPh>
    <phoneticPr fontId="4"/>
  </si>
  <si>
    <t>シュレッター用ポリ袋</t>
  </si>
  <si>
    <t>マンモス</t>
  </si>
  <si>
    <t>231.ﾏﾝﾓｽ ｼｭﾚｯﾀｰ用ﾎﾟﾘ袋 SP1000</t>
    <rPh sb="15" eb="16">
      <t>ヨウ</t>
    </rPh>
    <rPh sb="19" eb="20">
      <t>フクロ</t>
    </rPh>
    <phoneticPr fontId="4"/>
  </si>
  <si>
    <t>ポリ袋</t>
    <rPh sb="2" eb="3">
      <t>フクロ</t>
    </rPh>
    <phoneticPr fontId="3"/>
  </si>
  <si>
    <t>透明</t>
    <rPh sb="0" eb="2">
      <t>トウメイ</t>
    </rPh>
    <phoneticPr fontId="3"/>
  </si>
  <si>
    <t>232.TANOSEE ﾎﾟﾘ袋 068-9795 TG-L70T 70ℓ30枚</t>
    <rPh sb="15" eb="16">
      <t>フクロ</t>
    </rPh>
    <rPh sb="39" eb="40">
      <t>マイ</t>
    </rPh>
    <phoneticPr fontId="35"/>
  </si>
  <si>
    <t>ゴミ袋</t>
    <rPh sb="2" eb="3">
      <t>フクロ</t>
    </rPh>
    <phoneticPr fontId="4"/>
  </si>
  <si>
    <t>233.TANOSEE ｺﾞﾐ袋 SE30P90 369-6455</t>
    <rPh sb="15" eb="16">
      <t>フクロ</t>
    </rPh>
    <phoneticPr fontId="4"/>
  </si>
  <si>
    <t>234.TANOSEE ｺﾞﾐ袋 SE50P45 369-6431</t>
    <rPh sb="15" eb="16">
      <t>フクロ</t>
    </rPh>
    <phoneticPr fontId="4"/>
  </si>
  <si>
    <t>日本サニパック</t>
  </si>
  <si>
    <t>235.日本ｻﾆﾊﾟｯｸ ｺﾞﾐ袋 N-23</t>
    <rPh sb="4" eb="6">
      <t>ニホン</t>
    </rPh>
    <rPh sb="16" eb="17">
      <t>フクロ</t>
    </rPh>
    <phoneticPr fontId="4"/>
  </si>
  <si>
    <t>半透明</t>
    <rPh sb="0" eb="3">
      <t>ハントウメイ</t>
    </rPh>
    <phoneticPr fontId="4"/>
  </si>
  <si>
    <t>ケミカルジャパン</t>
    <phoneticPr fontId="4"/>
  </si>
  <si>
    <t>236.ケミカルジャパン ｺﾞﾐ袋 HK-20N</t>
    <rPh sb="16" eb="17">
      <t>フクロ</t>
    </rPh>
    <phoneticPr fontId="4"/>
  </si>
  <si>
    <t>237.TANOSEE ｺﾞﾐ袋 TG-H45T*2 661-9323*2</t>
    <rPh sb="15" eb="16">
      <t>フクロ</t>
    </rPh>
    <phoneticPr fontId="4"/>
  </si>
  <si>
    <t>サニタリー用ゴミ袋</t>
    <rPh sb="5" eb="6">
      <t>ヨウ</t>
    </rPh>
    <rPh sb="8" eb="9">
      <t>ブクロ</t>
    </rPh>
    <phoneticPr fontId="23"/>
  </si>
  <si>
    <t>黒</t>
    <rPh sb="0" eb="1">
      <t>クロ</t>
    </rPh>
    <phoneticPr fontId="23"/>
  </si>
  <si>
    <t>ジャパックス</t>
  </si>
  <si>
    <t>238.ｼﾞｬﾊﾟｯｸｽ ｻﾆﾀﾘｰ用ｺﾞﾐ袋 RYC07</t>
    <rPh sb="18" eb="19">
      <t>ヨウ</t>
    </rPh>
    <rPh sb="22" eb="23">
      <t>フクロ</t>
    </rPh>
    <phoneticPr fontId="4"/>
  </si>
  <si>
    <t>食器用洗剤</t>
    <rPh sb="0" eb="3">
      <t>ショッキヨウ</t>
    </rPh>
    <rPh sb="3" eb="5">
      <t>センザイ</t>
    </rPh>
    <phoneticPr fontId="31"/>
  </si>
  <si>
    <t>本体</t>
    <rPh sb="0" eb="2">
      <t>ホンタイ</t>
    </rPh>
    <phoneticPr fontId="31"/>
  </si>
  <si>
    <t>サラヤ</t>
  </si>
  <si>
    <t>239.ｻﾗﾔ 食器用洗剤 本体 32046</t>
    <rPh sb="8" eb="11">
      <t>ショッキヨウ</t>
    </rPh>
    <rPh sb="11" eb="13">
      <t>センザイ</t>
    </rPh>
    <rPh sb="14" eb="16">
      <t>ホンタイ</t>
    </rPh>
    <phoneticPr fontId="4"/>
  </si>
  <si>
    <t>食器用洗剤</t>
  </si>
  <si>
    <t>詰替用</t>
  </si>
  <si>
    <t>240.ｻﾗﾔ 食器洗剤 詰替 30995</t>
    <rPh sb="8" eb="12">
      <t>ショッキセンザイ</t>
    </rPh>
    <rPh sb="13" eb="15">
      <t>ツメカ</t>
    </rPh>
    <phoneticPr fontId="4"/>
  </si>
  <si>
    <t>食器用スポンジ</t>
  </si>
  <si>
    <t>スリーエム</t>
  </si>
  <si>
    <t>241.3M 食器用ｽﾎﾟﾝｼﾞ HBNT-75E</t>
    <rPh sb="7" eb="10">
      <t>ショッキヨウ</t>
    </rPh>
    <phoneticPr fontId="4"/>
  </si>
  <si>
    <t>台所用漂白剤</t>
    <rPh sb="0" eb="2">
      <t>ダイドコロ</t>
    </rPh>
    <rPh sb="2" eb="3">
      <t>ヨウ</t>
    </rPh>
    <rPh sb="3" eb="6">
      <t>ヒョウハクザイ</t>
    </rPh>
    <phoneticPr fontId="23"/>
  </si>
  <si>
    <t>花王</t>
  </si>
  <si>
    <t>242.花王 台所用漂白剤 19370*8</t>
    <rPh sb="4" eb="6">
      <t>カオウ</t>
    </rPh>
    <rPh sb="7" eb="10">
      <t>ダイドコロヨウ</t>
    </rPh>
    <rPh sb="10" eb="13">
      <t>ヒョウハクザイ</t>
    </rPh>
    <phoneticPr fontId="4"/>
  </si>
  <si>
    <t>ポット洗浄中</t>
  </si>
  <si>
    <t>小林製薬</t>
  </si>
  <si>
    <t>243.小林製薬 ﾎﾟｯﾄ洗浄中 141007</t>
    <rPh sb="4" eb="8">
      <t>コバヤシセイヤク</t>
    </rPh>
    <rPh sb="13" eb="16">
      <t>センジョウチュウ</t>
    </rPh>
    <phoneticPr fontId="4"/>
  </si>
  <si>
    <t>ハンドソープ</t>
  </si>
  <si>
    <t>レキット・ベンキーザー</t>
    <phoneticPr fontId="4"/>
  </si>
  <si>
    <t>244.ﾚｷｯﾄ･ﾍﾞﾝｷｰｻﾞｰ ﾊﾝﾄﾞｿｰﾌﾟ本体 800326</t>
    <rPh sb="26" eb="28">
      <t>ホンタイ</t>
    </rPh>
    <phoneticPr fontId="4"/>
  </si>
  <si>
    <t>レキット・ベンキーザー</t>
  </si>
  <si>
    <t>245.ﾚｷｯﾄ･ﾍﾞﾝｷｰｻﾞｰ ﾊﾝﾄﾞｿｰﾌﾟ替 800173</t>
    <rPh sb="26" eb="27">
      <t>カ</t>
    </rPh>
    <phoneticPr fontId="4"/>
  </si>
  <si>
    <t>袋</t>
    <rPh sb="0" eb="1">
      <t>フクロ</t>
    </rPh>
    <phoneticPr fontId="4"/>
  </si>
  <si>
    <t>ライオン</t>
  </si>
  <si>
    <t>246.ﾗｲｵﾝ ﾊﾝﾄﾞｿｰﾌﾟ 本体 176848</t>
    <rPh sb="18" eb="20">
      <t>ホンタイ</t>
    </rPh>
    <phoneticPr fontId="4"/>
  </si>
  <si>
    <t>247.ﾗｲｵﾝ ﾊﾝﾄﾞｿｰﾌﾟ詰替 181613</t>
    <rPh sb="17" eb="19">
      <t>ツメカ</t>
    </rPh>
    <phoneticPr fontId="4"/>
  </si>
  <si>
    <t>手指消毒剤</t>
    <rPh sb="0" eb="4">
      <t>シュシショウドク</t>
    </rPh>
    <rPh sb="4" eb="5">
      <t>ザイ</t>
    </rPh>
    <phoneticPr fontId="23"/>
  </si>
  <si>
    <t>アルボナース</t>
  </si>
  <si>
    <t>248.ｱﾙﾎﾞﾅｰｽ 手指消毒剤SW-986-198-0 4987010141403</t>
    <rPh sb="12" eb="14">
      <t>テユビ</t>
    </rPh>
    <rPh sb="14" eb="16">
      <t>ショウドク</t>
    </rPh>
    <rPh sb="16" eb="17">
      <t>ザイ</t>
    </rPh>
    <phoneticPr fontId="4"/>
  </si>
  <si>
    <t>ペーパータオル</t>
  </si>
  <si>
    <t>249.TANOSEE ﾍﾟｰﾊﾟｰﾀｵﾙ TS2030N</t>
    <phoneticPr fontId="4"/>
  </si>
  <si>
    <t>除菌消臭スプレー</t>
    <rPh sb="0" eb="2">
      <t>ジョキン</t>
    </rPh>
    <rPh sb="2" eb="4">
      <t>ショウシュウ</t>
    </rPh>
    <phoneticPr fontId="31"/>
  </si>
  <si>
    <t>Ｐ＆Ｇ</t>
  </si>
  <si>
    <t>250.P&amp;G 除菌消臭ｽﾌﾟﾚｰ本体 4987176141521</t>
    <rPh sb="8" eb="10">
      <t>ジョキン</t>
    </rPh>
    <rPh sb="10" eb="12">
      <t>ショウシュウ</t>
    </rPh>
    <rPh sb="17" eb="19">
      <t>ホンタイ</t>
    </rPh>
    <phoneticPr fontId="4"/>
  </si>
  <si>
    <t>本</t>
    <rPh sb="0" eb="1">
      <t>ホン</t>
    </rPh>
    <phoneticPr fontId="31"/>
  </si>
  <si>
    <t>詰替用</t>
    <rPh sb="0" eb="2">
      <t>ツメカ</t>
    </rPh>
    <rPh sb="2" eb="3">
      <t>ヨウ</t>
    </rPh>
    <phoneticPr fontId="31"/>
  </si>
  <si>
    <t>251.P&amp;G 除菌ｽﾌﾟﾚｰ詰替 4902430113205</t>
    <rPh sb="8" eb="10">
      <t>ジョキン</t>
    </rPh>
    <rPh sb="15" eb="17">
      <t>ツメカ</t>
    </rPh>
    <phoneticPr fontId="4"/>
  </si>
  <si>
    <t>消臭剤</t>
    <rPh sb="0" eb="3">
      <t>ショウシュウザイ</t>
    </rPh>
    <phoneticPr fontId="3"/>
  </si>
  <si>
    <t>エステー</t>
  </si>
  <si>
    <t>252.ｴｽﾃｰ 消臭力 業務用消臭剤 無香料1.5kg</t>
    <phoneticPr fontId="4"/>
  </si>
  <si>
    <t>253.ｴｽﾃｰ 消臭力 業務用消臭剤 詰替用無香料1.5kg</t>
    <rPh sb="20" eb="22">
      <t>ツメカ</t>
    </rPh>
    <rPh sb="22" eb="23">
      <t>ヨウ</t>
    </rPh>
    <phoneticPr fontId="23"/>
  </si>
  <si>
    <t>袋</t>
    <rPh sb="0" eb="1">
      <t>フクロ</t>
    </rPh>
    <phoneticPr fontId="24"/>
  </si>
  <si>
    <t>トイレ用消臭剤</t>
    <rPh sb="3" eb="4">
      <t>ヨウ</t>
    </rPh>
    <rPh sb="4" eb="7">
      <t>ショウシュウザイ</t>
    </rPh>
    <phoneticPr fontId="23"/>
  </si>
  <si>
    <t>置き型</t>
    <rPh sb="0" eb="1">
      <t>オ</t>
    </rPh>
    <rPh sb="2" eb="3">
      <t>ガタ</t>
    </rPh>
    <phoneticPr fontId="23"/>
  </si>
  <si>
    <t>254.ｴｽﾃｰ 消臭力ﾄｲﾚ用 ｸﾞﾚｰﾌﾟﾌﾙｰﾂ　400ml</t>
    <phoneticPr fontId="4"/>
  </si>
  <si>
    <t>男子トイレ用消臭尿石防止剤</t>
    <rPh sb="8" eb="9">
      <t>ニョウ</t>
    </rPh>
    <rPh sb="9" eb="10">
      <t>セキ</t>
    </rPh>
    <rPh sb="10" eb="12">
      <t>ボウシ</t>
    </rPh>
    <rPh sb="12" eb="13">
      <t>ザイ</t>
    </rPh>
    <phoneticPr fontId="24"/>
  </si>
  <si>
    <t>255.ｴｽﾃｰ 男子ﾄｲﾚ用消臭尿石防止剤JAN:4901070121410</t>
    <phoneticPr fontId="4"/>
  </si>
  <si>
    <t>トイレ用防臭剤</t>
    <rPh sb="3" eb="4">
      <t>ヨウ</t>
    </rPh>
    <rPh sb="4" eb="7">
      <t>ボウシュウザイ</t>
    </rPh>
    <phoneticPr fontId="23"/>
  </si>
  <si>
    <t>256.ｴｽﾃｰ ﾄｲﾚ用防臭剤 JAN:4901070500697</t>
    <rPh sb="12" eb="13">
      <t>ヨウ</t>
    </rPh>
    <rPh sb="13" eb="16">
      <t>ボウシュウザイ</t>
    </rPh>
    <phoneticPr fontId="4"/>
  </si>
  <si>
    <t>ティッシュペーパー</t>
  </si>
  <si>
    <t>257.TANOSEE ﾃｨｯｼｭﾍﾟｰﾊﾟｰNA200W5P*2 466-0497*2　</t>
    <phoneticPr fontId="4"/>
  </si>
  <si>
    <t>トイレットペーパー</t>
  </si>
  <si>
    <t>258.TANOSEE ﾄｲﾚｯﾄﾍﾟｰﾊﾟｰ TS1548R 66-2178</t>
    <phoneticPr fontId="4"/>
  </si>
  <si>
    <t>掃除機用紙パック</t>
    <rPh sb="0" eb="4">
      <t>ソウジキヨウ</t>
    </rPh>
    <rPh sb="4" eb="5">
      <t>カミ</t>
    </rPh>
    <phoneticPr fontId="23"/>
  </si>
  <si>
    <t>ｻﾝﾃｯｸｵﾌﾟﾄ</t>
  </si>
  <si>
    <t>259.ｻﾝﾃｯｸｵﾌﾟﾄ 掃除機用紙ﾊﾟｯｸ STD-10K 461-7679</t>
    <rPh sb="14" eb="18">
      <t>ソウジキヨウ</t>
    </rPh>
    <rPh sb="18" eb="19">
      <t>カミ</t>
    </rPh>
    <phoneticPr fontId="4"/>
  </si>
  <si>
    <t>トイレ用洗剤</t>
    <rPh sb="3" eb="4">
      <t>ヨウ</t>
    </rPh>
    <rPh sb="4" eb="6">
      <t>センザイ</t>
    </rPh>
    <phoneticPr fontId="24"/>
  </si>
  <si>
    <t>金鳥</t>
    <rPh sb="0" eb="2">
      <t>キンチョウ</t>
    </rPh>
    <phoneticPr fontId="23"/>
  </si>
  <si>
    <t>260.金鳥 ﾄｲﾚ用洗剤 JAN:4987115851757</t>
    <rPh sb="4" eb="6">
      <t>キンチョウ</t>
    </rPh>
    <rPh sb="10" eb="11">
      <t>ヨウ</t>
    </rPh>
    <rPh sb="11" eb="13">
      <t>センザイ</t>
    </rPh>
    <phoneticPr fontId="4"/>
  </si>
  <si>
    <t>261.金鳥 ﾄｲﾚ用洗剤 JAN:4987115851719</t>
    <phoneticPr fontId="4"/>
  </si>
  <si>
    <t>便座除菌用品</t>
    <rPh sb="0" eb="2">
      <t>ベンザ</t>
    </rPh>
    <rPh sb="2" eb="4">
      <t>ジョキン</t>
    </rPh>
    <rPh sb="4" eb="6">
      <t>ヨウヒン</t>
    </rPh>
    <phoneticPr fontId="4"/>
  </si>
  <si>
    <t>花王</t>
    <rPh sb="0" eb="2">
      <t>カオウ</t>
    </rPh>
    <phoneticPr fontId="23"/>
  </si>
  <si>
    <t>262.花王 ﾄｲﾚｸｲｯｸﾙ本体 JAN:4901301283061</t>
    <rPh sb="4" eb="6">
      <t>カオウ</t>
    </rPh>
    <rPh sb="15" eb="17">
      <t>ホンタイ</t>
    </rPh>
    <phoneticPr fontId="4"/>
  </si>
  <si>
    <t>トイレクイックル
ジャンボパック</t>
    <phoneticPr fontId="4"/>
  </si>
  <si>
    <t>詰替</t>
    <rPh sb="0" eb="2">
      <t>ツメカ</t>
    </rPh>
    <phoneticPr fontId="31"/>
  </si>
  <si>
    <t>263.花王 ﾄｲﾚｸｲｯｸﾙ詰替 JAN:4901301233424</t>
    <rPh sb="4" eb="6">
      <t>カオウ</t>
    </rPh>
    <rPh sb="15" eb="17">
      <t>ツメカ</t>
    </rPh>
    <phoneticPr fontId="4"/>
  </si>
  <si>
    <t>袋</t>
    <rPh sb="0" eb="1">
      <t>フクロ</t>
    </rPh>
    <phoneticPr fontId="31"/>
  </si>
  <si>
    <t>トイレブラシセット</t>
  </si>
  <si>
    <t>テラモト</t>
  </si>
  <si>
    <t>264.ﾃﾗﾓﾄ ﾄｲﾚﾌﾞﾗｼ CE-418-200-0</t>
    <phoneticPr fontId="4"/>
  </si>
  <si>
    <t>ドメスト</t>
  </si>
  <si>
    <t>ユニリーバ</t>
  </si>
  <si>
    <t>265.ﾕﾆﾘｰﾊﾞ ﾄﾞﾒｽﾄ JAN:4902111362120</t>
    <phoneticPr fontId="4"/>
  </si>
  <si>
    <t>クイックルワイパーハンディ本体</t>
    <rPh sb="13" eb="15">
      <t>ホンタイ</t>
    </rPh>
    <phoneticPr fontId="23"/>
  </si>
  <si>
    <t>本体</t>
    <rPh sb="0" eb="2">
      <t>ホンタイ</t>
    </rPh>
    <phoneticPr fontId="23"/>
  </si>
  <si>
    <t>266.花王ｸｲｯｸﾙﾜｲﾊﾟｰﾊﾝﾃﾞｨ本体JAN:4901301324238</t>
    <rPh sb="4" eb="6">
      <t>カオウ</t>
    </rPh>
    <rPh sb="21" eb="23">
      <t>ホンタイ</t>
    </rPh>
    <phoneticPr fontId="4"/>
  </si>
  <si>
    <t>クイックルワイパー
ハンディ３枚入り</t>
    <rPh sb="15" eb="16">
      <t>マイ</t>
    </rPh>
    <rPh sb="16" eb="17">
      <t>イ</t>
    </rPh>
    <phoneticPr fontId="23"/>
  </si>
  <si>
    <t>取替シート</t>
    <rPh sb="0" eb="2">
      <t>トリカ</t>
    </rPh>
    <phoneticPr fontId="23"/>
  </si>
  <si>
    <t>267.花王 ｸｲｯｸﾙﾜｲﾊﾟｰﾊﾝﾃﾞｨ取替ｼｰﾄ4枚入161-2590</t>
    <rPh sb="4" eb="6">
      <t>カオウ</t>
    </rPh>
    <rPh sb="22" eb="24">
      <t>トリカエ</t>
    </rPh>
    <rPh sb="28" eb="30">
      <t>マイイ</t>
    </rPh>
    <phoneticPr fontId="23"/>
  </si>
  <si>
    <t>クイックルワイパー業務用立体吸着ドライシート</t>
    <rPh sb="9" eb="12">
      <t>ギョウムヨウ</t>
    </rPh>
    <rPh sb="12" eb="14">
      <t>リッタイ</t>
    </rPh>
    <rPh sb="14" eb="16">
      <t>キュウチャク</t>
    </rPh>
    <phoneticPr fontId="23"/>
  </si>
  <si>
    <t>268.花王 ｸｲｯｸﾙﾜｲﾊﾟｰ業務用替ﾄﾞﾗｲ 029409*2</t>
    <rPh sb="4" eb="6">
      <t>カオウ</t>
    </rPh>
    <rPh sb="17" eb="20">
      <t>ギョウムヨウ</t>
    </rPh>
    <rPh sb="20" eb="23">
      <t>ドライ</t>
    </rPh>
    <phoneticPr fontId="4"/>
  </si>
  <si>
    <t>クイックルワイパー業務用立体吸着ウエットシート</t>
    <rPh sb="9" eb="12">
      <t>ギョウムヨウ</t>
    </rPh>
    <rPh sb="12" eb="14">
      <t>リッタイ</t>
    </rPh>
    <rPh sb="14" eb="16">
      <t>キュウチャク</t>
    </rPh>
    <phoneticPr fontId="23"/>
  </si>
  <si>
    <t>269.花王 ｸｲｯｸﾙﾜｲﾊﾟｰ業務用替ｳｪｯﾄ 29409</t>
    <rPh sb="4" eb="6">
      <t>カオウ</t>
    </rPh>
    <phoneticPr fontId="4"/>
  </si>
  <si>
    <t>布巾（食器用）</t>
    <rPh sb="0" eb="2">
      <t>フキン</t>
    </rPh>
    <rPh sb="3" eb="5">
      <t>ショッキ</t>
    </rPh>
    <rPh sb="5" eb="6">
      <t>ヨウ</t>
    </rPh>
    <phoneticPr fontId="23"/>
  </si>
  <si>
    <t>ｵｰﾐｹﾝｼ</t>
  </si>
  <si>
    <t>270.ｵｰﾐｹﾝｼ 格子ﾀｵﾙふきん855 JAN:4957884173329</t>
    <rPh sb="11" eb="13">
      <t>コウシ</t>
    </rPh>
    <phoneticPr fontId="23"/>
  </si>
  <si>
    <t>タオル</t>
  </si>
  <si>
    <t>271.SV ｶﾗ-ﾀｵﾙ5枚入ﾎﾜｲﾄ N108J-WH</t>
    <rPh sb="15" eb="16">
      <t>イ</t>
    </rPh>
    <phoneticPr fontId="23"/>
  </si>
  <si>
    <t>コロコロ フロアクリン スペアテープ</t>
    <phoneticPr fontId="4"/>
  </si>
  <si>
    <t>交換用</t>
    <rPh sb="0" eb="2">
      <t>コウカン</t>
    </rPh>
    <rPh sb="2" eb="3">
      <t>ヨウ</t>
    </rPh>
    <phoneticPr fontId="3"/>
  </si>
  <si>
    <t>272.ﾆﾄﾑｽﾃﾝｺﾛｺﾛﾌﾛｱｸﾘﾝ ｽﾍﾟｱ C4352 463-3459</t>
    <phoneticPr fontId="4"/>
  </si>
  <si>
    <t>ダストブロワー</t>
  </si>
  <si>
    <t>エレコム</t>
  </si>
  <si>
    <t>273.ｴﾚｺﾑ ﾀﾞｽﾄﾌﾞﾛﾜｰ AD-ECOM</t>
    <phoneticPr fontId="4"/>
  </si>
  <si>
    <t>パイプ洗浄剤</t>
    <rPh sb="3" eb="6">
      <t>センジョウザイ</t>
    </rPh>
    <phoneticPr fontId="31"/>
  </si>
  <si>
    <t>ジョンソン</t>
  </si>
  <si>
    <t>274.ｼﾞｮﾝｿﾝ ﾊﾟｲﾌﾟ洗浄剤 JAN:4901609002449</t>
    <rPh sb="16" eb="19">
      <t>センジョウザイ</t>
    </rPh>
    <phoneticPr fontId="4"/>
  </si>
  <si>
    <t>ハチ駆除用スプレー</t>
    <phoneticPr fontId="4"/>
  </si>
  <si>
    <t>スズメバチ用</t>
  </si>
  <si>
    <t>アース製薬</t>
    <rPh sb="3" eb="5">
      <t>セイヤク</t>
    </rPh>
    <phoneticPr fontId="23"/>
  </si>
  <si>
    <t>275.ｱｰｽ ﾊﾁ駆除用ｽﾌﾟﾚｰ JAN:4901080237118</t>
    <phoneticPr fontId="4"/>
  </si>
  <si>
    <t>草刈機用替刃</t>
    <rPh sb="0" eb="2">
      <t>クサカリ</t>
    </rPh>
    <rPh sb="2" eb="3">
      <t>キ</t>
    </rPh>
    <rPh sb="3" eb="4">
      <t>ヨウ</t>
    </rPh>
    <rPh sb="4" eb="6">
      <t>カエバ</t>
    </rPh>
    <phoneticPr fontId="7"/>
  </si>
  <si>
    <t>アイウッド</t>
  </si>
  <si>
    <t>276.ｱｲｳｯﾄﾞ 草刈機用替刃 98914</t>
    <rPh sb="11" eb="13">
      <t>クサカ</t>
    </rPh>
    <rPh sb="13" eb="15">
      <t>キヨウ</t>
    </rPh>
    <rPh sb="15" eb="17">
      <t>カエバ</t>
    </rPh>
    <phoneticPr fontId="4"/>
  </si>
  <si>
    <t>組</t>
    <rPh sb="0" eb="1">
      <t>クミ</t>
    </rPh>
    <phoneticPr fontId="23"/>
  </si>
  <si>
    <t>防虫剤(吊り下げタイプ)</t>
    <rPh sb="0" eb="3">
      <t>ボウチュウザイ</t>
    </rPh>
    <rPh sb="4" eb="5">
      <t>ツ</t>
    </rPh>
    <rPh sb="6" eb="7">
      <t>サ</t>
    </rPh>
    <phoneticPr fontId="7"/>
  </si>
  <si>
    <t>殺虫剤</t>
    <rPh sb="0" eb="3">
      <t>サッチュウザイ</t>
    </rPh>
    <phoneticPr fontId="3"/>
  </si>
  <si>
    <t>278.ｱｰｽ 殺虫剤 JAN:4901080218919</t>
    <rPh sb="8" eb="11">
      <t>サッチュウザイ</t>
    </rPh>
    <phoneticPr fontId="4"/>
  </si>
  <si>
    <t>アース
ジェット</t>
  </si>
  <si>
    <t>279.ｱｰｽ 殺虫剤 JAN:4901080161413</t>
    <rPh sb="8" eb="11">
      <t>サッチュウザイ</t>
    </rPh>
    <phoneticPr fontId="4"/>
  </si>
  <si>
    <t>クレンザー</t>
  </si>
  <si>
    <t>カネヨ</t>
  </si>
  <si>
    <t>280.ｶﾈﾖ ｸﾚﾝｻﾞｰ JAN:4901329210872 162-0564</t>
    <phoneticPr fontId="4"/>
  </si>
  <si>
    <t>台所用漂白剤泡スプレー</t>
    <rPh sb="0" eb="2">
      <t>ダイドコロ</t>
    </rPh>
    <rPh sb="2" eb="3">
      <t>ヨウ</t>
    </rPh>
    <rPh sb="3" eb="6">
      <t>ヒョウハクザイ</t>
    </rPh>
    <rPh sb="6" eb="7">
      <t>アワ</t>
    </rPh>
    <phoneticPr fontId="23"/>
  </si>
  <si>
    <t>281.花王 台所用漂白剤泡ｽﾌﾟﾚｰ本体 JAN:4901301435927</t>
    <rPh sb="4" eb="6">
      <t>カオウ</t>
    </rPh>
    <rPh sb="19" eb="21">
      <t>ホンタイ</t>
    </rPh>
    <phoneticPr fontId="4"/>
  </si>
  <si>
    <t>詰替用</t>
    <rPh sb="2" eb="3">
      <t>ヨウ</t>
    </rPh>
    <phoneticPr fontId="3"/>
  </si>
  <si>
    <t>282.花王 台所用漂白剤泡ｽﾌﾟﾚｰ詰替 JAN:4901301435934</t>
    <rPh sb="19" eb="21">
      <t>ツメカ</t>
    </rPh>
    <phoneticPr fontId="4"/>
  </si>
  <si>
    <t>水切り用ネット（三角コーナー用）</t>
  </si>
  <si>
    <t>白元アース</t>
    <rPh sb="0" eb="1">
      <t>シロ</t>
    </rPh>
    <rPh sb="1" eb="2">
      <t>ゲン</t>
    </rPh>
    <phoneticPr fontId="23"/>
  </si>
  <si>
    <t>283.白元 ﾀﾞｽﾎﾞﾝUP三角ｺｰﾅｰ用 DSC-105 105枚</t>
    <rPh sb="4" eb="6">
      <t>ハクゲン</t>
    </rPh>
    <rPh sb="15" eb="17">
      <t>サンカク</t>
    </rPh>
    <rPh sb="21" eb="22">
      <t>ヨウ</t>
    </rPh>
    <rPh sb="34" eb="35">
      <t>マイ</t>
    </rPh>
    <phoneticPr fontId="23"/>
  </si>
  <si>
    <t>水切り用ネット（排水口用）</t>
  </si>
  <si>
    <t>284.白元 ﾀﾞｽﾎﾞﾝUP排水口用 DSH-105 105枚　</t>
    <rPh sb="4" eb="6">
      <t>ハクゲン</t>
    </rPh>
    <rPh sb="16" eb="17">
      <t>ヨウ</t>
    </rPh>
    <rPh sb="17" eb="18">
      <t>　</t>
    </rPh>
    <rPh sb="18" eb="21">
      <t>ＤＳＨ</t>
    </rPh>
    <rPh sb="21" eb="23">
      <t>ＤＳＨ</t>
    </rPh>
    <rPh sb="31" eb="32">
      <t>マイ</t>
    </rPh>
    <phoneticPr fontId="23"/>
  </si>
  <si>
    <t>水切り用ネット（排水口用）</t>
    <phoneticPr fontId="4"/>
  </si>
  <si>
    <t>今村紙工</t>
    <rPh sb="0" eb="2">
      <t>イマムラ</t>
    </rPh>
    <rPh sb="2" eb="3">
      <t>カミ</t>
    </rPh>
    <rPh sb="3" eb="4">
      <t>コウ</t>
    </rPh>
    <phoneticPr fontId="23"/>
  </si>
  <si>
    <t xml:space="preserve">285.今村紙工 水切り用ﾈｯﾄ(排水口用) MZB-100 </t>
    <rPh sb="4" eb="6">
      <t>イマムラ</t>
    </rPh>
    <rPh sb="6" eb="8">
      <t>シコウ</t>
    </rPh>
    <phoneticPr fontId="4"/>
  </si>
  <si>
    <t>トイレの消臭力スプレー</t>
    <rPh sb="4" eb="7">
      <t>ショウシュウリョク</t>
    </rPh>
    <phoneticPr fontId="23"/>
  </si>
  <si>
    <t>286.ｴｽﾃｰ ﾄｲﾚの消臭力ｽﾌﾟﾚｰ JAN:4901070130962</t>
    <rPh sb="13" eb="16">
      <t>ショウシュウリキ</t>
    </rPh>
    <phoneticPr fontId="4"/>
  </si>
  <si>
    <t>洗濯洗剤</t>
    <rPh sb="0" eb="2">
      <t>センタク</t>
    </rPh>
    <rPh sb="2" eb="4">
      <t>センザイ</t>
    </rPh>
    <phoneticPr fontId="23"/>
  </si>
  <si>
    <t>287.花王 洗濯洗剤本体 JAN:4901301435538</t>
    <rPh sb="4" eb="6">
      <t>カオウ</t>
    </rPh>
    <rPh sb="7" eb="9">
      <t>センタク</t>
    </rPh>
    <rPh sb="9" eb="11">
      <t>センザイ</t>
    </rPh>
    <rPh sb="11" eb="13">
      <t>ホンタイ</t>
    </rPh>
    <phoneticPr fontId="4"/>
  </si>
  <si>
    <t>詰替用</t>
    <rPh sb="0" eb="3">
      <t>ツメカエヨウ</t>
    </rPh>
    <phoneticPr fontId="23"/>
  </si>
  <si>
    <t>288.花王 洗濯洗剤詰替 JAN:4901301435552</t>
    <rPh sb="4" eb="6">
      <t>カオウ</t>
    </rPh>
    <rPh sb="7" eb="9">
      <t>センタク</t>
    </rPh>
    <rPh sb="9" eb="11">
      <t>センザイ</t>
    </rPh>
    <rPh sb="11" eb="13">
      <t>ツメカ</t>
    </rPh>
    <phoneticPr fontId="4"/>
  </si>
  <si>
    <t>衣料用漂白剤</t>
    <rPh sb="0" eb="3">
      <t>イリョウヨウ</t>
    </rPh>
    <rPh sb="3" eb="6">
      <t>ヒョウハクザイ</t>
    </rPh>
    <phoneticPr fontId="23"/>
  </si>
  <si>
    <t>289.花王 衣料用漂白剤本体 JAN:4901301419972</t>
    <rPh sb="4" eb="6">
      <t>カオウ</t>
    </rPh>
    <rPh sb="7" eb="10">
      <t>イリョウヨウ</t>
    </rPh>
    <rPh sb="10" eb="13">
      <t>ヒョウハクザイ</t>
    </rPh>
    <rPh sb="13" eb="15">
      <t>ホンタイ</t>
    </rPh>
    <phoneticPr fontId="4"/>
  </si>
  <si>
    <t>衣類用漂白剤（詰替用）</t>
    <rPh sb="0" eb="2">
      <t>イルイ</t>
    </rPh>
    <rPh sb="2" eb="3">
      <t>ヨウ</t>
    </rPh>
    <rPh sb="3" eb="5">
      <t>ヒョウハク</t>
    </rPh>
    <rPh sb="5" eb="6">
      <t>ザイ</t>
    </rPh>
    <rPh sb="7" eb="9">
      <t>ツメカエ</t>
    </rPh>
    <rPh sb="9" eb="10">
      <t>ヨウ</t>
    </rPh>
    <phoneticPr fontId="23"/>
  </si>
  <si>
    <t>290.花王 衣料用漂白剤詰替 JAN:4901301419989</t>
    <rPh sb="4" eb="6">
      <t>カオウ</t>
    </rPh>
    <rPh sb="7" eb="10">
      <t>イリョウヨウ</t>
    </rPh>
    <rPh sb="10" eb="13">
      <t>ヒョウハクザイ</t>
    </rPh>
    <rPh sb="13" eb="15">
      <t>ツメカ</t>
    </rPh>
    <phoneticPr fontId="4"/>
  </si>
  <si>
    <t>住居用洗剤</t>
  </si>
  <si>
    <t>291.花王 住居用洗剤 JAN:4901301036186</t>
    <rPh sb="4" eb="6">
      <t>カオウ</t>
    </rPh>
    <rPh sb="7" eb="10">
      <t>ジュウキョヨウ</t>
    </rPh>
    <rPh sb="10" eb="12">
      <t>センザイ</t>
    </rPh>
    <phoneticPr fontId="4"/>
  </si>
  <si>
    <t>住居用洗剤（詰替用）</t>
  </si>
  <si>
    <t>292.花王 住居用洗剤詰替 JAN:4901301733764</t>
    <rPh sb="12" eb="14">
      <t>ツメカ</t>
    </rPh>
    <phoneticPr fontId="4"/>
  </si>
  <si>
    <t>ウエットティッシュ</t>
  </si>
  <si>
    <t>日本製紙
クレシア</t>
    <rPh sb="0" eb="2">
      <t>ニホン</t>
    </rPh>
    <rPh sb="2" eb="4">
      <t>セイシ</t>
    </rPh>
    <phoneticPr fontId="23"/>
  </si>
  <si>
    <t>293.ｸﾚｼｱ ｳｪｯﾄﾃｨｼｭｰ除菌ﾉﾝｱﾙ 本体 1本(120枚)66-4725</t>
    <phoneticPr fontId="4"/>
  </si>
  <si>
    <t>詰替用</t>
    <rPh sb="0" eb="1">
      <t>ツ</t>
    </rPh>
    <rPh sb="1" eb="2">
      <t>カ</t>
    </rPh>
    <rPh sb="2" eb="3">
      <t>ヨウ</t>
    </rPh>
    <phoneticPr fontId="23"/>
  </si>
  <si>
    <t>294.ｸﾚｼｱ ｳｪｯﾄﾃｨｼｭｰ除菌ﾉﾝｱﾙ つめかえ用1本(120枚)666-4732</t>
    <rPh sb="29" eb="30">
      <t>ヨウ</t>
    </rPh>
    <phoneticPr fontId="23"/>
  </si>
  <si>
    <t>浴室用洗剤</t>
  </si>
  <si>
    <t>295.花王 浴室用洗剤 本体 JAN:4901301435811</t>
    <rPh sb="4" eb="6">
      <t>カオウ</t>
    </rPh>
    <rPh sb="7" eb="10">
      <t>ヨクシツヨウ</t>
    </rPh>
    <rPh sb="10" eb="12">
      <t>センザイ</t>
    </rPh>
    <rPh sb="13" eb="15">
      <t>ホンタイ</t>
    </rPh>
    <phoneticPr fontId="4"/>
  </si>
  <si>
    <t>浴室用洗剤（詰替用）</t>
    <rPh sb="6" eb="9">
      <t>ツメカエヨウ</t>
    </rPh>
    <phoneticPr fontId="23"/>
  </si>
  <si>
    <t>296.花王 浴室用洗剤 詰替 JAN:4901301435828</t>
    <rPh sb="4" eb="6">
      <t>カオウ</t>
    </rPh>
    <rPh sb="7" eb="9">
      <t>ヨクシツ</t>
    </rPh>
    <rPh sb="9" eb="10">
      <t>ヨウ</t>
    </rPh>
    <rPh sb="10" eb="12">
      <t>センザイ</t>
    </rPh>
    <rPh sb="13" eb="15">
      <t>ツメカ</t>
    </rPh>
    <phoneticPr fontId="4"/>
  </si>
  <si>
    <t>トイレ用芳香剤</t>
    <rPh sb="3" eb="4">
      <t>ヨウ</t>
    </rPh>
    <phoneticPr fontId="23"/>
  </si>
  <si>
    <t>小林製薬</t>
    <rPh sb="0" eb="2">
      <t>コバヤシ</t>
    </rPh>
    <rPh sb="2" eb="4">
      <t>セイヤク</t>
    </rPh>
    <phoneticPr fontId="23"/>
  </si>
  <si>
    <t>297.小林製薬 ﾄｲﾚ用芳香剤 ｻﾜﾃﾞｰ本体</t>
    <rPh sb="4" eb="6">
      <t>コバヤシ</t>
    </rPh>
    <rPh sb="6" eb="8">
      <t>セイヤク</t>
    </rPh>
    <rPh sb="12" eb="13">
      <t>ヨウ</t>
    </rPh>
    <rPh sb="13" eb="16">
      <t>ホウコウザイ</t>
    </rPh>
    <rPh sb="22" eb="24">
      <t>ホンタイ</t>
    </rPh>
    <phoneticPr fontId="4"/>
  </si>
  <si>
    <t>トイレ用芳香剤（詰替用）</t>
    <rPh sb="3" eb="4">
      <t>ヨウ</t>
    </rPh>
    <rPh sb="8" eb="10">
      <t>ツメカエ</t>
    </rPh>
    <rPh sb="10" eb="11">
      <t>ヨウ</t>
    </rPh>
    <phoneticPr fontId="23"/>
  </si>
  <si>
    <t>詰替え用</t>
    <rPh sb="0" eb="2">
      <t>ツメカ</t>
    </rPh>
    <rPh sb="3" eb="4">
      <t>ヨウ</t>
    </rPh>
    <phoneticPr fontId="23"/>
  </si>
  <si>
    <t>298.小林製薬 ﾄｲﾚ用芳香剤 ｻﾜﾃﾞｰ詰替</t>
    <rPh sb="22" eb="24">
      <t>ツメカ</t>
    </rPh>
    <phoneticPr fontId="4"/>
  </si>
  <si>
    <t>除湿剤</t>
    <rPh sb="0" eb="3">
      <t>ジョシツザイ</t>
    </rPh>
    <phoneticPr fontId="4"/>
  </si>
  <si>
    <t>299.ｴｽﾃｰ 除湿剤 JAN:4901070910175 662-1403</t>
    <rPh sb="9" eb="11">
      <t>ジョシツ</t>
    </rPh>
    <rPh sb="11" eb="12">
      <t>ザイ</t>
    </rPh>
    <phoneticPr fontId="4"/>
  </si>
  <si>
    <t>カイロ</t>
  </si>
  <si>
    <t>300.ｴｽﾃｰ ｶｲﾛ JAN:4902899452044</t>
    <phoneticPr fontId="4"/>
  </si>
  <si>
    <t>傘</t>
    <rPh sb="0" eb="1">
      <t>カサ</t>
    </rPh>
    <phoneticPr fontId="4"/>
  </si>
  <si>
    <t>伊藤忠</t>
    <rPh sb="0" eb="3">
      <t>イトウチュウ</t>
    </rPh>
    <phoneticPr fontId="23"/>
  </si>
  <si>
    <t>301.伊藤忠 ﾜﾝﾀｯﾁ傘 NK-3 660-5852</t>
    <rPh sb="4" eb="6">
      <t>イトウ</t>
    </rPh>
    <rPh sb="6" eb="7">
      <t>チュウ</t>
    </rPh>
    <rPh sb="13" eb="14">
      <t>カサ</t>
    </rPh>
    <phoneticPr fontId="4"/>
  </si>
  <si>
    <t>本</t>
    <rPh sb="0" eb="1">
      <t>ホン</t>
    </rPh>
    <phoneticPr fontId="4"/>
  </si>
  <si>
    <t>合計金額</t>
    <rPh sb="0" eb="2">
      <t>ゴウケイ</t>
    </rPh>
    <rPh sb="2" eb="4">
      <t>キンガク</t>
    </rPh>
    <phoneticPr fontId="7"/>
  </si>
  <si>
    <t>筑後川上流総合管理所</t>
    <rPh sb="0" eb="2">
      <t>チクゴ</t>
    </rPh>
    <rPh sb="2" eb="3">
      <t>ガワ</t>
    </rPh>
    <rPh sb="3" eb="5">
      <t>ジョウリュウ</t>
    </rPh>
    <rPh sb="5" eb="7">
      <t>ソウゴウ</t>
    </rPh>
    <rPh sb="7" eb="9">
      <t>カンリ</t>
    </rPh>
    <rPh sb="9" eb="10">
      <t>ショ</t>
    </rPh>
    <phoneticPr fontId="4"/>
  </si>
  <si>
    <t>〒838-0012  福岡県朝倉市江川1660-67</t>
    <rPh sb="11" eb="14">
      <t>フクオカケン</t>
    </rPh>
    <rPh sb="14" eb="17">
      <t>アサクラシ</t>
    </rPh>
    <rPh sb="17" eb="19">
      <t>エガワ</t>
    </rPh>
    <phoneticPr fontId="4"/>
  </si>
  <si>
    <t>0946-25-0113</t>
    <phoneticPr fontId="4"/>
  </si>
  <si>
    <t>〒838-0012 福岡県朝倉市江川2815－20</t>
    <phoneticPr fontId="4"/>
  </si>
  <si>
    <t>0946-23-8171</t>
    <phoneticPr fontId="4"/>
  </si>
  <si>
    <t>小石原川ダム管理所</t>
    <rPh sb="0" eb="4">
      <t>コイシワラカワ</t>
    </rPh>
    <rPh sb="6" eb="9">
      <t>カンリショ</t>
    </rPh>
    <phoneticPr fontId="4"/>
  </si>
  <si>
    <t>両筑平野用水管理所</t>
    <rPh sb="0" eb="6">
      <t>リョウチクヘイヤヨウスイ</t>
    </rPh>
    <rPh sb="6" eb="9">
      <t>カンリショ</t>
    </rPh>
    <phoneticPr fontId="4"/>
  </si>
  <si>
    <t>（供用番号</t>
    <rPh sb="1" eb="3">
      <t>キョウヨウ</t>
    </rPh>
    <rPh sb="3" eb="5">
      <t>バンゴウ</t>
    </rPh>
    <phoneticPr fontId="5"/>
  </si>
  <si>
    <t>参　　　　考</t>
    <rPh sb="0" eb="1">
      <t>サン</t>
    </rPh>
    <rPh sb="5" eb="6">
      <t>コウ</t>
    </rPh>
    <phoneticPr fontId="5"/>
  </si>
  <si>
    <t>措置済通知</t>
    <rPh sb="0" eb="2">
      <t>ソチ</t>
    </rPh>
    <rPh sb="2" eb="3">
      <t>スミ</t>
    </rPh>
    <rPh sb="3" eb="5">
      <t>ツウチ</t>
    </rPh>
    <phoneticPr fontId="5"/>
  </si>
  <si>
    <t>（契約日）</t>
    <rPh sb="1" eb="3">
      <t>ケイヤク</t>
    </rPh>
    <rPh sb="3" eb="4">
      <t>ビ</t>
    </rPh>
    <phoneticPr fontId="5"/>
  </si>
  <si>
    <t>277.金鳥 防虫剤 JAN:4987115544536</t>
    <rPh sb="4" eb="6">
      <t>キンチョウ</t>
    </rPh>
    <phoneticPr fontId="4"/>
  </si>
  <si>
    <t>樋口　由美子</t>
    <rPh sb="0" eb="2">
      <t>ヒグチ</t>
    </rPh>
    <rPh sb="3" eb="6">
      <t>ユミコ</t>
    </rPh>
    <phoneticPr fontId="4"/>
  </si>
  <si>
    <t>田中　みず代</t>
    <rPh sb="0" eb="2">
      <t>タナカ</t>
    </rPh>
    <rPh sb="5" eb="6">
      <t>ヨ</t>
    </rPh>
    <phoneticPr fontId="4"/>
  </si>
  <si>
    <t>3･4</t>
    <phoneticPr fontId="4"/>
  </si>
  <si>
    <t>（建設･管理事業用物品）</t>
    <rPh sb="1" eb="3">
      <t>ケンセツ</t>
    </rPh>
    <rPh sb="4" eb="6">
      <t>カンリ</t>
    </rPh>
    <rPh sb="6" eb="9">
      <t>ジギョウヨウ</t>
    </rPh>
    <rPh sb="9" eb="11">
      <t>ブッピン</t>
    </rPh>
    <phoneticPr fontId="4"/>
  </si>
  <si>
    <t>コピー用紙</t>
    <rPh sb="3" eb="5">
      <t>ヨウシ</t>
    </rPh>
    <phoneticPr fontId="4"/>
  </si>
  <si>
    <t>Ａ４</t>
    <phoneticPr fontId="4"/>
  </si>
  <si>
    <t>Ａ３</t>
    <phoneticPr fontId="4"/>
  </si>
  <si>
    <t>コンベックス</t>
    <phoneticPr fontId="4"/>
  </si>
  <si>
    <t>新潟精機</t>
    <rPh sb="0" eb="2">
      <t>ニイガタ</t>
    </rPh>
    <rPh sb="2" eb="4">
      <t>セイキ</t>
    </rPh>
    <phoneticPr fontId="4"/>
  </si>
  <si>
    <t>オートロックProKAIDAN 19mm×5.5m</t>
    <phoneticPr fontId="4"/>
  </si>
  <si>
    <t>ブルーシート</t>
    <phoneticPr fontId="4"/>
  </si>
  <si>
    <t>カウネット</t>
    <phoneticPr fontId="4"/>
  </si>
  <si>
    <t>現場用品</t>
    <rPh sb="0" eb="2">
      <t>ゲンバ</t>
    </rPh>
    <rPh sb="2" eb="4">
      <t>ヨウヒン</t>
    </rPh>
    <phoneticPr fontId="4"/>
  </si>
  <si>
    <t>防錆／潤滑剤</t>
    <rPh sb="0" eb="2">
      <t>ボウサビ</t>
    </rPh>
    <rPh sb="3" eb="6">
      <t>ジュンカツザイ</t>
    </rPh>
    <phoneticPr fontId="4"/>
  </si>
  <si>
    <t>呉工業</t>
    <rPh sb="0" eb="1">
      <t>クレ</t>
    </rPh>
    <rPh sb="1" eb="3">
      <t>コウギョウ</t>
    </rPh>
    <phoneticPr fontId="4"/>
  </si>
  <si>
    <t>洗浄剤</t>
    <rPh sb="0" eb="2">
      <t>センジョウ</t>
    </rPh>
    <phoneticPr fontId="4"/>
  </si>
  <si>
    <t>ヘッドセット</t>
    <phoneticPr fontId="4"/>
  </si>
  <si>
    <t>サンワサプライ</t>
    <phoneticPr fontId="4"/>
  </si>
  <si>
    <t>アルコールチェッカー</t>
    <phoneticPr fontId="4"/>
  </si>
  <si>
    <t>タニタ</t>
    <phoneticPr fontId="4"/>
  </si>
  <si>
    <t>ＯＡタップ</t>
    <phoneticPr fontId="4"/>
  </si>
  <si>
    <t>朝日電器</t>
    <rPh sb="0" eb="2">
      <t>アサヒ</t>
    </rPh>
    <rPh sb="2" eb="4">
      <t>デンキ</t>
    </rPh>
    <phoneticPr fontId="4"/>
  </si>
  <si>
    <t>コクヨ</t>
    <phoneticPr fontId="4"/>
  </si>
  <si>
    <t>セミ光沢紙</t>
    <rPh sb="2" eb="5">
      <t>コウタクシ</t>
    </rPh>
    <phoneticPr fontId="4"/>
  </si>
  <si>
    <t>ケース</t>
    <phoneticPr fontId="4"/>
  </si>
  <si>
    <t>カレンダーケース</t>
    <phoneticPr fontId="4"/>
  </si>
  <si>
    <t>ＯＰＰ袋</t>
    <rPh sb="3" eb="4">
      <t>フクロ</t>
    </rPh>
    <phoneticPr fontId="4"/>
  </si>
  <si>
    <t>プラファスナー</t>
    <phoneticPr fontId="4"/>
  </si>
  <si>
    <t>混合燃料</t>
    <rPh sb="0" eb="2">
      <t>コンゴウ</t>
    </rPh>
    <rPh sb="2" eb="4">
      <t>ネンリョウ</t>
    </rPh>
    <phoneticPr fontId="4"/>
  </si>
  <si>
    <t>備考</t>
    <rPh sb="0" eb="2">
      <t>ビコウ</t>
    </rPh>
    <phoneticPr fontId="5"/>
  </si>
  <si>
    <t>参考物品又は同等品</t>
    <rPh sb="0" eb="2">
      <t>サンコウ</t>
    </rPh>
    <rPh sb="2" eb="4">
      <t>ブッピン</t>
    </rPh>
    <rPh sb="4" eb="5">
      <t>マタ</t>
    </rPh>
    <rPh sb="6" eb="8">
      <t>ドウトウ</t>
    </rPh>
    <rPh sb="8" eb="9">
      <t>ヒン</t>
    </rPh>
    <phoneticPr fontId="4"/>
  </si>
  <si>
    <t>参考物品</t>
    <rPh sb="0" eb="2">
      <t>サンコウ</t>
    </rPh>
    <rPh sb="2" eb="4">
      <t>ブッピン</t>
    </rPh>
    <phoneticPr fontId="4"/>
  </si>
  <si>
    <t>メーカー</t>
    <phoneticPr fontId="4"/>
  </si>
  <si>
    <t>参考物品</t>
    <rPh sb="0" eb="2">
      <t>サンコウ</t>
    </rPh>
    <rPh sb="2" eb="4">
      <t>ブッピン</t>
    </rPh>
    <phoneticPr fontId="19"/>
  </si>
  <si>
    <t>冊</t>
    <rPh sb="0" eb="1">
      <t>サツ</t>
    </rPh>
    <phoneticPr fontId="4"/>
  </si>
  <si>
    <t>巻</t>
    <rPh sb="0" eb="1">
      <t>マ</t>
    </rPh>
    <phoneticPr fontId="4"/>
  </si>
  <si>
    <t>パック</t>
    <phoneticPr fontId="4"/>
  </si>
  <si>
    <t>セット</t>
    <phoneticPr fontId="4"/>
  </si>
  <si>
    <t>耐水</t>
    <rPh sb="0" eb="2">
      <t>タイスイ</t>
    </rPh>
    <phoneticPr fontId="5"/>
  </si>
  <si>
    <t>６㎝</t>
    <phoneticPr fontId="4"/>
  </si>
  <si>
    <t>３㎝</t>
    <phoneticPr fontId="4"/>
  </si>
  <si>
    <t>５㎝</t>
    <phoneticPr fontId="4"/>
  </si>
  <si>
    <t>８cm</t>
    <phoneticPr fontId="4"/>
  </si>
  <si>
    <t>１０㎝</t>
    <phoneticPr fontId="4"/>
  </si>
  <si>
    <t>Ａ４縦</t>
    <rPh sb="2" eb="3">
      <t>タテ</t>
    </rPh>
    <phoneticPr fontId="4"/>
  </si>
  <si>
    <t>Ｂ４・Ａ４</t>
    <phoneticPr fontId="4"/>
  </si>
  <si>
    <t>角２</t>
    <rPh sb="0" eb="1">
      <t>カク</t>
    </rPh>
    <phoneticPr fontId="4"/>
  </si>
  <si>
    <t>長３</t>
    <rPh sb="0" eb="1">
      <t>ナガ</t>
    </rPh>
    <phoneticPr fontId="4"/>
  </si>
  <si>
    <t>4mm 白ﾗﾍﾞﾙ･黒文字 SS4K</t>
    <rPh sb="4" eb="5">
      <t>シロ</t>
    </rPh>
    <rPh sb="10" eb="13">
      <t>クロモジ</t>
    </rPh>
    <phoneticPr fontId="4"/>
  </si>
  <si>
    <t>4mm 透明ﾗﾍﾞﾙ･黒文字 ST4K</t>
    <rPh sb="4" eb="6">
      <t>トウメイ</t>
    </rPh>
    <rPh sb="11" eb="14">
      <t>クロモジ</t>
    </rPh>
    <phoneticPr fontId="4"/>
  </si>
  <si>
    <t>9mm 白ﾗﾍﾞﾙ･黒文字 5個入 SS9K-5P</t>
    <rPh sb="4" eb="5">
      <t>シロ</t>
    </rPh>
    <rPh sb="10" eb="13">
      <t>クロモジ</t>
    </rPh>
    <rPh sb="15" eb="16">
      <t>コ</t>
    </rPh>
    <rPh sb="16" eb="17">
      <t>イ</t>
    </rPh>
    <phoneticPr fontId="4"/>
  </si>
  <si>
    <t>9mm 透明ﾗﾍﾞﾙ･黒文字 ST9K</t>
    <rPh sb="4" eb="6">
      <t>トウメイ</t>
    </rPh>
    <rPh sb="11" eb="14">
      <t>クロモジ</t>
    </rPh>
    <phoneticPr fontId="4"/>
  </si>
  <si>
    <t>12mm･透明ﾗﾍﾞﾙ･黒文字 ST12K</t>
    <rPh sb="5" eb="7">
      <t>トウメイ</t>
    </rPh>
    <rPh sb="12" eb="15">
      <t>クロモジ</t>
    </rPh>
    <phoneticPr fontId="4"/>
  </si>
  <si>
    <t>18mm 白ﾗﾍﾞﾙ･黒文字 SS18K-5P</t>
    <rPh sb="5" eb="6">
      <t>シロ</t>
    </rPh>
    <rPh sb="11" eb="14">
      <t>クロモジ</t>
    </rPh>
    <phoneticPr fontId="4"/>
  </si>
  <si>
    <t>18mm 透明ﾗﾍﾞﾙ･黒文字 ST18K</t>
    <rPh sb="5" eb="7">
      <t>トウメイ</t>
    </rPh>
    <rPh sb="12" eb="15">
      <t>クロモジ</t>
    </rPh>
    <phoneticPr fontId="4"/>
  </si>
  <si>
    <t>24mm 白ﾗﾍﾞﾙ･黒文字 5個入 SS24K-5P</t>
    <rPh sb="5" eb="6">
      <t>シロ</t>
    </rPh>
    <rPh sb="11" eb="14">
      <t>クロモジ</t>
    </rPh>
    <rPh sb="17" eb="18">
      <t>　</t>
    </rPh>
    <phoneticPr fontId="4"/>
  </si>
  <si>
    <t>24mm 透明ﾗﾍﾞﾙ･黒文字 ST24K</t>
    <rPh sb="5" eb="7">
      <t>トウメイ</t>
    </rPh>
    <rPh sb="12" eb="15">
      <t>クロモジ</t>
    </rPh>
    <phoneticPr fontId="4"/>
  </si>
  <si>
    <t>36mm 白ﾗﾍﾞﾙ･黒文字 SS36K</t>
    <rPh sb="5" eb="6">
      <t>シロ</t>
    </rPh>
    <rPh sb="11" eb="14">
      <t>クロモジ</t>
    </rPh>
    <phoneticPr fontId="4"/>
  </si>
  <si>
    <t>36mm 透明ﾗﾍﾞﾙ･黒文字 ST36K</t>
    <rPh sb="5" eb="7">
      <t>トウメイ</t>
    </rPh>
    <rPh sb="12" eb="15">
      <t>クロモジ</t>
    </rPh>
    <phoneticPr fontId="4"/>
  </si>
  <si>
    <t>ウエットティッシュ</t>
    <phoneticPr fontId="4"/>
  </si>
  <si>
    <t>スマートバリュー</t>
    <phoneticPr fontId="4"/>
  </si>
  <si>
    <t>味の素ＡＧＦ</t>
    <rPh sb="0" eb="1">
      <t>アジ</t>
    </rPh>
    <rPh sb="2" eb="3">
      <t>モト</t>
    </rPh>
    <phoneticPr fontId="4"/>
  </si>
  <si>
    <t>ヤシノミ洗剤 本体</t>
    <rPh sb="4" eb="6">
      <t>センザイ</t>
    </rPh>
    <rPh sb="7" eb="9">
      <t>ホンタイ</t>
    </rPh>
    <phoneticPr fontId="4"/>
  </si>
  <si>
    <t>ヤシノミ洗剤 詰替</t>
    <rPh sb="4" eb="6">
      <t>センザイ</t>
    </rPh>
    <rPh sb="7" eb="9">
      <t>ツメカエ</t>
    </rPh>
    <phoneticPr fontId="4"/>
  </si>
  <si>
    <t>ポット用洗浄剤</t>
    <rPh sb="3" eb="4">
      <t>ヨウ</t>
    </rPh>
    <rPh sb="4" eb="7">
      <t>センジョウザイ</t>
    </rPh>
    <phoneticPr fontId="4"/>
  </si>
  <si>
    <t>ﾚｷｯﾄﾍﾞﾝｷｰｻﾞｰ</t>
    <phoneticPr fontId="4"/>
  </si>
  <si>
    <t>トイレクリーナー</t>
    <phoneticPr fontId="4"/>
  </si>
  <si>
    <t>山﨑産業</t>
    <rPh sb="0" eb="2">
      <t>ヤマザキ</t>
    </rPh>
    <rPh sb="2" eb="4">
      <t>サンギョウ</t>
    </rPh>
    <phoneticPr fontId="4"/>
  </si>
  <si>
    <t>替ブラシ</t>
    <rPh sb="0" eb="1">
      <t>カ</t>
    </rPh>
    <phoneticPr fontId="4"/>
  </si>
  <si>
    <t>参考物品又は同等品</t>
    <phoneticPr fontId="4"/>
  </si>
  <si>
    <t>トイレ用洗剤</t>
    <rPh sb="3" eb="4">
      <t>ヨウ</t>
    </rPh>
    <rPh sb="4" eb="6">
      <t>センザイ</t>
    </rPh>
    <phoneticPr fontId="4"/>
  </si>
  <si>
    <t>ハンディーワイパー</t>
    <phoneticPr fontId="23"/>
  </si>
  <si>
    <t>エアダスター</t>
    <phoneticPr fontId="4"/>
  </si>
  <si>
    <t>小山金属工業所</t>
    <rPh sb="0" eb="2">
      <t>コヤマ</t>
    </rPh>
    <rPh sb="2" eb="4">
      <t>キンゾク</t>
    </rPh>
    <rPh sb="4" eb="7">
      <t>コウギョウショ</t>
    </rPh>
    <phoneticPr fontId="4"/>
  </si>
  <si>
    <t>刈払機用替刃</t>
    <rPh sb="0" eb="2">
      <t>カリバライ</t>
    </rPh>
    <rPh sb="2" eb="3">
      <t>キ</t>
    </rPh>
    <rPh sb="3" eb="4">
      <t>ヨウ</t>
    </rPh>
    <rPh sb="4" eb="6">
      <t>カエバ</t>
    </rPh>
    <phoneticPr fontId="7"/>
  </si>
  <si>
    <t>大日本除虫菊</t>
    <rPh sb="0" eb="3">
      <t>ダイニッポン</t>
    </rPh>
    <rPh sb="3" eb="5">
      <t>ジョチュウ</t>
    </rPh>
    <rPh sb="5" eb="6">
      <t>キク</t>
    </rPh>
    <phoneticPr fontId="23"/>
  </si>
  <si>
    <t>カネヨ石鹸</t>
    <rPh sb="3" eb="5">
      <t>セッケン</t>
    </rPh>
    <phoneticPr fontId="4"/>
  </si>
  <si>
    <t>トイレ消臭スプレー</t>
    <rPh sb="3" eb="5">
      <t>ショウシュウ</t>
    </rPh>
    <phoneticPr fontId="23"/>
  </si>
  <si>
    <t>クラフトテープ 50mm×50m B012J</t>
    <phoneticPr fontId="4"/>
  </si>
  <si>
    <t>セロハンテープ 18mm×35m 10巻 TSCT-18</t>
    <rPh sb="19" eb="20">
      <t>マ</t>
    </rPh>
    <phoneticPr fontId="4"/>
  </si>
  <si>
    <t xml:space="preserve">TANOSEE </t>
    <phoneticPr fontId="4"/>
  </si>
  <si>
    <t>寺岡製作所</t>
    <rPh sb="0" eb="2">
      <t>テラオカ</t>
    </rPh>
    <rPh sb="2" eb="5">
      <t>セイサクショ</t>
    </rPh>
    <phoneticPr fontId="4"/>
  </si>
  <si>
    <t>バイオマス布テープ 48mm×20m 169</t>
    <rPh sb="5" eb="6">
      <t>ヌノ</t>
    </rPh>
    <phoneticPr fontId="5"/>
  </si>
  <si>
    <t>メンディングテープ 18mm×30m 12巻入 MP-18</t>
    <rPh sb="21" eb="22">
      <t>マ</t>
    </rPh>
    <rPh sb="22" eb="23">
      <t>イ</t>
    </rPh>
    <phoneticPr fontId="4"/>
  </si>
  <si>
    <t>契印用テープ 35mm×12m AT-035JK</t>
    <rPh sb="0" eb="1">
      <t>イン</t>
    </rPh>
    <rPh sb="1" eb="2">
      <t>ヨウ</t>
    </rPh>
    <rPh sb="2" eb="3">
      <t>ヨウ</t>
    </rPh>
    <phoneticPr fontId="19"/>
  </si>
  <si>
    <t>ナイスタック 20mm×10m NW-20</t>
    <phoneticPr fontId="4"/>
  </si>
  <si>
    <t>ナイスタック 50mm×10m NW-50</t>
    <phoneticPr fontId="4"/>
  </si>
  <si>
    <t>付箋紙 50×7.5mm ﾚｲﾝﾎﾞｰ5色混色 100枚×10冊 710RP-R</t>
    <rPh sb="20" eb="21">
      <t>ショク</t>
    </rPh>
    <rPh sb="21" eb="23">
      <t>コンショク</t>
    </rPh>
    <rPh sb="27" eb="28">
      <t>マイ</t>
    </rPh>
    <rPh sb="31" eb="32">
      <t>サツ</t>
    </rPh>
    <phoneticPr fontId="4"/>
  </si>
  <si>
    <t>付箋紙 50×5mm 4色混色 100枚×25冊 7001-K</t>
    <rPh sb="0" eb="3">
      <t>フセンシ</t>
    </rPh>
    <rPh sb="12" eb="13">
      <t>ショク</t>
    </rPh>
    <rPh sb="13" eb="15">
      <t>コンショク</t>
    </rPh>
    <rPh sb="19" eb="20">
      <t>マイ</t>
    </rPh>
    <rPh sb="23" eb="24">
      <t>サツ</t>
    </rPh>
    <phoneticPr fontId="19"/>
  </si>
  <si>
    <t>付箋紙 75×25mm 4色混色 100枚×40冊 5002-K</t>
    <rPh sb="13" eb="14">
      <t>ショク</t>
    </rPh>
    <rPh sb="14" eb="16">
      <t>コンショク</t>
    </rPh>
    <rPh sb="20" eb="21">
      <t>マイ</t>
    </rPh>
    <rPh sb="24" eb="25">
      <t>サツ</t>
    </rPh>
    <phoneticPr fontId="19"/>
  </si>
  <si>
    <t>付箋紙 75×75mm 4色混色 100枚×10冊 6541-K</t>
    <rPh sb="13" eb="14">
      <t>ショク</t>
    </rPh>
    <rPh sb="14" eb="16">
      <t>コンショク</t>
    </rPh>
    <rPh sb="20" eb="21">
      <t>マイ</t>
    </rPh>
    <rPh sb="24" eb="25">
      <t>サツ</t>
    </rPh>
    <phoneticPr fontId="19"/>
  </si>
  <si>
    <t>エコミュ アラビック 50ml  E･NA-150</t>
    <phoneticPr fontId="4"/>
  </si>
  <si>
    <t>テープのり スピンエコ 本体 青 10個入 TG-610BC</t>
    <rPh sb="12" eb="14">
      <t>ホンタイ</t>
    </rPh>
    <rPh sb="15" eb="16">
      <t>アオ</t>
    </rPh>
    <rPh sb="19" eb="20">
      <t>コ</t>
    </rPh>
    <rPh sb="20" eb="21">
      <t>イ</t>
    </rPh>
    <phoneticPr fontId="4"/>
  </si>
  <si>
    <t>テープのり　 スピンエコ 詰替 10個入 TG-611BC</t>
    <rPh sb="13" eb="15">
      <t>ツメカ</t>
    </rPh>
    <rPh sb="18" eb="19">
      <t>コ</t>
    </rPh>
    <rPh sb="19" eb="20">
      <t>イ</t>
    </rPh>
    <phoneticPr fontId="4"/>
  </si>
  <si>
    <t>アロンアルファ 一般用 2g  #31204</t>
    <rPh sb="8" eb="11">
      <t>イッパンヨウ</t>
    </rPh>
    <phoneticPr fontId="21"/>
  </si>
  <si>
    <t>アロンアルファ ＥＸＴＲＡ 速効多用途 2g ＃04613</t>
    <rPh sb="14" eb="16">
      <t>ソッコウ</t>
    </rPh>
    <phoneticPr fontId="21"/>
  </si>
  <si>
    <t>測量野帳 耐水タイプ 10冊 ｾ-Y11</t>
    <rPh sb="0" eb="4">
      <t>ソクリョウヤチョウ</t>
    </rPh>
    <rPh sb="5" eb="7">
      <t>タイスイ</t>
    </rPh>
    <rPh sb="13" eb="14">
      <t>サツ</t>
    </rPh>
    <phoneticPr fontId="4"/>
  </si>
  <si>
    <t>ラベルシール</t>
    <phoneticPr fontId="4"/>
  </si>
  <si>
    <t>ラベルシール A4再生紙 プリンタ兼用 20ｼｰﾄ 31333</t>
    <rPh sb="9" eb="12">
      <t>サイセイシ</t>
    </rPh>
    <rPh sb="17" eb="19">
      <t>ケンヨウ</t>
    </rPh>
    <phoneticPr fontId="4"/>
  </si>
  <si>
    <t>ラミネートフィルム ｶｰﾄﾞｻｲｽﾞ ｸﾞﾛｽﾀｲﾌﾟ 100枚入 TC-IC100</t>
    <rPh sb="31" eb="32">
      <t>マイ</t>
    </rPh>
    <rPh sb="32" eb="33">
      <t>イ</t>
    </rPh>
    <phoneticPr fontId="4"/>
  </si>
  <si>
    <t>ラミネートフィルム A4 ｸﾞﾛｽﾀｲﾌﾟ 100枚入 TN-A4100</t>
    <rPh sb="25" eb="26">
      <t>マイ</t>
    </rPh>
    <rPh sb="26" eb="27">
      <t>イ</t>
    </rPh>
    <phoneticPr fontId="4"/>
  </si>
  <si>
    <t>ラミネートフィルム</t>
    <phoneticPr fontId="4"/>
  </si>
  <si>
    <t>ラミネートフィルム A3 ｸﾞﾛｽﾀｲﾌﾟ 100枚入 TN-A3100</t>
    <rPh sb="25" eb="26">
      <t>マイ</t>
    </rPh>
    <rPh sb="26" eb="27">
      <t>イ</t>
    </rPh>
    <phoneticPr fontId="4"/>
  </si>
  <si>
    <t>キングファイル スーパードッチ A4-E 3cm 2483A</t>
    <phoneticPr fontId="4"/>
  </si>
  <si>
    <t>キングファイル スーパードッチ A4-E 6cm 2486A</t>
    <phoneticPr fontId="4"/>
  </si>
  <si>
    <t>キングファイル スーパードッチ ＧＸ A4-S 3cm 青 2473GXA</t>
    <rPh sb="28" eb="29">
      <t>アオ</t>
    </rPh>
    <phoneticPr fontId="4"/>
  </si>
  <si>
    <t>キングファイル スーパードッチ ＧＸ A4-S 5cm 青 2475GXA</t>
    <rPh sb="28" eb="29">
      <t>アオ</t>
    </rPh>
    <phoneticPr fontId="4"/>
  </si>
  <si>
    <t>キングファイル スーパードッチ A4-S 6cm 青 2476A</t>
    <rPh sb="25" eb="26">
      <t>アオ</t>
    </rPh>
    <phoneticPr fontId="4"/>
  </si>
  <si>
    <t>キングファイル スーパードッチ ＧＸ A4-S 8cm 青 2478GXA</t>
    <rPh sb="28" eb="29">
      <t>アオ</t>
    </rPh>
    <phoneticPr fontId="4"/>
  </si>
  <si>
    <t>キングファイル スーパードッチ A4-S 10cm 青 2470A</t>
    <rPh sb="26" eb="27">
      <t>アオ</t>
    </rPh>
    <phoneticPr fontId="4"/>
  </si>
  <si>
    <t>プラス</t>
    <phoneticPr fontId="4"/>
  </si>
  <si>
    <t>クリアーホルダー A4 100枚入 D500J</t>
    <rPh sb="15" eb="16">
      <t>マイ</t>
    </rPh>
    <rPh sb="16" eb="17">
      <t>イ</t>
    </rPh>
    <phoneticPr fontId="4"/>
  </si>
  <si>
    <t>文書保存箱 B4A4用 ｸﾗﾌﾄ 10個入 B4A4-BX</t>
    <rPh sb="0" eb="5">
      <t>ブンショホゾンバコ</t>
    </rPh>
    <rPh sb="10" eb="11">
      <t>ヨウ</t>
    </rPh>
    <rPh sb="19" eb="20">
      <t>コ</t>
    </rPh>
    <rPh sb="20" eb="21">
      <t>イ</t>
    </rPh>
    <phoneticPr fontId="4"/>
  </si>
  <si>
    <t>吊下名札セット 青 10枚入 ﾅﾌ-SD180-10B</t>
    <rPh sb="0" eb="1">
      <t>ツ</t>
    </rPh>
    <rPh sb="1" eb="2">
      <t>サ</t>
    </rPh>
    <rPh sb="2" eb="4">
      <t>ナフダ</t>
    </rPh>
    <rPh sb="8" eb="9">
      <t>アオ</t>
    </rPh>
    <rPh sb="12" eb="13">
      <t>マイ</t>
    </rPh>
    <rPh sb="13" eb="14">
      <t>イ</t>
    </rPh>
    <phoneticPr fontId="4"/>
  </si>
  <si>
    <t>クラフト封筒 角2 250枚入 P283J-K2</t>
    <rPh sb="4" eb="6">
      <t>フウトウ</t>
    </rPh>
    <rPh sb="7" eb="8">
      <t>カク</t>
    </rPh>
    <rPh sb="13" eb="14">
      <t>マイ</t>
    </rPh>
    <rPh sb="14" eb="15">
      <t>イ</t>
    </rPh>
    <phoneticPr fontId="4"/>
  </si>
  <si>
    <t>クラフト封筒 長3 500枚入 P283J-N3</t>
    <rPh sb="4" eb="6">
      <t>フウトウ</t>
    </rPh>
    <rPh sb="7" eb="8">
      <t>ナガ</t>
    </rPh>
    <rPh sb="13" eb="14">
      <t>マイ</t>
    </rPh>
    <rPh sb="14" eb="15">
      <t>イ</t>
    </rPh>
    <phoneticPr fontId="4"/>
  </si>
  <si>
    <t>マグネットシート A4 白 ﾏｸ-301W</t>
    <rPh sb="12" eb="13">
      <t>シロ</t>
    </rPh>
    <phoneticPr fontId="4"/>
  </si>
  <si>
    <t>カッターナイフ 本体 9mm 青 HA-2B</t>
    <rPh sb="8" eb="10">
      <t>ホンタイ</t>
    </rPh>
    <rPh sb="15" eb="16">
      <t>アオ</t>
    </rPh>
    <phoneticPr fontId="4"/>
  </si>
  <si>
    <t>カッター替刃 10枚入 HA-100B</t>
    <rPh sb="4" eb="6">
      <t>カエバ</t>
    </rPh>
    <rPh sb="9" eb="10">
      <t>マイ</t>
    </rPh>
    <rPh sb="10" eb="11">
      <t>イ</t>
    </rPh>
    <phoneticPr fontId="4"/>
  </si>
  <si>
    <t>直線定規 15cm 青 GY-GBA110B</t>
    <rPh sb="0" eb="2">
      <t>チョクセン</t>
    </rPh>
    <rPh sb="2" eb="4">
      <t>ジョウギ</t>
    </rPh>
    <rPh sb="10" eb="11">
      <t>アオ</t>
    </rPh>
    <phoneticPr fontId="4"/>
  </si>
  <si>
    <t>直線定規 30cm 青 GY-GBA111B</t>
    <rPh sb="0" eb="2">
      <t>チョクセン</t>
    </rPh>
    <rPh sb="2" eb="4">
      <t>ジョウギ</t>
    </rPh>
    <rPh sb="10" eb="11">
      <t>アオ</t>
    </rPh>
    <phoneticPr fontId="4"/>
  </si>
  <si>
    <t>ﾌｨｯﾄｶｯﾄｽﾘﾑｽﾀｲﾙ ﾌｯ素ｺｰﾄ 黒 SC-160SF</t>
    <rPh sb="17" eb="18">
      <t>ソ</t>
    </rPh>
    <rPh sb="22" eb="23">
      <t>クロ</t>
    </rPh>
    <phoneticPr fontId="4"/>
  </si>
  <si>
    <t>マウスパッド 青 EAM-PD40NTB</t>
    <rPh sb="7" eb="8">
      <t>アオ</t>
    </rPh>
    <phoneticPr fontId="4"/>
  </si>
  <si>
    <t>ﾌﾗｯﾄﾎｯﾁｷｽ ﾋﾟﾀﾋｯﾄ No.10 ST-010X（色は注文時）</t>
    <rPh sb="31" eb="32">
      <t>イロ</t>
    </rPh>
    <rPh sb="33" eb="35">
      <t>チュウモン</t>
    </rPh>
    <rPh sb="35" eb="36">
      <t>ジ</t>
    </rPh>
    <phoneticPr fontId="4"/>
  </si>
  <si>
    <t>マックス針 No.10 1000本×20個 №10-1M</t>
    <rPh sb="4" eb="5">
      <t>ハリ</t>
    </rPh>
    <rPh sb="16" eb="17">
      <t>ホン</t>
    </rPh>
    <rPh sb="20" eb="21">
      <t>コ</t>
    </rPh>
    <phoneticPr fontId="23"/>
  </si>
  <si>
    <t>電卓 12桁 DF-120GT-N</t>
    <rPh sb="0" eb="2">
      <t>デンタク</t>
    </rPh>
    <rPh sb="1" eb="2">
      <t>ハイデン</t>
    </rPh>
    <rPh sb="5" eb="6">
      <t>ケタ</t>
    </rPh>
    <phoneticPr fontId="4"/>
  </si>
  <si>
    <t>アルカリ乾電池 エボルタ 単1 10本入 LR20EJN/10S</t>
    <rPh sb="4" eb="7">
      <t>カンデンチ</t>
    </rPh>
    <rPh sb="13" eb="14">
      <t>タン</t>
    </rPh>
    <rPh sb="18" eb="19">
      <t>ホン</t>
    </rPh>
    <rPh sb="19" eb="20">
      <t>イ</t>
    </rPh>
    <phoneticPr fontId="4"/>
  </si>
  <si>
    <t>アルカリ乾電池 エボルタ 単2 10本入 LR14EJN/10S</t>
    <rPh sb="13" eb="14">
      <t>タン</t>
    </rPh>
    <rPh sb="18" eb="19">
      <t>ホン</t>
    </rPh>
    <rPh sb="19" eb="20">
      <t>イ</t>
    </rPh>
    <phoneticPr fontId="4"/>
  </si>
  <si>
    <t>アルカリ乾電池 エボルタ 単3 40本入 LR6EJN/40S</t>
    <rPh sb="4" eb="7">
      <t>カンデンチ</t>
    </rPh>
    <rPh sb="13" eb="14">
      <t>タン</t>
    </rPh>
    <rPh sb="18" eb="19">
      <t>ホン</t>
    </rPh>
    <rPh sb="19" eb="20">
      <t>イ</t>
    </rPh>
    <phoneticPr fontId="4"/>
  </si>
  <si>
    <t>アルカリ乾電池 エボルタ 単4 40本入 LR03EJN/40S</t>
    <rPh sb="13" eb="14">
      <t>タン</t>
    </rPh>
    <rPh sb="18" eb="19">
      <t>ホン</t>
    </rPh>
    <rPh sb="19" eb="20">
      <t>イ</t>
    </rPh>
    <phoneticPr fontId="4"/>
  </si>
  <si>
    <t>アルカリ乾電池 単5 2本入 LR1XJ/2B</t>
    <rPh sb="4" eb="7">
      <t>カンデンチ</t>
    </rPh>
    <rPh sb="8" eb="9">
      <t>タン</t>
    </rPh>
    <rPh sb="12" eb="13">
      <t>ホン</t>
    </rPh>
    <rPh sb="13" eb="14">
      <t>イ</t>
    </rPh>
    <phoneticPr fontId="4"/>
  </si>
  <si>
    <t>アルカリボタン電池 LR44P</t>
    <rPh sb="7" eb="9">
      <t>デンチ</t>
    </rPh>
    <phoneticPr fontId="4"/>
  </si>
  <si>
    <t>円筒形リチウム電池 CR-123AW</t>
    <rPh sb="0" eb="2">
      <t>エントウ</t>
    </rPh>
    <rPh sb="2" eb="3">
      <t>カタ</t>
    </rPh>
    <rPh sb="7" eb="9">
      <t>デンチ</t>
    </rPh>
    <phoneticPr fontId="4"/>
  </si>
  <si>
    <t>コイン形リチウム電池 4個入 CR-2032/4H</t>
    <rPh sb="3" eb="4">
      <t>ガタ</t>
    </rPh>
    <rPh sb="8" eb="10">
      <t>デンチ</t>
    </rPh>
    <rPh sb="12" eb="13">
      <t>コ</t>
    </rPh>
    <rPh sb="13" eb="14">
      <t>イ</t>
    </rPh>
    <phoneticPr fontId="4"/>
  </si>
  <si>
    <t>コイン形リチウム電池 CR2025</t>
    <rPh sb="8" eb="10">
      <t>デンチ</t>
    </rPh>
    <phoneticPr fontId="4"/>
  </si>
  <si>
    <t>6mm 白ﾗﾍﾞﾙ･黒文字 5個入 SS6K-5P</t>
    <rPh sb="4" eb="5">
      <t>シロ</t>
    </rPh>
    <rPh sb="10" eb="12">
      <t>モジ</t>
    </rPh>
    <rPh sb="12" eb="13">
      <t>　</t>
    </rPh>
    <rPh sb="15" eb="16">
      <t>コ</t>
    </rPh>
    <rPh sb="16" eb="17">
      <t>イ</t>
    </rPh>
    <phoneticPr fontId="4"/>
  </si>
  <si>
    <t>12mm･白ﾗﾍﾞﾙ･黒文字 5個入 SS12K-5P</t>
    <rPh sb="5" eb="6">
      <t>シロ</t>
    </rPh>
    <rPh sb="11" eb="14">
      <t>クロモジ</t>
    </rPh>
    <rPh sb="16" eb="17">
      <t>コ</t>
    </rPh>
    <rPh sb="17" eb="18">
      <t>イ</t>
    </rPh>
    <phoneticPr fontId="4"/>
  </si>
  <si>
    <t>6mm 透明ﾗﾍﾞﾙ･黒文字 ST6K</t>
    <rPh sb="4" eb="6">
      <t>トウメイ</t>
    </rPh>
    <rPh sb="11" eb="13">
      <t>モジ</t>
    </rPh>
    <rPh sb="13" eb="14">
      <t>　</t>
    </rPh>
    <phoneticPr fontId="4"/>
  </si>
  <si>
    <t>12mm･白ﾗﾍﾞﾙ･赤文字 SS12R</t>
    <rPh sb="5" eb="6">
      <t>シロ</t>
    </rPh>
    <rPh sb="11" eb="12">
      <t>アカ</t>
    </rPh>
    <rPh sb="13" eb="14">
      <t>　</t>
    </rPh>
    <phoneticPr fontId="4"/>
  </si>
  <si>
    <t>18mm･白ﾗﾍﾞﾙ･赤文字 SS18R</t>
    <rPh sb="5" eb="6">
      <t>シロ</t>
    </rPh>
    <rPh sb="11" eb="12">
      <t>アカ</t>
    </rPh>
    <rPh sb="13" eb="14">
      <t>　</t>
    </rPh>
    <phoneticPr fontId="4"/>
  </si>
  <si>
    <t>24mm･白ﾗﾍﾞﾙ･赤文字 SS24R</t>
    <rPh sb="5" eb="6">
      <t>シロ</t>
    </rPh>
    <rPh sb="11" eb="12">
      <t>アカ</t>
    </rPh>
    <rPh sb="13" eb="14">
      <t>　</t>
    </rPh>
    <phoneticPr fontId="4"/>
  </si>
  <si>
    <t>36mm･白ﾗﾍﾞﾙ･赤文字 SS36R</t>
    <rPh sb="5" eb="6">
      <t>シロ</t>
    </rPh>
    <rPh sb="11" eb="12">
      <t>アカ</t>
    </rPh>
    <rPh sb="13" eb="14">
      <t>　</t>
    </rPh>
    <phoneticPr fontId="4"/>
  </si>
  <si>
    <t>ＯＡクリーナー 詰替 120枚 5袋入 A320J</t>
    <rPh sb="8" eb="10">
      <t>ツメカエ</t>
    </rPh>
    <rPh sb="14" eb="15">
      <t>マイ</t>
    </rPh>
    <rPh sb="17" eb="18">
      <t>フクロ</t>
    </rPh>
    <rPh sb="18" eb="19">
      <t>イ</t>
    </rPh>
    <phoneticPr fontId="4"/>
  </si>
  <si>
    <t>ＯＡクリーナー 本体 120枚 A319J</t>
    <rPh sb="8" eb="10">
      <t>ホンタイ</t>
    </rPh>
    <rPh sb="14" eb="15">
      <t>マイ</t>
    </rPh>
    <phoneticPr fontId="4"/>
  </si>
  <si>
    <t>間伐材紙コップ 7オンス  50個入</t>
    <rPh sb="0" eb="3">
      <t>カンバツザイ</t>
    </rPh>
    <rPh sb="3" eb="4">
      <t>カミ</t>
    </rPh>
    <rPh sb="16" eb="17">
      <t>コ</t>
    </rPh>
    <rPh sb="17" eb="18">
      <t>イ</t>
    </rPh>
    <phoneticPr fontId="4"/>
  </si>
  <si>
    <t>スポンジたわし ﾈｯﾄﾀｲﾌﾟ 5個入 N111J</t>
    <rPh sb="17" eb="18">
      <t>コ</t>
    </rPh>
    <rPh sb="18" eb="19">
      <t>イ</t>
    </rPh>
    <phoneticPr fontId="4"/>
  </si>
  <si>
    <t>シャインテープ 玉巻 300m 白 300W</t>
    <rPh sb="16" eb="17">
      <t>シロ</t>
    </rPh>
    <phoneticPr fontId="4"/>
  </si>
  <si>
    <t>結束バンド 屋外用 幅2.5×長さ100mm 100本入 AB100-W</t>
    <rPh sb="0" eb="2">
      <t>ケッソク</t>
    </rPh>
    <rPh sb="6" eb="9">
      <t>オクガイヨウ</t>
    </rPh>
    <rPh sb="10" eb="11">
      <t>ハバ</t>
    </rPh>
    <rPh sb="15" eb="16">
      <t>ナガ</t>
    </rPh>
    <rPh sb="26" eb="27">
      <t>ホン</t>
    </rPh>
    <rPh sb="27" eb="28">
      <t>イ</t>
    </rPh>
    <phoneticPr fontId="4"/>
  </si>
  <si>
    <t>結束バンド 屋外用 幅3.5×長さ152mm 100本入 AB150-W</t>
    <rPh sb="6" eb="8">
      <t>オクガイ</t>
    </rPh>
    <rPh sb="8" eb="9">
      <t>ヨウ</t>
    </rPh>
    <phoneticPr fontId="4"/>
  </si>
  <si>
    <t>結束バンド 屋外用 幅4.6×長さ202mm 100本入 AB200-W</t>
    <rPh sb="6" eb="8">
      <t>オクガイ</t>
    </rPh>
    <rPh sb="8" eb="9">
      <t>ヨウ</t>
    </rPh>
    <phoneticPr fontId="4"/>
  </si>
  <si>
    <t>結束バンド 屋外用 幅7.6×長さ380mm 50本入 AB350-W</t>
    <rPh sb="6" eb="8">
      <t>オクガイ</t>
    </rPh>
    <rPh sb="8" eb="9">
      <t>ヨウ</t>
    </rPh>
    <phoneticPr fontId="4"/>
  </si>
  <si>
    <t>徳用軍手 120双 TM2939</t>
    <rPh sb="0" eb="2">
      <t>トクヨウ</t>
    </rPh>
    <rPh sb="2" eb="4">
      <t>グンテ</t>
    </rPh>
    <rPh sb="8" eb="9">
      <t>ソウ</t>
    </rPh>
    <phoneticPr fontId="4"/>
  </si>
  <si>
    <t>徳用すべり止め軍手 12双 TS-SG620</t>
    <rPh sb="0" eb="2">
      <t>トクヨウ</t>
    </rPh>
    <rPh sb="5" eb="6">
      <t>ド</t>
    </rPh>
    <rPh sb="7" eb="9">
      <t>グンテ</t>
    </rPh>
    <rPh sb="12" eb="13">
      <t>ソウ</t>
    </rPh>
    <phoneticPr fontId="4"/>
  </si>
  <si>
    <t>すべり止め軍手</t>
    <rPh sb="3" eb="4">
      <t>ト</t>
    </rPh>
    <rPh sb="5" eb="7">
      <t>グンテ</t>
    </rPh>
    <phoneticPr fontId="31"/>
  </si>
  <si>
    <t>リサイクルポリ袋 70L 透明 30枚入 TG-L70T</t>
    <rPh sb="7" eb="8">
      <t>フクロ</t>
    </rPh>
    <rPh sb="13" eb="15">
      <t>トウメイ</t>
    </rPh>
    <rPh sb="18" eb="19">
      <t>マイ</t>
    </rPh>
    <rPh sb="19" eb="20">
      <t>イ</t>
    </rPh>
    <phoneticPr fontId="35"/>
  </si>
  <si>
    <t>ポリエチレン収集袋 45L 透明 50枚入 SE50P</t>
    <rPh sb="6" eb="8">
      <t>シュウシュウ</t>
    </rPh>
    <rPh sb="8" eb="9">
      <t>フクロ</t>
    </rPh>
    <rPh sb="14" eb="16">
      <t>トウメイ</t>
    </rPh>
    <rPh sb="19" eb="20">
      <t>マイ</t>
    </rPh>
    <rPh sb="20" eb="21">
      <t>イ</t>
    </rPh>
    <phoneticPr fontId="4"/>
  </si>
  <si>
    <t>ポリ袋 20L 半透明 20枚入 HK-20N</t>
    <rPh sb="2" eb="3">
      <t>フクロ</t>
    </rPh>
    <rPh sb="8" eb="11">
      <t>ハントウメイ</t>
    </rPh>
    <rPh sb="14" eb="15">
      <t>マイ</t>
    </rPh>
    <rPh sb="15" eb="16">
      <t>イ</t>
    </rPh>
    <phoneticPr fontId="4"/>
  </si>
  <si>
    <t>小型ポリ袋 約7L 黒 50枚入 RYC07</t>
    <rPh sb="0" eb="2">
      <t>コガタ</t>
    </rPh>
    <rPh sb="4" eb="5">
      <t>フクロ</t>
    </rPh>
    <rPh sb="6" eb="7">
      <t>ヤク</t>
    </rPh>
    <rPh sb="10" eb="11">
      <t>クロ</t>
    </rPh>
    <rPh sb="14" eb="15">
      <t>マイ</t>
    </rPh>
    <rPh sb="15" eb="16">
      <t>イ</t>
    </rPh>
    <phoneticPr fontId="4"/>
  </si>
  <si>
    <t>キッチンハイター 1500ml 19370</t>
    <phoneticPr fontId="4"/>
  </si>
  <si>
    <t>ポット洗浄中 3錠入 141007</t>
    <rPh sb="3" eb="5">
      <t>センジョウ</t>
    </rPh>
    <rPh sb="5" eb="6">
      <t>チュウ</t>
    </rPh>
    <rPh sb="8" eb="9">
      <t>ジョウ</t>
    </rPh>
    <rPh sb="9" eb="10">
      <t>イ</t>
    </rPh>
    <phoneticPr fontId="4"/>
  </si>
  <si>
    <t>ミューズ泡ハンドソープ 本体 250ml</t>
    <rPh sb="4" eb="5">
      <t>アワ</t>
    </rPh>
    <rPh sb="12" eb="14">
      <t>ホンタイ</t>
    </rPh>
    <phoneticPr fontId="4"/>
  </si>
  <si>
    <t>ミューズ泡ハンドソープ 詰替 900ml</t>
    <rPh sb="4" eb="5">
      <t>アワ</t>
    </rPh>
    <rPh sb="12" eb="14">
      <t>ツメカエ</t>
    </rPh>
    <phoneticPr fontId="4"/>
  </si>
  <si>
    <t>手指消毒液</t>
    <rPh sb="0" eb="1">
      <t>テ</t>
    </rPh>
    <rPh sb="1" eb="2">
      <t>ユビ</t>
    </rPh>
    <rPh sb="2" eb="4">
      <t>ショウドク</t>
    </rPh>
    <rPh sb="4" eb="5">
      <t>エキ</t>
    </rPh>
    <phoneticPr fontId="4"/>
  </si>
  <si>
    <t>アルボナース 詰替 4L SW-986-198-0</t>
    <rPh sb="7" eb="9">
      <t>ツメカエ</t>
    </rPh>
    <phoneticPr fontId="4"/>
  </si>
  <si>
    <t>ペーパータオル 200枚 5P入 TS2030N</t>
    <rPh sb="11" eb="12">
      <t>マイ</t>
    </rPh>
    <rPh sb="15" eb="16">
      <t>イ</t>
    </rPh>
    <phoneticPr fontId="4"/>
  </si>
  <si>
    <t>トイレの芳香ボール 5個入</t>
    <rPh sb="4" eb="6">
      <t>ホウコウ</t>
    </rPh>
    <rPh sb="11" eb="12">
      <t>コ</t>
    </rPh>
    <rPh sb="12" eb="13">
      <t>イ</t>
    </rPh>
    <phoneticPr fontId="4"/>
  </si>
  <si>
    <t>トイレットペーパー 芯なし 150m 48R TS1548R</t>
    <rPh sb="10" eb="11">
      <t>シン</t>
    </rPh>
    <phoneticPr fontId="4"/>
  </si>
  <si>
    <t>トイレクイックル 本体 10枚入</t>
    <rPh sb="9" eb="11">
      <t>ホンタイ</t>
    </rPh>
    <rPh sb="14" eb="15">
      <t>マイ</t>
    </rPh>
    <rPh sb="15" eb="16">
      <t>イ</t>
    </rPh>
    <phoneticPr fontId="4"/>
  </si>
  <si>
    <t>トイレクイックル 詰替 20枚入</t>
    <rPh sb="9" eb="11">
      <t>ツメカ</t>
    </rPh>
    <rPh sb="14" eb="15">
      <t>マイ</t>
    </rPh>
    <rPh sb="15" eb="16">
      <t>イ</t>
    </rPh>
    <phoneticPr fontId="4"/>
  </si>
  <si>
    <t>トイレバスボン ふさふさクリーナー 本体 156894</t>
    <rPh sb="18" eb="20">
      <t>ホンタイ</t>
    </rPh>
    <phoneticPr fontId="4"/>
  </si>
  <si>
    <t>トイレバスボン ふさふさクリーナー 替ﾌﾞﾗｼ 156887</t>
    <rPh sb="18" eb="19">
      <t>カ</t>
    </rPh>
    <phoneticPr fontId="4"/>
  </si>
  <si>
    <t>ドメスト 500ml</t>
    <phoneticPr fontId="4"/>
  </si>
  <si>
    <t>クイックルハンディ 取替 8枚入</t>
    <rPh sb="10" eb="12">
      <t>トリカエ</t>
    </rPh>
    <rPh sb="14" eb="15">
      <t>マイ</t>
    </rPh>
    <rPh sb="15" eb="16">
      <t>イ</t>
    </rPh>
    <phoneticPr fontId="23"/>
  </si>
  <si>
    <t>クイックルハンディ 本体</t>
    <rPh sb="10" eb="12">
      <t>ホンタイ</t>
    </rPh>
    <phoneticPr fontId="4"/>
  </si>
  <si>
    <t>エアダスター 3本入 AD-ECOM</t>
    <rPh sb="8" eb="9">
      <t>ホン</t>
    </rPh>
    <rPh sb="9" eb="10">
      <t>イ</t>
    </rPh>
    <phoneticPr fontId="4"/>
  </si>
  <si>
    <t>パイプユニッシュ 800g 263091</t>
    <phoneticPr fontId="4"/>
  </si>
  <si>
    <t>スズメバチマグナムジェットプロ 550ml</t>
    <phoneticPr fontId="4"/>
  </si>
  <si>
    <t>刈払機用チップソー Mr.ス刈ット 2枚入 98914</t>
    <rPh sb="0" eb="2">
      <t>カリバライ</t>
    </rPh>
    <rPh sb="2" eb="3">
      <t>キ</t>
    </rPh>
    <rPh sb="3" eb="4">
      <t>ヨウ</t>
    </rPh>
    <rPh sb="14" eb="15">
      <t>カ</t>
    </rPh>
    <rPh sb="19" eb="20">
      <t>マイ</t>
    </rPh>
    <rPh sb="20" eb="21">
      <t>イ</t>
    </rPh>
    <phoneticPr fontId="4"/>
  </si>
  <si>
    <t>虫コナーズ 250日用 無香性</t>
    <rPh sb="0" eb="1">
      <t>ムシ</t>
    </rPh>
    <rPh sb="9" eb="10">
      <t>ニチ</t>
    </rPh>
    <rPh sb="10" eb="11">
      <t>ヨウ</t>
    </rPh>
    <rPh sb="12" eb="15">
      <t>ムコウセイ</t>
    </rPh>
    <phoneticPr fontId="4"/>
  </si>
  <si>
    <t>アースジェット 450ml 2本入</t>
    <rPh sb="15" eb="16">
      <t>ホン</t>
    </rPh>
    <rPh sb="16" eb="17">
      <t>イ</t>
    </rPh>
    <phoneticPr fontId="4"/>
  </si>
  <si>
    <t>液体クレンザーカネヨン 400g</t>
    <rPh sb="0" eb="2">
      <t>エキタイ</t>
    </rPh>
    <phoneticPr fontId="4"/>
  </si>
  <si>
    <t>キッチン泡ハイタースプレー 本体 400ml</t>
    <rPh sb="4" eb="5">
      <t>アワ</t>
    </rPh>
    <rPh sb="14" eb="16">
      <t>ホンタイ</t>
    </rPh>
    <phoneticPr fontId="4"/>
  </si>
  <si>
    <t>キッチン泡ハイタースプレー つけかえ 400ml</t>
    <rPh sb="4" eb="5">
      <t>アワ</t>
    </rPh>
    <phoneticPr fontId="4"/>
  </si>
  <si>
    <t xml:space="preserve">水きりネット 排水口用浅型 100枚入 MZB-100 </t>
    <rPh sb="11" eb="13">
      <t>アサガタ</t>
    </rPh>
    <rPh sb="17" eb="18">
      <t>マイ</t>
    </rPh>
    <rPh sb="18" eb="19">
      <t>イ</t>
    </rPh>
    <phoneticPr fontId="4"/>
  </si>
  <si>
    <t>水切り用ネット</t>
    <phoneticPr fontId="4"/>
  </si>
  <si>
    <t>トイレの消臭力スプレー 365ml（香りは注文時）</t>
    <rPh sb="4" eb="7">
      <t>ショウシュウリキ</t>
    </rPh>
    <phoneticPr fontId="4"/>
  </si>
  <si>
    <t>アタックＺＥＲＯ 本体 570g 466358</t>
    <rPh sb="9" eb="11">
      <t>ホンタイ</t>
    </rPh>
    <phoneticPr fontId="4"/>
  </si>
  <si>
    <t>アタックＺＥＲＯ 詰替 760g 466334</t>
    <rPh sb="9" eb="11">
      <t>ツメカエ</t>
    </rPh>
    <phoneticPr fontId="4"/>
  </si>
  <si>
    <t>衣料用洗剤</t>
    <rPh sb="0" eb="3">
      <t>イリョウヨウ</t>
    </rPh>
    <rPh sb="3" eb="5">
      <t>センザイ</t>
    </rPh>
    <phoneticPr fontId="23"/>
  </si>
  <si>
    <t>ワイドハイター ＥＸパワー 本体 930ml</t>
    <rPh sb="14" eb="16">
      <t>ホンタイ</t>
    </rPh>
    <phoneticPr fontId="4"/>
  </si>
  <si>
    <t>ワイドハイター ＥＸパワー 詰替 4.5L</t>
    <rPh sb="14" eb="16">
      <t>ツメカエ</t>
    </rPh>
    <phoneticPr fontId="4"/>
  </si>
  <si>
    <t>かんたんマイペット 本体 400ml</t>
    <rPh sb="10" eb="12">
      <t>ホンタイ</t>
    </rPh>
    <phoneticPr fontId="4"/>
  </si>
  <si>
    <t>かんたんマイペット 詰替 4.5L</t>
    <rPh sb="10" eb="12">
      <t>ツメカエ</t>
    </rPh>
    <phoneticPr fontId="4"/>
  </si>
  <si>
    <t>スコッティ ｳｴｯﾄﾃｨｯｼｭ除菌 本体 120枚入 ﾉﾝｱﾙ 77141</t>
    <rPh sb="15" eb="17">
      <t>ジョキン</t>
    </rPh>
    <rPh sb="18" eb="20">
      <t>ホンタイ</t>
    </rPh>
    <rPh sb="24" eb="25">
      <t>マイ</t>
    </rPh>
    <rPh sb="25" eb="26">
      <t>イ</t>
    </rPh>
    <phoneticPr fontId="4"/>
  </si>
  <si>
    <t>スコッティ ｳｴｯﾄﾃｨｯｼｭ除菌 詰替 100枚入 ﾉﾝｱﾙ 77143</t>
    <rPh sb="15" eb="17">
      <t>ジョキン</t>
    </rPh>
    <rPh sb="18" eb="20">
      <t>ツメカエ</t>
    </rPh>
    <rPh sb="24" eb="25">
      <t>マイ</t>
    </rPh>
    <rPh sb="25" eb="26">
      <t>イ</t>
    </rPh>
    <phoneticPr fontId="4"/>
  </si>
  <si>
    <t>マリーム スティックタイプ 3g 15本入</t>
    <rPh sb="19" eb="20">
      <t>ホン</t>
    </rPh>
    <rPh sb="20" eb="21">
      <t>イ</t>
    </rPh>
    <phoneticPr fontId="4"/>
  </si>
  <si>
    <t>スティックシュガー 3g 50本入</t>
    <rPh sb="15" eb="16">
      <t>ホン</t>
    </rPh>
    <rPh sb="16" eb="17">
      <t>イ</t>
    </rPh>
    <phoneticPr fontId="4"/>
  </si>
  <si>
    <t>ブレンディ スティックブラック 2g  100本入</t>
    <rPh sb="23" eb="24">
      <t>ホン</t>
    </rPh>
    <rPh sb="24" eb="25">
      <t>イ</t>
    </rPh>
    <phoneticPr fontId="4"/>
  </si>
  <si>
    <t>香り薫る麦茶ティーバック 54P入</t>
    <rPh sb="0" eb="1">
      <t>カオ</t>
    </rPh>
    <rPh sb="2" eb="3">
      <t>カオ</t>
    </rPh>
    <rPh sb="4" eb="6">
      <t>ムギチャ</t>
    </rPh>
    <rPh sb="16" eb="17">
      <t>イ</t>
    </rPh>
    <phoneticPr fontId="23"/>
  </si>
  <si>
    <t>おーいお茶 ティーバック 20P入</t>
    <rPh sb="4" eb="5">
      <t>チャ</t>
    </rPh>
    <rPh sb="16" eb="17">
      <t>イ</t>
    </rPh>
    <phoneticPr fontId="23"/>
  </si>
  <si>
    <t>－</t>
    <phoneticPr fontId="4"/>
  </si>
  <si>
    <t>トイレの消臭力 400ml（香りは注文時）</t>
    <rPh sb="4" eb="7">
      <t>ショウシュウリキ</t>
    </rPh>
    <rPh sb="14" eb="15">
      <t>カオ</t>
    </rPh>
    <phoneticPr fontId="4"/>
  </si>
  <si>
    <t>再生紙キャンパスノート Ａ掛 A4 40枚 ﾉ-E201AN</t>
    <rPh sb="0" eb="3">
      <t>サイセイシ</t>
    </rPh>
    <rPh sb="13" eb="14">
      <t>カ</t>
    </rPh>
    <rPh sb="20" eb="21">
      <t>マイ</t>
    </rPh>
    <phoneticPr fontId="4"/>
  </si>
  <si>
    <t>段ボール</t>
    <rPh sb="0" eb="1">
      <t>ダン</t>
    </rPh>
    <phoneticPr fontId="4"/>
  </si>
  <si>
    <t>エコペーパー タイプR100 A4 １箱（500枚×5冊）</t>
    <rPh sb="19" eb="20">
      <t>ハコ</t>
    </rPh>
    <rPh sb="24" eb="25">
      <t>マイ</t>
    </rPh>
    <rPh sb="27" eb="28">
      <t>サツ</t>
    </rPh>
    <phoneticPr fontId="4"/>
  </si>
  <si>
    <t>エコペーパー タイプR100 A3 １箱（500枚×3冊）</t>
    <rPh sb="19" eb="20">
      <t>ハコ</t>
    </rPh>
    <rPh sb="24" eb="25">
      <t>マイ</t>
    </rPh>
    <rPh sb="27" eb="28">
      <t>サツ</t>
    </rPh>
    <phoneticPr fontId="4"/>
  </si>
  <si>
    <t>マット紙</t>
    <rPh sb="3" eb="4">
      <t>カミ</t>
    </rPh>
    <phoneticPr fontId="4"/>
  </si>
  <si>
    <t>ｶﾗｰﾚｰｻﾞｰ＆ｲﾝｸｼﾞｪｯﾄ用 はがきｻｲｽﾞ 100枚入 LBP-F3635</t>
    <rPh sb="17" eb="18">
      <t>ヨウ</t>
    </rPh>
    <rPh sb="30" eb="31">
      <t>マイ</t>
    </rPh>
    <rPh sb="31" eb="32">
      <t>イ</t>
    </rPh>
    <phoneticPr fontId="4"/>
  </si>
  <si>
    <t>ｶﾗｰﾚｰｻﾞｰ＆ｶﾗｰｺﾋﾟｰ用紙 A3 両面印刷 100枚入 LBP-F1330</t>
    <rPh sb="16" eb="18">
      <t>ヨウシ</t>
    </rPh>
    <rPh sb="22" eb="24">
      <t>リョウメン</t>
    </rPh>
    <rPh sb="24" eb="26">
      <t>インサツ</t>
    </rPh>
    <rPh sb="30" eb="31">
      <t>マイ</t>
    </rPh>
    <rPh sb="31" eb="32">
      <t>イ</t>
    </rPh>
    <phoneticPr fontId="4"/>
  </si>
  <si>
    <t>ｶﾗｰﾚｰｻﾞｰ＆ｶﾗｰｺﾋﾟｰ用紙 A4 両面印刷 標準 100枚入 LBP-FH1810N</t>
    <rPh sb="16" eb="18">
      <t>ヨウシ</t>
    </rPh>
    <rPh sb="22" eb="24">
      <t>リョウメン</t>
    </rPh>
    <rPh sb="24" eb="26">
      <t>インサツ</t>
    </rPh>
    <rPh sb="27" eb="29">
      <t>ヒョウジュン</t>
    </rPh>
    <rPh sb="33" eb="34">
      <t>マイ</t>
    </rPh>
    <rPh sb="34" eb="35">
      <t>イ</t>
    </rPh>
    <phoneticPr fontId="4"/>
  </si>
  <si>
    <t>ｶﾗｰﾚｰｻﾞｰ＆ｶﾗｰｺﾋﾟｰ用紙 A3 両面印刷 標準 100枚入 LBP-FH1830N</t>
    <rPh sb="16" eb="18">
      <t>ヨウシ</t>
    </rPh>
    <rPh sb="22" eb="24">
      <t>リョウメン</t>
    </rPh>
    <rPh sb="24" eb="26">
      <t>インサツ</t>
    </rPh>
    <rPh sb="27" eb="29">
      <t>ヒョウジュン</t>
    </rPh>
    <rPh sb="33" eb="34">
      <t>マイ</t>
    </rPh>
    <rPh sb="34" eb="35">
      <t>イ</t>
    </rPh>
    <phoneticPr fontId="4"/>
  </si>
  <si>
    <t>カレンダーケース ﾊﾞｲｵﾏｽPET ﾊｶﾞｷ縦置きｻｲｽﾞ 100個</t>
    <rPh sb="23" eb="25">
      <t>タテオ</t>
    </rPh>
    <rPh sb="34" eb="35">
      <t>コ</t>
    </rPh>
    <phoneticPr fontId="4"/>
  </si>
  <si>
    <t>ＯＰＰ袋 ｶﾚﾝﾀﾞｰｹｰｽ(ﾊｶﾞｷ縦置きｻｲｽﾞ)収納用 100枚</t>
    <rPh sb="3" eb="4">
      <t>フクロ</t>
    </rPh>
    <rPh sb="19" eb="21">
      <t>タテオ</t>
    </rPh>
    <rPh sb="27" eb="29">
      <t>シュウノウ</t>
    </rPh>
    <rPh sb="29" eb="30">
      <t>ヨウ</t>
    </rPh>
    <rPh sb="34" eb="35">
      <t>マイ</t>
    </rPh>
    <phoneticPr fontId="4"/>
  </si>
  <si>
    <t>刈払機用</t>
    <rPh sb="0" eb="2">
      <t>カリバライ</t>
    </rPh>
    <rPh sb="2" eb="3">
      <t>キ</t>
    </rPh>
    <rPh sb="3" eb="4">
      <t>ヨウ</t>
    </rPh>
    <phoneticPr fontId="4"/>
  </si>
  <si>
    <t>エーゼット</t>
    <phoneticPr fontId="4"/>
  </si>
  <si>
    <t>混合燃料 25～50:1 4L 2ｻｲｸﾙｴﾝｼﾞﾝ専用 3年保存</t>
    <rPh sb="0" eb="2">
      <t>コンゴウ</t>
    </rPh>
    <rPh sb="2" eb="4">
      <t>ネンリョウ</t>
    </rPh>
    <rPh sb="26" eb="28">
      <t>センヨウ</t>
    </rPh>
    <rPh sb="30" eb="31">
      <t>ネン</t>
    </rPh>
    <rPh sb="31" eb="33">
      <t>ホゾン</t>
    </rPh>
    <phoneticPr fontId="4"/>
  </si>
  <si>
    <t>ブルーシート 厚手 10×10m</t>
    <rPh sb="7" eb="9">
      <t>アツデ</t>
    </rPh>
    <phoneticPr fontId="4"/>
  </si>
  <si>
    <t>ＣＲＣ　５－５６ 320ml</t>
    <phoneticPr fontId="4"/>
  </si>
  <si>
    <t>パーツクリーナー 840ml</t>
    <phoneticPr fontId="4"/>
  </si>
  <si>
    <t>アルコールチェッカー EA-110（色は注文時）</t>
    <rPh sb="18" eb="19">
      <t>イロ</t>
    </rPh>
    <phoneticPr fontId="4"/>
  </si>
  <si>
    <t>両耳ヘッドセット USB type-C</t>
    <rPh sb="0" eb="2">
      <t>リョウミミ</t>
    </rPh>
    <phoneticPr fontId="4"/>
  </si>
  <si>
    <t>ＯＡタップ 5個口 5ｍ</t>
    <rPh sb="7" eb="8">
      <t>コ</t>
    </rPh>
    <rPh sb="8" eb="9">
      <t>クチ</t>
    </rPh>
    <phoneticPr fontId="4"/>
  </si>
  <si>
    <t>オフィス用紙カラー A4 2500枚 青・緑（色は注文時）</t>
    <rPh sb="4" eb="6">
      <t>ヨウシ</t>
    </rPh>
    <rPh sb="17" eb="18">
      <t>マイ</t>
    </rPh>
    <rPh sb="19" eb="20">
      <t>アオ</t>
    </rPh>
    <rPh sb="21" eb="22">
      <t>ミドリ</t>
    </rPh>
    <rPh sb="23" eb="24">
      <t>イロ</t>
    </rPh>
    <phoneticPr fontId="5"/>
  </si>
  <si>
    <t>.e-ball 本体 0.5mm BK125-□ 黒･赤･青（色は注文時）</t>
    <rPh sb="8" eb="10">
      <t>ホンタイ</t>
    </rPh>
    <rPh sb="25" eb="26">
      <t>クロ</t>
    </rPh>
    <rPh sb="27" eb="28">
      <t>アカ</t>
    </rPh>
    <rPh sb="29" eb="30">
      <t>アオ</t>
    </rPh>
    <rPh sb="31" eb="32">
      <t>イロ</t>
    </rPh>
    <phoneticPr fontId="19"/>
  </si>
  <si>
    <t>.e-ball 替芯 0.5mm 10本入 BKL5-□黒･赤・青（色は注文時）</t>
    <rPh sb="8" eb="9">
      <t>カ</t>
    </rPh>
    <rPh sb="9" eb="10">
      <t>シン</t>
    </rPh>
    <rPh sb="19" eb="20">
      <t>ホン</t>
    </rPh>
    <rPh sb="20" eb="21">
      <t>イ</t>
    </rPh>
    <rPh sb="28" eb="29">
      <t>クロ</t>
    </rPh>
    <rPh sb="30" eb="31">
      <t>アカ</t>
    </rPh>
    <rPh sb="32" eb="33">
      <t>アオ</t>
    </rPh>
    <phoneticPr fontId="4"/>
  </si>
  <si>
    <t>ハイマッキーケア 極細･細字 YYTS5-□黒･赤（色は注文時）</t>
    <rPh sb="9" eb="10">
      <t>ゴク</t>
    </rPh>
    <rPh sb="10" eb="11">
      <t>ホソ</t>
    </rPh>
    <rPh sb="12" eb="14">
      <t>ホソジ</t>
    </rPh>
    <rPh sb="22" eb="23">
      <t>クロ</t>
    </rPh>
    <rPh sb="24" eb="25">
      <t>アカ</t>
    </rPh>
    <phoneticPr fontId="19"/>
  </si>
  <si>
    <t>ハイマッキーケア 細字･太字角芯 YYT5-□黒･赤（色は注文時）</t>
    <rPh sb="9" eb="11">
      <t>ホソジ</t>
    </rPh>
    <rPh sb="12" eb="14">
      <t>フトジ</t>
    </rPh>
    <rPh sb="14" eb="15">
      <t>カク</t>
    </rPh>
    <rPh sb="15" eb="16">
      <t>シン</t>
    </rPh>
    <rPh sb="23" eb="24">
      <t>クロ</t>
    </rPh>
    <rPh sb="25" eb="26">
      <t>アカ</t>
    </rPh>
    <phoneticPr fontId="19"/>
  </si>
  <si>
    <t>蛍光オプティクス２ WKT11-□黄･ｵﾚﾝｼﾞ･緑･ﾋﾟﾝｸ（色は注文時）</t>
    <rPh sb="0" eb="2">
      <t>ケイコウ</t>
    </rPh>
    <rPh sb="17" eb="18">
      <t>コウ</t>
    </rPh>
    <rPh sb="25" eb="26">
      <t>・</t>
    </rPh>
    <rPh sb="32" eb="34">
      <t>チュウモン</t>
    </rPh>
    <rPh sb="34" eb="35">
      <t>ジ</t>
    </rPh>
    <rPh sb="35" eb="36">
      <t>）</t>
    </rPh>
    <phoneticPr fontId="19"/>
  </si>
  <si>
    <t>蛍光オプティクス２ 替芯 3本入 RWK8-□黄･ｵﾚﾝｼﾞ･緑･ﾋﾟﾝｸ（色は注文時）</t>
    <rPh sb="10" eb="11">
      <t>カ</t>
    </rPh>
    <rPh sb="11" eb="12">
      <t>シン</t>
    </rPh>
    <rPh sb="14" eb="15">
      <t>ホン</t>
    </rPh>
    <rPh sb="15" eb="16">
      <t>イ</t>
    </rPh>
    <phoneticPr fontId="19"/>
  </si>
  <si>
    <t>Ｐ－カットテープ 25mm×25m 4140□-25 若葉･透明（色は注文時）</t>
    <rPh sb="27" eb="29">
      <t>ワカバ</t>
    </rPh>
    <rPh sb="30" eb="32">
      <t>トウメイ</t>
    </rPh>
    <phoneticPr fontId="5"/>
  </si>
  <si>
    <t>フラットファイル A4-S 10冊入 021N 青･ﾋﾟﾝｸ･ﾊﾞｲｵﾚｯﾄ･黄（色は注文時）</t>
    <rPh sb="16" eb="17">
      <t>サツ</t>
    </rPh>
    <rPh sb="17" eb="18">
      <t>イ</t>
    </rPh>
    <rPh sb="24" eb="25">
      <t>アオ</t>
    </rPh>
    <rPh sb="39" eb="40">
      <t>イロ</t>
    </rPh>
    <phoneticPr fontId="4"/>
  </si>
  <si>
    <t>雑貨</t>
    <phoneticPr fontId="4"/>
  </si>
  <si>
    <t>清掃用品</t>
    <phoneticPr fontId="4"/>
  </si>
  <si>
    <t>殺虫剤</t>
    <rPh sb="0" eb="3">
      <t>サッチュウザイ</t>
    </rPh>
    <phoneticPr fontId="4"/>
  </si>
  <si>
    <t>電化製品</t>
    <rPh sb="0" eb="2">
      <t>デンカ</t>
    </rPh>
    <rPh sb="2" eb="4">
      <t>セイヒン</t>
    </rPh>
    <phoneticPr fontId="4"/>
  </si>
  <si>
    <t>調達予定
数量</t>
    <rPh sb="0" eb="2">
      <t>チョウタツ</t>
    </rPh>
    <rPh sb="2" eb="4">
      <t>ヨテイ</t>
    </rPh>
    <rPh sb="5" eb="7">
      <t>スウリョウ</t>
    </rPh>
    <phoneticPr fontId="5"/>
  </si>
  <si>
    <t>のり・
接着剤</t>
    <rPh sb="4" eb="7">
      <t>セッチャクザイ</t>
    </rPh>
    <phoneticPr fontId="4"/>
  </si>
  <si>
    <t>ラベル・
ラミネート</t>
    <phoneticPr fontId="25"/>
  </si>
  <si>
    <t>その他
事務用品</t>
    <rPh sb="7" eb="8">
      <t>ヒン</t>
    </rPh>
    <phoneticPr fontId="4"/>
  </si>
  <si>
    <t>テプラ
テープ</t>
    <phoneticPr fontId="4"/>
  </si>
  <si>
    <r>
      <t xml:space="preserve">飲料類
</t>
    </r>
    <r>
      <rPr>
        <b/>
        <sz val="11"/>
        <color rgb="FFFF0000"/>
        <rFont val="ＭＳ ゴシック"/>
        <family val="3"/>
        <charset val="128"/>
      </rPr>
      <t>（８％）</t>
    </r>
    <rPh sb="0" eb="2">
      <t>インリョウ</t>
    </rPh>
    <rPh sb="2" eb="3">
      <t>ルイ</t>
    </rPh>
    <phoneticPr fontId="4"/>
  </si>
  <si>
    <t>単価
（円）</t>
    <rPh sb="0" eb="2">
      <t>タンカ</t>
    </rPh>
    <rPh sb="4" eb="5">
      <t>エン</t>
    </rPh>
    <phoneticPr fontId="5"/>
  </si>
  <si>
    <t>測量野帳</t>
    <rPh sb="0" eb="2">
      <t>ソクリョウ</t>
    </rPh>
    <rPh sb="2" eb="4">
      <t>ヤチョウ</t>
    </rPh>
    <phoneticPr fontId="23"/>
  </si>
  <si>
    <t>１５㎝</t>
    <phoneticPr fontId="4"/>
  </si>
  <si>
    <t>３０㎝</t>
    <phoneticPr fontId="4"/>
  </si>
  <si>
    <t>ハガキ</t>
    <phoneticPr fontId="4"/>
  </si>
  <si>
    <t>カード</t>
    <phoneticPr fontId="4"/>
  </si>
  <si>
    <t>４mm</t>
    <phoneticPr fontId="4"/>
  </si>
  <si>
    <t>６mm</t>
    <phoneticPr fontId="4"/>
  </si>
  <si>
    <t>９mm</t>
    <phoneticPr fontId="4"/>
  </si>
  <si>
    <t>９㎜</t>
    <phoneticPr fontId="4"/>
  </si>
  <si>
    <t>１２mm</t>
    <phoneticPr fontId="4"/>
  </si>
  <si>
    <t>１８mm</t>
    <phoneticPr fontId="4"/>
  </si>
  <si>
    <t>２４mm</t>
    <phoneticPr fontId="4"/>
  </si>
  <si>
    <t>３６㎜</t>
    <phoneticPr fontId="4"/>
  </si>
  <si>
    <t>コーヒー</t>
    <phoneticPr fontId="4"/>
  </si>
  <si>
    <t>スティックシュガー</t>
    <phoneticPr fontId="4"/>
  </si>
  <si>
    <t>コーヒー用ミルク</t>
    <rPh sb="4" eb="5">
      <t>ヨウ</t>
    </rPh>
    <phoneticPr fontId="23"/>
  </si>
  <si>
    <t>むぎ茶</t>
    <rPh sb="2" eb="3">
      <t>チャ</t>
    </rPh>
    <phoneticPr fontId="23"/>
  </si>
  <si>
    <t>緑茶</t>
    <rPh sb="0" eb="2">
      <t>リョクチャ</t>
    </rPh>
    <phoneticPr fontId="23"/>
  </si>
  <si>
    <t>１００㎜</t>
    <phoneticPr fontId="23"/>
  </si>
  <si>
    <t>１５２㎜</t>
    <phoneticPr fontId="23"/>
  </si>
  <si>
    <t>２０２㎜</t>
    <phoneticPr fontId="23"/>
  </si>
  <si>
    <t>３８０㎜</t>
    <phoneticPr fontId="23"/>
  </si>
  <si>
    <t>７０Ｌ</t>
    <phoneticPr fontId="4"/>
  </si>
  <si>
    <t>１００Ｌ</t>
    <phoneticPr fontId="4"/>
  </si>
  <si>
    <t>１２０双</t>
    <rPh sb="3" eb="4">
      <t>ソウ</t>
    </rPh>
    <phoneticPr fontId="4"/>
  </si>
  <si>
    <t>１２双</t>
    <rPh sb="2" eb="3">
      <t>ソウ</t>
    </rPh>
    <phoneticPr fontId="4"/>
  </si>
  <si>
    <t>４５Ｌ</t>
    <phoneticPr fontId="3"/>
  </si>
  <si>
    <t>２０Ｌ</t>
    <phoneticPr fontId="23"/>
  </si>
  <si>
    <t>７Ｌ</t>
    <phoneticPr fontId="4"/>
  </si>
  <si>
    <t>詰替</t>
    <phoneticPr fontId="4"/>
  </si>
  <si>
    <t>詰替</t>
    <phoneticPr fontId="3"/>
  </si>
  <si>
    <t>詰替</t>
    <rPh sb="0" eb="1">
      <t>ツマ</t>
    </rPh>
    <rPh sb="1" eb="2">
      <t>タイ</t>
    </rPh>
    <phoneticPr fontId="3"/>
  </si>
  <si>
    <t>塩素系</t>
    <rPh sb="0" eb="2">
      <t>エンソ</t>
    </rPh>
    <rPh sb="2" eb="3">
      <t>ケイ</t>
    </rPh>
    <phoneticPr fontId="4"/>
  </si>
  <si>
    <t>詰替</t>
    <rPh sb="0" eb="1">
      <t>ツマ</t>
    </rPh>
    <rPh sb="1" eb="2">
      <t>タイ</t>
    </rPh>
    <phoneticPr fontId="23"/>
  </si>
  <si>
    <t>取替</t>
    <rPh sb="0" eb="2">
      <t>トリカ</t>
    </rPh>
    <phoneticPr fontId="23"/>
  </si>
  <si>
    <t>詰替</t>
    <rPh sb="0" eb="1">
      <t>ツ</t>
    </rPh>
    <rPh sb="1" eb="2">
      <t>カ</t>
    </rPh>
    <phoneticPr fontId="23"/>
  </si>
  <si>
    <t>単１</t>
    <phoneticPr fontId="4"/>
  </si>
  <si>
    <t>単２</t>
    <phoneticPr fontId="4"/>
  </si>
  <si>
    <t>単３</t>
    <phoneticPr fontId="4"/>
  </si>
  <si>
    <t>単４</t>
    <phoneticPr fontId="4"/>
  </si>
  <si>
    <t>単５</t>
    <phoneticPr fontId="4"/>
  </si>
  <si>
    <t>ｼｭﾚｯﾀﾞｰ用ごみ袋 約100L ｴｱ抜き加工 透明 100枚入 KPS-PFSS100</t>
    <rPh sb="7" eb="8">
      <t>ヨウ</t>
    </rPh>
    <rPh sb="10" eb="11">
      <t>フクロ</t>
    </rPh>
    <rPh sb="12" eb="13">
      <t>ヤク</t>
    </rPh>
    <rPh sb="20" eb="21">
      <t>ヌ</t>
    </rPh>
    <rPh sb="22" eb="24">
      <t>カコウ</t>
    </rPh>
    <rPh sb="25" eb="27">
      <t>トウメイ</t>
    </rPh>
    <rPh sb="31" eb="32">
      <t>マイ</t>
    </rPh>
    <rPh sb="32" eb="33">
      <t>イ</t>
    </rPh>
    <phoneticPr fontId="4"/>
  </si>
  <si>
    <t>金額
（円･税抜）</t>
    <rPh sb="0" eb="2">
      <t>キンガク</t>
    </rPh>
    <rPh sb="4" eb="5">
      <t>エン</t>
    </rPh>
    <rPh sb="6" eb="8">
      <t>ゼイヌ</t>
    </rPh>
    <phoneticPr fontId="5"/>
  </si>
  <si>
    <t>金額
（円・税込）</t>
    <rPh sb="0" eb="2">
      <t>キンガク</t>
    </rPh>
    <rPh sb="4" eb="5">
      <t>エン</t>
    </rPh>
    <rPh sb="6" eb="8">
      <t>ゼイコ</t>
    </rPh>
    <phoneticPr fontId="5"/>
  </si>
  <si>
    <t>ナイスタック 20mm×5m 屋外用 NW-NN20</t>
    <rPh sb="15" eb="18">
      <t>オクガイヨウ</t>
    </rPh>
    <phoneticPr fontId="4"/>
  </si>
  <si>
    <t>マルチカード名刺 A4 厚口 10面 100枚　51262</t>
    <rPh sb="6" eb="8">
      <t>メイシ</t>
    </rPh>
    <rPh sb="12" eb="13">
      <t>アツ</t>
    </rPh>
    <rPh sb="13" eb="14">
      <t>グチ</t>
    </rPh>
    <rPh sb="17" eb="18">
      <t>メン</t>
    </rPh>
    <rPh sb="22" eb="23">
      <t>マイ</t>
    </rPh>
    <phoneticPr fontId="4"/>
  </si>
  <si>
    <t>プラファスナー 白 80mm 100本入 FA-80W</t>
    <rPh sb="8" eb="9">
      <t>シロ</t>
    </rPh>
    <rPh sb="18" eb="19">
      <t>ホン</t>
    </rPh>
    <rPh sb="19" eb="20">
      <t>イ</t>
    </rPh>
    <phoneticPr fontId="4"/>
  </si>
  <si>
    <t>見積価格内訳書</t>
    <rPh sb="0" eb="2">
      <t>ミツモリ</t>
    </rPh>
    <rPh sb="2" eb="4">
      <t>カカク</t>
    </rPh>
    <rPh sb="4" eb="7">
      <t>ウチワケショ</t>
    </rPh>
    <phoneticPr fontId="4"/>
  </si>
  <si>
    <t>令和○○年○○月○○日</t>
    <rPh sb="0" eb="2">
      <t>レイワ</t>
    </rPh>
    <rPh sb="4" eb="5">
      <t>ネン</t>
    </rPh>
    <rPh sb="7" eb="8">
      <t>ガツ</t>
    </rPh>
    <rPh sb="10" eb="11">
      <t>ニチ</t>
    </rPh>
    <phoneticPr fontId="5"/>
  </si>
  <si>
    <t>独立行政法人水資源機構分任契約職</t>
    <rPh sb="11" eb="12">
      <t>ブン</t>
    </rPh>
    <rPh sb="12" eb="13">
      <t>ニン</t>
    </rPh>
    <phoneticPr fontId="5"/>
  </si>
  <si>
    <t>　筑後川上流総合管理所長　　殿</t>
    <rPh sb="1" eb="12">
      <t>チクゴガワジョウリュウソウゴウカンリジョチョウ</t>
    </rPh>
    <rPh sb="14" eb="15">
      <t>トノ</t>
    </rPh>
    <phoneticPr fontId="5"/>
  </si>
  <si>
    <t>住 　 　所</t>
    <rPh sb="0" eb="1">
      <t>ジュウ</t>
    </rPh>
    <rPh sb="5" eb="6">
      <t>ショ</t>
    </rPh>
    <phoneticPr fontId="5"/>
  </si>
  <si>
    <t>○○○○○○○○○</t>
    <phoneticPr fontId="5"/>
  </si>
  <si>
    <t>会　社　名</t>
    <rPh sb="0" eb="1">
      <t>カイ</t>
    </rPh>
    <rPh sb="2" eb="3">
      <t>シャ</t>
    </rPh>
    <rPh sb="4" eb="5">
      <t>メイ</t>
    </rPh>
    <phoneticPr fontId="5"/>
  </si>
  <si>
    <t>○○○○株式会社</t>
    <rPh sb="4" eb="8">
      <t>カブシキガイシャ</t>
    </rPh>
    <phoneticPr fontId="5"/>
  </si>
  <si>
    <t>代表者氏名</t>
    <rPh sb="0" eb="3">
      <t>ダイヒョウシャ</t>
    </rPh>
    <rPh sb="3" eb="5">
      <t>シメイ</t>
    </rPh>
    <phoneticPr fontId="5"/>
  </si>
  <si>
    <t>代表取締役　○○　○○</t>
    <rPh sb="0" eb="2">
      <t>ダイヒョウ</t>
    </rPh>
    <rPh sb="2" eb="3">
      <t>ト</t>
    </rPh>
    <rPh sb="3" eb="4">
      <t>シ</t>
    </rPh>
    <rPh sb="4" eb="5">
      <t>ヤク</t>
    </rPh>
    <phoneticPr fontId="5"/>
  </si>
  <si>
    <t>印</t>
    <rPh sb="0" eb="1">
      <t>イン</t>
    </rPh>
    <phoneticPr fontId="5"/>
  </si>
  <si>
    <t>百</t>
    <rPh sb="0" eb="1">
      <t>ヒャク</t>
    </rPh>
    <phoneticPr fontId="5"/>
  </si>
  <si>
    <t>十</t>
    <rPh sb="0" eb="1">
      <t>ジュウ</t>
    </rPh>
    <phoneticPr fontId="5"/>
  </si>
  <si>
    <t>億</t>
    <rPh sb="0" eb="1">
      <t>オク</t>
    </rPh>
    <phoneticPr fontId="5"/>
  </si>
  <si>
    <t>千</t>
    <rPh sb="0" eb="1">
      <t>セン</t>
    </rPh>
    <phoneticPr fontId="5"/>
  </si>
  <si>
    <t>万</t>
    <rPh sb="0" eb="1">
      <t>マン</t>
    </rPh>
    <phoneticPr fontId="5"/>
  </si>
  <si>
    <t>円</t>
    <rPh sb="0" eb="1">
      <t>エン</t>
    </rPh>
    <phoneticPr fontId="5"/>
  </si>
  <si>
    <t>件名</t>
    <rPh sb="0" eb="2">
      <t>ケンメイ</t>
    </rPh>
    <phoneticPr fontId="5"/>
  </si>
  <si>
    <t>別紙様式２</t>
    <rPh sb="0" eb="2">
      <t>ベッシ</t>
    </rPh>
    <rPh sb="2" eb="4">
      <t>ヨウシキ</t>
    </rPh>
    <phoneticPr fontId="4"/>
  </si>
  <si>
    <t>別紙様式１</t>
    <rPh sb="0" eb="2">
      <t>ベッシ</t>
    </rPh>
    <rPh sb="2" eb="4">
      <t>ヨウシキ</t>
    </rPh>
    <phoneticPr fontId="5"/>
  </si>
  <si>
    <t>見　　　積　　　書</t>
    <rPh sb="0" eb="1">
      <t>ミ</t>
    </rPh>
    <rPh sb="4" eb="5">
      <t>セキ</t>
    </rPh>
    <rPh sb="8" eb="9">
      <t>ショ</t>
    </rPh>
    <phoneticPr fontId="5"/>
  </si>
  <si>
    <t>別紙様式２「見積価格内訳書」のとおり</t>
    <rPh sb="0" eb="2">
      <t>ベッシ</t>
    </rPh>
    <rPh sb="2" eb="4">
      <t>ヨウシキ</t>
    </rPh>
    <rPh sb="6" eb="8">
      <t>ミツモリ</t>
    </rPh>
    <rPh sb="8" eb="10">
      <t>カカク</t>
    </rPh>
    <rPh sb="10" eb="13">
      <t>ウチワケショ</t>
    </rPh>
    <phoneticPr fontId="5"/>
  </si>
  <si>
    <t>筑後川上流総管文具等単価契約</t>
    <rPh sb="0" eb="2">
      <t>チクゴ</t>
    </rPh>
    <rPh sb="2" eb="3">
      <t>ガワ</t>
    </rPh>
    <rPh sb="3" eb="5">
      <t>ジョウリュウ</t>
    </rPh>
    <rPh sb="5" eb="6">
      <t>ソウ</t>
    </rPh>
    <rPh sb="6" eb="7">
      <t>カン</t>
    </rPh>
    <rPh sb="7" eb="9">
      <t>ブング</t>
    </rPh>
    <rPh sb="9" eb="10">
      <t>トウ</t>
    </rPh>
    <rPh sb="10" eb="12">
      <t>タンカ</t>
    </rPh>
    <rPh sb="12" eb="14">
      <t>ケイヤク</t>
    </rPh>
    <phoneticPr fontId="5"/>
  </si>
  <si>
    <t>競争契約入札心得及び現場説明書承諾のうえ上記の金額により見積りいたします。</t>
    <rPh sb="0" eb="2">
      <t>キョウソウ</t>
    </rPh>
    <rPh sb="2" eb="4">
      <t>ケイヤク</t>
    </rPh>
    <rPh sb="4" eb="6">
      <t>ニュウサツ</t>
    </rPh>
    <rPh sb="6" eb="8">
      <t>ココロエ</t>
    </rPh>
    <rPh sb="28" eb="30">
      <t>ミツモリ</t>
    </rPh>
    <phoneticPr fontId="5"/>
  </si>
  <si>
    <t>↑上記の金額を「別紙様式１　見積書」へ記載下さい。</t>
    <rPh sb="1" eb="3">
      <t>ジョウキ</t>
    </rPh>
    <rPh sb="4" eb="6">
      <t>キンガク</t>
    </rPh>
    <rPh sb="8" eb="10">
      <t>ベッシ</t>
    </rPh>
    <rPh sb="10" eb="12">
      <t>ヨウシキ</t>
    </rPh>
    <rPh sb="14" eb="17">
      <t>ミツモリショ</t>
    </rPh>
    <rPh sb="19" eb="21">
      <t>キサイ</t>
    </rPh>
    <rPh sb="21" eb="22">
      <t>クダ</t>
    </rPh>
    <phoneticPr fontId="4"/>
  </si>
  <si>
    <t>見積金額は、「別紙様式２　見積価格内訳書」の合計金額（税抜き）を記載下さい。</t>
    <rPh sb="0" eb="2">
      <t>ミツモリ</t>
    </rPh>
    <rPh sb="2" eb="4">
      <t>キンガク</t>
    </rPh>
    <rPh sb="7" eb="9">
      <t>ベッシ</t>
    </rPh>
    <rPh sb="9" eb="11">
      <t>ヨウシキ</t>
    </rPh>
    <rPh sb="13" eb="15">
      <t>ミツモリ</t>
    </rPh>
    <rPh sb="15" eb="17">
      <t>カカク</t>
    </rPh>
    <rPh sb="17" eb="20">
      <t>ウチワケショ</t>
    </rPh>
    <rPh sb="22" eb="24">
      <t>ゴウケイ</t>
    </rPh>
    <rPh sb="24" eb="26">
      <t>キンガク</t>
    </rPh>
    <rPh sb="27" eb="29">
      <t>ゼイヌ</t>
    </rPh>
    <rPh sb="32" eb="34">
      <t>キサイ</t>
    </rPh>
    <rPh sb="34" eb="35">
      <t>クダ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</si>
</sst>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 &quot;¥&quot;* #,##0_ ;_ &quot;¥&quot;* \-#,##0_ ;_ &quot;¥&quot;* &quot;-&quot;_ ;_ @_ "/>
    <numFmt numFmtId="176" formatCode="[$-411]ggge&quot;年&quot;m&quot;月&quot;d&quot;日&quot;;@"/>
    <numFmt numFmtId="177" formatCode="&quot;＠&quot;#,##0_ "/>
    <numFmt numFmtId="178" formatCode="###,##0&quot;（税抜）&quot;"/>
    <numFmt numFmtId="179" formatCode="##&quot;筑&quot;&quot;経&quot;&quot;用&quot;&quot;第&quot;\ \ \ \ &quot;号&quot;"/>
    <numFmt numFmtId="180" formatCode="[$-411]ge\.m\.d;@"/>
    <numFmt numFmtId="181" formatCode="0_);[Red]\(0\)"/>
    <numFmt numFmtId="182" formatCode="#,##0;&quot;▲ &quot;#,##0"/>
    <numFmt numFmtId="183" formatCode="#,##0_ "/>
    <numFmt numFmtId="184" formatCode="#,##0_ ;[Red]\-#,##0\ "/>
  </numFmts>
  <fonts count="48">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ゴシック"/>
      <family val="3"/>
      <charset val="128"/>
    </font>
    <font>
      <sz val="6"/>
      <name val="游ゴシック"/>
      <family val="2"/>
      <charset val="128"/>
      <scheme val="minor"/>
    </font>
    <font>
      <sz val="6"/>
      <name val="ＭＳ Ｐゴシック"/>
      <family val="3"/>
      <charset val="128"/>
    </font>
    <font>
      <sz val="9"/>
      <name val="ＭＳ ゴシック"/>
      <family val="3"/>
      <charset val="128"/>
    </font>
    <font>
      <sz val="10"/>
      <name val="ＭＳ ゴシック"/>
      <family val="3"/>
      <charset val="128"/>
    </font>
    <font>
      <sz val="12"/>
      <name val="ＭＳ ゴシック"/>
      <family val="3"/>
      <charset val="128"/>
    </font>
    <font>
      <sz val="11"/>
      <color theme="1"/>
      <name val="ＭＳ ゴシック"/>
      <family val="3"/>
      <charset val="128"/>
    </font>
    <font>
      <sz val="8"/>
      <name val="ＭＳ ゴシック"/>
      <family val="3"/>
      <charset val="128"/>
    </font>
    <font>
      <b/>
      <sz val="9"/>
      <color indexed="81"/>
      <name val="ＭＳ Ｐゴシック"/>
      <family val="3"/>
      <charset val="128"/>
    </font>
    <font>
      <b/>
      <sz val="11"/>
      <color rgb="FFFF0000"/>
      <name val="ＭＳ ゴシック"/>
      <family val="3"/>
      <charset val="128"/>
    </font>
    <font>
      <b/>
      <sz val="9"/>
      <color indexed="81"/>
      <name val="MS P ゴシック"/>
      <family val="3"/>
      <charset val="128"/>
    </font>
    <font>
      <b/>
      <sz val="9"/>
      <color theme="1"/>
      <name val="ＭＳ Ｐゴシック"/>
      <family val="3"/>
      <charset val="128"/>
    </font>
    <font>
      <sz val="6"/>
      <name val="游ゴシック"/>
      <family val="3"/>
      <charset val="128"/>
      <scheme val="minor"/>
    </font>
    <font>
      <sz val="9"/>
      <color theme="1"/>
      <name val="ＭＳ Ｐゴシック"/>
      <family val="3"/>
      <charset val="128"/>
    </font>
    <font>
      <sz val="8"/>
      <color theme="1"/>
      <name val="ＭＳ ゴシック"/>
      <family val="3"/>
      <charset val="128"/>
    </font>
    <font>
      <sz val="16"/>
      <name val="ＭＳ ゴシック"/>
      <family val="3"/>
      <charset val="128"/>
    </font>
    <font>
      <sz val="11"/>
      <color indexed="8"/>
      <name val="ＭＳ ゴシック"/>
      <family val="3"/>
      <charset val="128"/>
    </font>
    <font>
      <sz val="11"/>
      <name val="ＭＳ 明朝"/>
      <family val="1"/>
      <charset val="128"/>
    </font>
    <font>
      <sz val="14"/>
      <name val="ＭＳ ゴシック"/>
      <family val="3"/>
      <charset val="128"/>
    </font>
    <font>
      <sz val="12"/>
      <color rgb="FFFF0000"/>
      <name val="ＭＳ Ｐゴシック"/>
      <family val="3"/>
      <charset val="128"/>
    </font>
    <font>
      <sz val="14"/>
      <color theme="1"/>
      <name val="ＭＳ ゴシック"/>
      <family val="3"/>
      <charset val="128"/>
    </font>
    <font>
      <b/>
      <sz val="16"/>
      <name val="ＭＳ ゴシック"/>
      <family val="3"/>
      <charset val="128"/>
    </font>
    <font>
      <sz val="14"/>
      <color rgb="FFFF0000"/>
      <name val="ＭＳ ゴシック"/>
      <family val="3"/>
      <charset val="128"/>
    </font>
    <font>
      <sz val="20"/>
      <name val="ＭＳ ゴシック"/>
      <family val="3"/>
      <charset val="128"/>
    </font>
    <font>
      <sz val="12"/>
      <color rgb="FF7030A0"/>
      <name val="ＭＳ ゴシック"/>
      <family val="3"/>
      <charset val="128"/>
    </font>
    <font>
      <sz val="8.5"/>
      <name val="ＭＳ ゴシック"/>
      <family val="3"/>
      <charset val="128"/>
    </font>
    <font>
      <sz val="10.5"/>
      <color theme="1"/>
      <name val="ＭＳ ゴシック"/>
      <family val="3"/>
      <charset val="128"/>
    </font>
    <font>
      <sz val="10"/>
      <color indexed="8"/>
      <name val="ＭＳ ゴシック"/>
      <family val="3"/>
      <charset val="128"/>
    </font>
    <font>
      <sz val="16"/>
      <color indexed="8"/>
      <name val="ＭＳ ゴシック"/>
      <family val="3"/>
      <charset val="128"/>
    </font>
    <font>
      <b/>
      <sz val="12"/>
      <name val="ＭＳ Ｐゴシック"/>
      <family val="3"/>
      <charset val="128"/>
    </font>
    <font>
      <sz val="10"/>
      <color rgb="FFFF0000"/>
      <name val="ＭＳ ゴシック"/>
      <family val="3"/>
      <charset val="128"/>
    </font>
    <font>
      <sz val="14"/>
      <color indexed="8"/>
      <name val="ＭＳ ゴシック"/>
      <family val="3"/>
      <charset val="128"/>
    </font>
    <font>
      <sz val="16"/>
      <color rgb="FFFF0000"/>
      <name val="ＭＳ ゴシック"/>
      <family val="3"/>
      <charset val="128"/>
    </font>
    <font>
      <sz val="18"/>
      <name val="ＭＳ ゴシック"/>
      <family val="3"/>
      <charset val="128"/>
    </font>
    <font>
      <sz val="22"/>
      <name val="ＭＳ ゴシック"/>
      <family val="3"/>
      <charset val="128"/>
    </font>
    <font>
      <b/>
      <sz val="11"/>
      <color indexed="81"/>
      <name val="MS P ゴシック"/>
      <family val="3"/>
      <charset val="128"/>
    </font>
    <font>
      <sz val="11"/>
      <color rgb="FFFF0000"/>
      <name val="ＭＳ ゴシック"/>
      <family val="3"/>
      <charset val="128"/>
    </font>
    <font>
      <b/>
      <sz val="20"/>
      <name val="ＭＳ ゴシック"/>
      <family val="3"/>
      <charset val="128"/>
    </font>
    <font>
      <sz val="11"/>
      <color rgb="FFFF0000"/>
      <name val="ＭＳ 明朝"/>
      <family val="1"/>
      <charset val="128"/>
    </font>
    <font>
      <sz val="14"/>
      <name val="ＭＳ 明朝"/>
      <family val="1"/>
      <charset val="128"/>
    </font>
    <font>
      <sz val="12"/>
      <name val="ＭＳ 明朝"/>
      <family val="1"/>
      <charset val="128"/>
    </font>
    <font>
      <sz val="28"/>
      <name val="ＭＳ ゴシック"/>
      <family val="3"/>
      <charset val="128"/>
    </font>
    <font>
      <sz val="11"/>
      <color indexed="8"/>
      <name val="ＭＳ 明朝"/>
      <family val="1"/>
      <charset val="128"/>
    </font>
    <font>
      <sz val="10"/>
      <name val="ＭＳ 明朝"/>
      <family val="1"/>
      <charset val="128"/>
    </font>
    <font>
      <b/>
      <sz val="11"/>
      <name val="ＭＳ ゴシック"/>
      <family val="3"/>
      <charset val="128"/>
    </font>
  </fonts>
  <fills count="11">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indexed="4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FF00"/>
        <bgColor indexed="64"/>
      </patternFill>
    </fill>
  </fills>
  <borders count="168">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diagonalUp="1">
      <left/>
      <right style="thin">
        <color indexed="64"/>
      </right>
      <top/>
      <bottom style="medium">
        <color indexed="64"/>
      </bottom>
      <diagonal style="thin">
        <color indexed="64"/>
      </diagonal>
    </border>
    <border diagonalUp="1">
      <left/>
      <right/>
      <top/>
      <bottom style="medium">
        <color indexed="64"/>
      </bottom>
      <diagonal style="thin">
        <color indexed="64"/>
      </diagonal>
    </border>
    <border diagonalUp="1">
      <left style="double">
        <color indexed="64"/>
      </left>
      <right/>
      <top/>
      <bottom style="medium">
        <color indexed="64"/>
      </bottom>
      <diagonal style="thin">
        <color indexed="64"/>
      </diagonal>
    </border>
    <border>
      <left style="thin">
        <color indexed="64"/>
      </left>
      <right style="double">
        <color indexed="64"/>
      </right>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diagonalUp="1">
      <left style="double">
        <color indexed="64"/>
      </left>
      <right/>
      <top style="thin">
        <color indexed="64"/>
      </top>
      <bottom/>
      <diagonal style="thin">
        <color indexed="64"/>
      </diagonal>
    </border>
    <border>
      <left style="thin">
        <color indexed="64"/>
      </left>
      <right style="double">
        <color indexed="64"/>
      </right>
      <top/>
      <bottom/>
      <diagonal/>
    </border>
    <border>
      <left style="double">
        <color indexed="64"/>
      </left>
      <right/>
      <top/>
      <bottom/>
      <diagonal/>
    </border>
    <border>
      <left/>
      <right style="double">
        <color indexed="64"/>
      </right>
      <top style="thin">
        <color indexed="64"/>
      </top>
      <bottom/>
      <diagonal/>
    </border>
    <border>
      <left style="hair">
        <color indexed="64"/>
      </left>
      <right/>
      <top/>
      <bottom/>
      <diagonal/>
    </border>
    <border>
      <left/>
      <right style="hair">
        <color indexed="64"/>
      </right>
      <top/>
      <bottom/>
      <diagonal/>
    </border>
    <border>
      <left style="medium">
        <color indexed="64"/>
      </left>
      <right/>
      <top/>
      <bottom/>
      <diagonal/>
    </border>
    <border>
      <left/>
      <right style="medium">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top/>
      <bottom style="hair">
        <color indexed="64"/>
      </bottom>
      <diagonal/>
    </border>
    <border>
      <left style="thin">
        <color indexed="64"/>
      </left>
      <right/>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style="thin">
        <color indexed="64"/>
      </left>
      <right style="double">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uble">
        <color indexed="64"/>
      </left>
      <right style="dotted">
        <color indexed="64"/>
      </right>
      <top style="hair">
        <color indexed="64"/>
      </top>
      <bottom style="thin">
        <color indexed="64"/>
      </bottom>
      <diagonal/>
    </border>
    <border>
      <left/>
      <right style="double">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dotted">
        <color indexed="64"/>
      </right>
      <top/>
      <bottom style="hair">
        <color indexed="64"/>
      </bottom>
      <diagonal/>
    </border>
    <border>
      <left style="double">
        <color indexed="64"/>
      </left>
      <right style="dott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tted">
        <color indexed="64"/>
      </right>
      <top/>
      <bottom style="hair">
        <color indexed="64"/>
      </bottom>
      <diagonal/>
    </border>
    <border>
      <left/>
      <right style="double">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dotted">
        <color indexed="64"/>
      </left>
      <right style="thin">
        <color indexed="64"/>
      </right>
      <top style="dotted">
        <color indexed="64"/>
      </top>
      <bottom style="medium">
        <color indexed="64"/>
      </bottom>
      <diagonal/>
    </border>
    <border>
      <left style="dotted">
        <color indexed="64"/>
      </left>
      <right/>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uble">
        <color indexed="64"/>
      </left>
      <right/>
      <top style="dotted">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medium">
        <color indexed="64"/>
      </right>
      <top style="hair">
        <color indexed="64"/>
      </top>
      <bottom/>
      <diagonal/>
    </border>
    <border>
      <left style="thin">
        <color auto="1"/>
      </left>
      <right style="thin">
        <color auto="1"/>
      </right>
      <top style="hair">
        <color indexed="64"/>
      </top>
      <bottom style="medium">
        <color indexed="64"/>
      </bottom>
      <diagonal/>
    </border>
    <border>
      <left style="dotted">
        <color indexed="64"/>
      </left>
      <right style="thin">
        <color indexed="64"/>
      </right>
      <top/>
      <bottom style="hair">
        <color indexed="64"/>
      </bottom>
      <diagonal/>
    </border>
    <border>
      <left style="double">
        <color indexed="64"/>
      </left>
      <right/>
      <top style="hair">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theme="1" tint="0.499984740745262"/>
      </left>
      <right style="hair">
        <color indexed="64"/>
      </right>
      <top style="thin">
        <color theme="1" tint="0.499984740745262"/>
      </top>
      <bottom style="thin">
        <color theme="1" tint="0.499984740745262"/>
      </bottom>
      <diagonal/>
    </border>
    <border>
      <left style="hair">
        <color indexed="64"/>
      </left>
      <right style="hair">
        <color indexed="64"/>
      </right>
      <top style="thin">
        <color theme="1" tint="0.499984740745262"/>
      </top>
      <bottom style="thin">
        <color theme="1" tint="0.499984740745262"/>
      </bottom>
      <diagonal/>
    </border>
    <border>
      <left style="hair">
        <color indexed="64"/>
      </left>
      <right style="thin">
        <color theme="1" tint="0.499984740745262"/>
      </right>
      <top style="thin">
        <color theme="1" tint="0.499984740745262"/>
      </top>
      <bottom style="thin">
        <color theme="1" tint="0.499984740745262"/>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theme="1" tint="0.499984740745262"/>
      </left>
      <right style="hair">
        <color theme="1" tint="0.499984740745262"/>
      </right>
      <top style="thin">
        <color theme="1" tint="0.499984740745262"/>
      </top>
      <bottom style="hair">
        <color theme="1" tint="0.499984740745262"/>
      </bottom>
      <diagonal/>
    </border>
    <border>
      <left style="hair">
        <color theme="1" tint="0.499984740745262"/>
      </left>
      <right style="hair">
        <color theme="1" tint="0.499984740745262"/>
      </right>
      <top style="thin">
        <color theme="1" tint="0.499984740745262"/>
      </top>
      <bottom style="hair">
        <color theme="1" tint="0.499984740745262"/>
      </bottom>
      <diagonal/>
    </border>
    <border>
      <left style="hair">
        <color theme="1" tint="0.499984740745262"/>
      </left>
      <right style="thin">
        <color theme="1" tint="0.499984740745262"/>
      </right>
      <top style="thin">
        <color theme="1" tint="0.499984740745262"/>
      </top>
      <bottom style="hair">
        <color theme="1" tint="0.499984740745262"/>
      </bottom>
      <diagonal/>
    </border>
    <border>
      <left style="thin">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thin">
        <color theme="1" tint="0.499984740745262"/>
      </right>
      <top style="hair">
        <color theme="1" tint="0.499984740745262"/>
      </top>
      <bottom style="hair">
        <color theme="1" tint="0.499984740745262"/>
      </bottom>
      <diagonal/>
    </border>
    <border>
      <left style="thin">
        <color theme="1" tint="0.499984740745262"/>
      </left>
      <right style="hair">
        <color theme="1" tint="0.499984740745262"/>
      </right>
      <top style="hair">
        <color theme="1" tint="0.499984740745262"/>
      </top>
      <bottom style="thin">
        <color theme="1" tint="0.499984740745262"/>
      </bottom>
      <diagonal/>
    </border>
    <border>
      <left style="hair">
        <color theme="1" tint="0.499984740745262"/>
      </left>
      <right style="hair">
        <color theme="1" tint="0.499984740745262"/>
      </right>
      <top style="hair">
        <color theme="1" tint="0.499984740745262"/>
      </top>
      <bottom style="thin">
        <color theme="1" tint="0.499984740745262"/>
      </bottom>
      <diagonal/>
    </border>
    <border>
      <left style="hair">
        <color theme="1" tint="0.499984740745262"/>
      </left>
      <right style="thin">
        <color theme="1" tint="0.499984740745262"/>
      </right>
      <top style="hair">
        <color theme="1" tint="0.499984740745262"/>
      </top>
      <bottom style="thin">
        <color theme="1" tint="0.499984740745262"/>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thin">
        <color auto="1"/>
      </right>
      <top style="dotted">
        <color indexed="64"/>
      </top>
      <bottom style="thin">
        <color auto="1"/>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14">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2" fillId="0" borderId="0"/>
    <xf numFmtId="0" fontId="2" fillId="0" borderId="0"/>
    <xf numFmtId="0" fontId="20" fillId="0" borderId="0"/>
    <xf numFmtId="0" fontId="20" fillId="0" borderId="0"/>
    <xf numFmtId="0" fontId="1" fillId="0" borderId="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9" fontId="1" fillId="0" borderId="0" applyFont="0" applyFill="0" applyBorder="0" applyAlignment="0" applyProtection="0">
      <alignment vertical="center"/>
    </xf>
  </cellStyleXfs>
  <cellXfs count="612">
    <xf numFmtId="0" fontId="0" fillId="0" borderId="0" xfId="0">
      <alignment vertical="center"/>
    </xf>
    <xf numFmtId="0" fontId="9" fillId="0" borderId="0" xfId="0" applyFont="1" applyAlignment="1"/>
    <xf numFmtId="0" fontId="3" fillId="0" borderId="0" xfId="0" applyFont="1" applyAlignment="1">
      <alignment horizontal="left" vertical="center" justifyLastLine="1"/>
    </xf>
    <xf numFmtId="0" fontId="3" fillId="0" borderId="0" xfId="0" applyFont="1">
      <alignment vertical="center"/>
    </xf>
    <xf numFmtId="0" fontId="9" fillId="0" borderId="0" xfId="0" applyFont="1" applyAlignment="1">
      <alignment horizontal="left"/>
    </xf>
    <xf numFmtId="0" fontId="3" fillId="0" borderId="0" xfId="4" applyFont="1">
      <alignment vertical="center"/>
    </xf>
    <xf numFmtId="0" fontId="12" fillId="0" borderId="0" xfId="4" applyFont="1">
      <alignment vertical="center"/>
    </xf>
    <xf numFmtId="0" fontId="3" fillId="0" borderId="12" xfId="4" applyFont="1" applyBorder="1">
      <alignment vertical="center"/>
    </xf>
    <xf numFmtId="0" fontId="3" fillId="0" borderId="11" xfId="4" applyFont="1" applyBorder="1" applyAlignment="1">
      <alignment horizontal="distributed" vertical="center"/>
    </xf>
    <xf numFmtId="0" fontId="6" fillId="0" borderId="0" xfId="4" applyFont="1" applyAlignment="1">
      <alignment horizontal="center" vertical="center"/>
    </xf>
    <xf numFmtId="0" fontId="3" fillId="0" borderId="0" xfId="4" applyFont="1" applyAlignment="1">
      <alignment horizontal="left" vertical="center"/>
    </xf>
    <xf numFmtId="0" fontId="3" fillId="0" borderId="3" xfId="4" applyFont="1" applyBorder="1">
      <alignment vertical="center"/>
    </xf>
    <xf numFmtId="0" fontId="3" fillId="4" borderId="99" xfId="4" applyFont="1" applyFill="1" applyBorder="1" applyAlignment="1">
      <alignment horizontal="distributed" vertical="center" justifyLastLine="1"/>
    </xf>
    <xf numFmtId="0" fontId="3" fillId="0" borderId="0" xfId="4" applyFont="1" applyAlignment="1"/>
    <xf numFmtId="0" fontId="3" fillId="0" borderId="90" xfId="4" applyFont="1" applyBorder="1" applyAlignment="1"/>
    <xf numFmtId="0" fontId="8" fillId="0" borderId="14" xfId="4" applyFont="1" applyBorder="1" applyAlignment="1">
      <alignment horizontal="left" vertical="center"/>
    </xf>
    <xf numFmtId="0" fontId="3" fillId="0" borderId="72" xfId="4" applyFont="1" applyBorder="1" applyAlignment="1">
      <alignment horizontal="center"/>
    </xf>
    <xf numFmtId="0" fontId="3" fillId="0" borderId="94" xfId="4" applyFont="1" applyBorder="1" applyAlignment="1">
      <alignment horizontal="center"/>
    </xf>
    <xf numFmtId="0" fontId="3" fillId="0" borderId="72" xfId="4" applyFont="1" applyBorder="1">
      <alignment vertical="center"/>
    </xf>
    <xf numFmtId="0" fontId="3" fillId="0" borderId="71" xfId="4" applyFont="1" applyBorder="1" applyAlignment="1">
      <alignment vertical="center" shrinkToFit="1"/>
    </xf>
    <xf numFmtId="0" fontId="3" fillId="0" borderId="70" xfId="4" applyFont="1" applyBorder="1" applyAlignment="1">
      <alignment vertical="center" shrinkToFit="1"/>
    </xf>
    <xf numFmtId="0" fontId="3" fillId="0" borderId="35" xfId="4" applyFont="1" applyBorder="1" applyAlignment="1"/>
    <xf numFmtId="0" fontId="8" fillId="0" borderId="0" xfId="4" applyFont="1" applyAlignment="1">
      <alignment horizontal="left" vertical="center"/>
    </xf>
    <xf numFmtId="0" fontId="3" fillId="0" borderId="5" xfId="4" applyFont="1" applyBorder="1" applyAlignment="1"/>
    <xf numFmtId="0" fontId="3" fillId="0" borderId="4" xfId="4" applyFont="1" applyBorder="1" applyAlignment="1"/>
    <xf numFmtId="0" fontId="3" fillId="0" borderId="63" xfId="4" applyFont="1" applyBorder="1" applyAlignment="1">
      <alignment horizontal="center"/>
    </xf>
    <xf numFmtId="0" fontId="3" fillId="0" borderId="68" xfId="4" applyFont="1" applyBorder="1" applyAlignment="1">
      <alignment horizontal="center"/>
    </xf>
    <xf numFmtId="0" fontId="3" fillId="0" borderId="52" xfId="4" applyFont="1" applyBorder="1">
      <alignment vertical="center"/>
    </xf>
    <xf numFmtId="0" fontId="3" fillId="0" borderId="51" xfId="4" applyFont="1" applyBorder="1" applyAlignment="1">
      <alignment vertical="center" wrapText="1"/>
    </xf>
    <xf numFmtId="0" fontId="3" fillId="0" borderId="111" xfId="4" applyFont="1" applyBorder="1" applyAlignment="1">
      <alignment vertical="center" wrapText="1"/>
    </xf>
    <xf numFmtId="0" fontId="8" fillId="0" borderId="35" xfId="4" applyFont="1" applyBorder="1" applyAlignment="1">
      <alignment horizontal="center" vertical="center"/>
    </xf>
    <xf numFmtId="0" fontId="8" fillId="0" borderId="0" xfId="4" applyFont="1" applyAlignment="1">
      <alignment horizontal="center" vertical="center"/>
    </xf>
    <xf numFmtId="0" fontId="3" fillId="0" borderId="63" xfId="4" applyFont="1" applyBorder="1" applyAlignment="1"/>
    <xf numFmtId="0" fontId="3" fillId="0" borderId="55" xfId="4" applyFont="1" applyBorder="1" applyAlignment="1"/>
    <xf numFmtId="0" fontId="3" fillId="0" borderId="62" xfId="4" applyFont="1" applyBorder="1" applyAlignment="1"/>
    <xf numFmtId="0" fontId="3" fillId="0" borderId="35" xfId="4" applyFont="1" applyBorder="1">
      <alignment vertical="center"/>
    </xf>
    <xf numFmtId="0" fontId="3" fillId="0" borderId="5" xfId="4" applyFont="1" applyBorder="1">
      <alignment vertical="center"/>
    </xf>
    <xf numFmtId="0" fontId="3" fillId="0" borderId="4" xfId="4" applyFont="1" applyBorder="1">
      <alignment vertical="center"/>
    </xf>
    <xf numFmtId="0" fontId="3" fillId="0" borderId="63" xfId="4" applyFont="1" applyBorder="1">
      <alignment vertical="center"/>
    </xf>
    <xf numFmtId="0" fontId="3" fillId="0" borderId="55" xfId="4" applyFont="1" applyBorder="1">
      <alignment vertical="center"/>
    </xf>
    <xf numFmtId="0" fontId="3" fillId="0" borderId="62" xfId="4" applyFont="1" applyBorder="1">
      <alignment vertical="center"/>
    </xf>
    <xf numFmtId="0" fontId="3" fillId="0" borderId="27" xfId="4" applyFont="1" applyBorder="1" applyAlignment="1"/>
    <xf numFmtId="0" fontId="3" fillId="0" borderId="16" xfId="4" applyFont="1" applyBorder="1" applyAlignment="1"/>
    <xf numFmtId="0" fontId="3" fillId="0" borderId="18" xfId="4" applyFont="1" applyBorder="1" applyAlignment="1"/>
    <xf numFmtId="0" fontId="3" fillId="0" borderId="17" xfId="4" applyFont="1" applyBorder="1" applyAlignment="1"/>
    <xf numFmtId="0" fontId="3" fillId="0" borderId="93" xfId="4" applyFont="1" applyBorder="1" applyAlignment="1">
      <alignment horizontal="center"/>
    </xf>
    <xf numFmtId="0" fontId="3" fillId="0" borderId="112" xfId="4" applyFont="1" applyBorder="1" applyAlignment="1">
      <alignment horizontal="center"/>
    </xf>
    <xf numFmtId="0" fontId="3" fillId="0" borderId="15" xfId="4" applyFont="1" applyBorder="1" applyAlignment="1"/>
    <xf numFmtId="0" fontId="3" fillId="4" borderId="77" xfId="4" applyFont="1" applyFill="1" applyBorder="1" applyAlignment="1"/>
    <xf numFmtId="0" fontId="3" fillId="4" borderId="76" xfId="4" applyFont="1" applyFill="1" applyBorder="1" applyAlignment="1"/>
    <xf numFmtId="0" fontId="8" fillId="4" borderId="77" xfId="4" applyFont="1" applyFill="1" applyBorder="1" applyAlignment="1">
      <alignment horizontal="center" vertical="center" justifyLastLine="1"/>
    </xf>
    <xf numFmtId="0" fontId="8" fillId="4" borderId="14" xfId="4" applyFont="1" applyFill="1" applyBorder="1" applyAlignment="1">
      <alignment horizontal="center" vertical="center" justifyLastLine="1"/>
    </xf>
    <xf numFmtId="0" fontId="8" fillId="4" borderId="14" xfId="4" applyFont="1" applyFill="1" applyBorder="1" applyAlignment="1" applyProtection="1">
      <alignment horizontal="center" vertical="center" justifyLastLine="1"/>
      <protection locked="0"/>
    </xf>
    <xf numFmtId="0" fontId="8" fillId="4" borderId="87" xfId="4" applyFont="1" applyFill="1" applyBorder="1" applyAlignment="1">
      <alignment horizontal="center" vertical="center" justifyLastLine="1"/>
    </xf>
    <xf numFmtId="0" fontId="8" fillId="4" borderId="88" xfId="4" applyFont="1" applyFill="1" applyBorder="1" applyAlignment="1">
      <alignment horizontal="center" vertical="center" justifyLastLine="1"/>
    </xf>
    <xf numFmtId="0" fontId="8" fillId="4" borderId="77" xfId="4" applyFont="1" applyFill="1" applyBorder="1" applyAlignment="1">
      <alignment horizontal="distributed" vertical="center" justifyLastLine="1"/>
    </xf>
    <xf numFmtId="0" fontId="8" fillId="4" borderId="14" xfId="4" applyFont="1" applyFill="1" applyBorder="1" applyAlignment="1">
      <alignment horizontal="distributed" vertical="center" justifyLastLine="1"/>
    </xf>
    <xf numFmtId="0" fontId="8" fillId="4" borderId="87" xfId="4" applyFont="1" applyFill="1" applyBorder="1" applyAlignment="1">
      <alignment horizontal="distributed" vertical="center" justifyLastLine="1"/>
    </xf>
    <xf numFmtId="0" fontId="3" fillId="4" borderId="14" xfId="4" applyFont="1" applyFill="1" applyBorder="1" applyAlignment="1"/>
    <xf numFmtId="0" fontId="3" fillId="4" borderId="86" xfId="4" applyFont="1" applyFill="1" applyBorder="1" applyAlignment="1">
      <alignment horizontal="center" vertical="center" justifyLastLine="1"/>
    </xf>
    <xf numFmtId="0" fontId="3" fillId="4" borderId="85" xfId="4" applyFont="1" applyFill="1" applyBorder="1" applyAlignment="1">
      <alignment horizontal="center" vertical="center" justifyLastLine="1"/>
    </xf>
    <xf numFmtId="0" fontId="3" fillId="4" borderId="0" xfId="4" applyFont="1" applyFill="1" applyAlignment="1" applyProtection="1">
      <alignment horizontal="center" vertical="center" justifyLastLine="1"/>
      <protection locked="0"/>
    </xf>
    <xf numFmtId="0" fontId="3" fillId="4" borderId="0" xfId="4" applyFont="1" applyFill="1" applyAlignment="1">
      <alignment horizontal="distributed" vertical="center" justifyLastLine="1"/>
    </xf>
    <xf numFmtId="0" fontId="3" fillId="4" borderId="30" xfId="4" applyFont="1" applyFill="1" applyBorder="1" applyAlignment="1">
      <alignment horizontal="distributed" vertical="center" justifyLastLine="1"/>
    </xf>
    <xf numFmtId="0" fontId="3" fillId="4" borderId="27" xfId="4" applyFont="1" applyFill="1" applyBorder="1" applyAlignment="1">
      <alignment horizontal="center" vertical="center" justifyLastLine="1"/>
    </xf>
    <xf numFmtId="0" fontId="3" fillId="4" borderId="16" xfId="4" applyFont="1" applyFill="1" applyBorder="1" applyAlignment="1">
      <alignment horizontal="center" vertical="center" justifyLastLine="1"/>
    </xf>
    <xf numFmtId="0" fontId="3" fillId="4" borderId="18" xfId="4" applyFont="1" applyFill="1" applyBorder="1" applyAlignment="1"/>
    <xf numFmtId="0" fontId="3" fillId="4" borderId="24" xfId="4" applyFont="1" applyFill="1" applyBorder="1" applyAlignment="1"/>
    <xf numFmtId="0" fontId="3" fillId="4" borderId="23" xfId="4" applyFont="1" applyFill="1" applyBorder="1" applyAlignment="1">
      <alignment horizontal="center" vertical="center" justifyLastLine="1"/>
    </xf>
    <xf numFmtId="0" fontId="7" fillId="4" borderId="80" xfId="4" applyFont="1" applyFill="1" applyBorder="1" applyAlignment="1">
      <alignment horizontal="distributed" vertical="center" wrapText="1" justifyLastLine="1"/>
    </xf>
    <xf numFmtId="0" fontId="7" fillId="4" borderId="79" xfId="4" applyFont="1" applyFill="1" applyBorder="1" applyAlignment="1">
      <alignment horizontal="center" vertical="center" wrapText="1" justifyLastLine="1"/>
    </xf>
    <xf numFmtId="0" fontId="8" fillId="4" borderId="18" xfId="4" applyFont="1" applyFill="1" applyBorder="1" applyAlignment="1">
      <alignment horizontal="center" vertical="center" justifyLastLine="1"/>
    </xf>
    <xf numFmtId="0" fontId="8" fillId="4" borderId="16" xfId="4" applyFont="1" applyFill="1" applyBorder="1" applyAlignment="1">
      <alignment horizontal="center" vertical="center" justifyLastLine="1"/>
    </xf>
    <xf numFmtId="0" fontId="8" fillId="4" borderId="16" xfId="4" applyFont="1" applyFill="1" applyBorder="1" applyAlignment="1" applyProtection="1">
      <alignment horizontal="center" vertical="center" justifyLastLine="1"/>
      <protection locked="0"/>
    </xf>
    <xf numFmtId="0" fontId="8" fillId="4" borderId="17" xfId="4" applyFont="1" applyFill="1" applyBorder="1" applyAlignment="1">
      <alignment horizontal="center" vertical="center" justifyLastLine="1"/>
    </xf>
    <xf numFmtId="0" fontId="8" fillId="4" borderId="78" xfId="4" applyFont="1" applyFill="1" applyBorder="1" applyAlignment="1">
      <alignment horizontal="center" vertical="center" justifyLastLine="1"/>
    </xf>
    <xf numFmtId="0" fontId="8" fillId="4" borderId="22" xfId="4" applyFont="1" applyFill="1" applyBorder="1" applyAlignment="1">
      <alignment horizontal="center" vertical="center" justifyLastLine="1"/>
    </xf>
    <xf numFmtId="0" fontId="3" fillId="0" borderId="33" xfId="4" applyFont="1" applyBorder="1" applyAlignment="1"/>
    <xf numFmtId="0" fontId="3" fillId="0" borderId="61" xfId="4" applyFont="1" applyBorder="1" applyAlignment="1"/>
    <xf numFmtId="0" fontId="3" fillId="0" borderId="75" xfId="4" applyFont="1" applyBorder="1" applyAlignment="1">
      <alignment shrinkToFit="1"/>
    </xf>
    <xf numFmtId="0" fontId="3" fillId="0" borderId="66" xfId="4" applyFont="1" applyBorder="1" applyAlignment="1">
      <alignment horizontal="center" shrinkToFit="1"/>
    </xf>
    <xf numFmtId="0" fontId="3" fillId="0" borderId="113" xfId="4" applyFont="1" applyBorder="1" applyAlignment="1">
      <alignment horizontal="center" vertical="center" shrinkToFit="1"/>
    </xf>
    <xf numFmtId="0" fontId="3" fillId="0" borderId="49" xfId="4" applyFont="1" applyBorder="1" applyAlignment="1">
      <alignment horizontal="center" shrinkToFit="1"/>
    </xf>
    <xf numFmtId="38" fontId="3" fillId="0" borderId="30" xfId="4" applyNumberFormat="1" applyFont="1" applyBorder="1" applyAlignment="1">
      <alignment horizontal="center" shrinkToFit="1"/>
    </xf>
    <xf numFmtId="0" fontId="3" fillId="0" borderId="28" xfId="4" applyFont="1" applyBorder="1" applyAlignment="1"/>
    <xf numFmtId="0" fontId="3" fillId="0" borderId="67" xfId="4" applyFont="1" applyBorder="1" applyAlignment="1">
      <alignment shrinkToFit="1"/>
    </xf>
    <xf numFmtId="0" fontId="3" fillId="0" borderId="65" xfId="4" applyFont="1" applyBorder="1" applyAlignment="1">
      <alignment shrinkToFit="1"/>
    </xf>
    <xf numFmtId="0" fontId="3" fillId="2" borderId="49" xfId="4" applyFont="1" applyFill="1" applyBorder="1" applyAlignment="1">
      <alignment horizontal="center" shrinkToFit="1"/>
    </xf>
    <xf numFmtId="0" fontId="3" fillId="2" borderId="54" xfId="4" applyFont="1" applyFill="1" applyBorder="1" applyAlignment="1">
      <alignment horizontal="center" shrinkToFit="1"/>
    </xf>
    <xf numFmtId="0" fontId="3" fillId="0" borderId="67" xfId="4" applyFont="1" applyBorder="1" applyAlignment="1"/>
    <xf numFmtId="0" fontId="3" fillId="0" borderId="65" xfId="4" applyFont="1" applyBorder="1" applyAlignment="1"/>
    <xf numFmtId="0" fontId="3" fillId="0" borderId="64" xfId="4" applyFont="1" applyBorder="1" applyAlignment="1"/>
    <xf numFmtId="0" fontId="3" fillId="0" borderId="60" xfId="4" applyFont="1" applyBorder="1" applyAlignment="1"/>
    <xf numFmtId="0" fontId="3" fillId="0" borderId="59" xfId="4" applyFont="1" applyBorder="1" applyAlignment="1"/>
    <xf numFmtId="0" fontId="3" fillId="0" borderId="51" xfId="4" applyFont="1" applyBorder="1" applyAlignment="1"/>
    <xf numFmtId="0" fontId="3" fillId="0" borderId="111" xfId="4" applyFont="1" applyBorder="1" applyAlignment="1"/>
    <xf numFmtId="0" fontId="3" fillId="0" borderId="46" xfId="4" applyFont="1" applyBorder="1" applyAlignment="1"/>
    <xf numFmtId="0" fontId="3" fillId="0" borderId="8" xfId="4" applyFont="1" applyBorder="1" applyAlignment="1"/>
    <xf numFmtId="0" fontId="3" fillId="0" borderId="7" xfId="4" applyFont="1" applyBorder="1" applyAlignment="1"/>
    <xf numFmtId="0" fontId="3" fillId="0" borderId="45" xfId="4" applyFont="1" applyBorder="1" applyAlignment="1"/>
    <xf numFmtId="0" fontId="3" fillId="0" borderId="6" xfId="4" applyFont="1" applyBorder="1" applyAlignment="1"/>
    <xf numFmtId="0" fontId="3" fillId="0" borderId="44" xfId="4" applyFont="1" applyBorder="1" applyAlignment="1"/>
    <xf numFmtId="0" fontId="6" fillId="0" borderId="8" xfId="4" applyFont="1" applyBorder="1" applyAlignment="1">
      <alignment horizontal="center" vertical="top"/>
    </xf>
    <xf numFmtId="0" fontId="3" fillId="0" borderId="43" xfId="4" applyFont="1" applyBorder="1" applyAlignment="1"/>
    <xf numFmtId="0" fontId="3" fillId="0" borderId="40" xfId="4" applyFont="1" applyBorder="1" applyAlignment="1"/>
    <xf numFmtId="0" fontId="3" fillId="0" borderId="3" xfId="4" applyFont="1" applyBorder="1" applyAlignment="1"/>
    <xf numFmtId="0" fontId="3" fillId="0" borderId="2" xfId="4" applyFont="1" applyBorder="1" applyAlignment="1"/>
    <xf numFmtId="0" fontId="3" fillId="0" borderId="37" xfId="4" applyFont="1" applyBorder="1" applyAlignment="1"/>
    <xf numFmtId="0" fontId="3" fillId="0" borderId="1" xfId="4" applyFont="1" applyBorder="1" applyAlignment="1"/>
    <xf numFmtId="0" fontId="3" fillId="0" borderId="38" xfId="4" applyFont="1" applyBorder="1" applyAlignment="1"/>
    <xf numFmtId="0" fontId="3" fillId="0" borderId="36" xfId="4" applyFont="1" applyBorder="1" applyAlignment="1"/>
    <xf numFmtId="0" fontId="3" fillId="0" borderId="31" xfId="4" applyFont="1" applyBorder="1" applyAlignment="1"/>
    <xf numFmtId="0" fontId="3" fillId="0" borderId="30" xfId="4" applyFont="1" applyBorder="1" applyAlignment="1"/>
    <xf numFmtId="0" fontId="3" fillId="0" borderId="25" xfId="4" applyFont="1" applyBorder="1" applyAlignment="1"/>
    <xf numFmtId="0" fontId="3" fillId="0" borderId="23" xfId="4" applyFont="1" applyBorder="1" applyAlignment="1"/>
    <xf numFmtId="0" fontId="3" fillId="0" borderId="22" xfId="4" applyFont="1" applyBorder="1" applyAlignment="1"/>
    <xf numFmtId="0" fontId="3" fillId="0" borderId="14" xfId="4" applyFont="1" applyBorder="1" applyAlignment="1"/>
    <xf numFmtId="0" fontId="3" fillId="0" borderId="0" xfId="0" applyFont="1" applyAlignment="1"/>
    <xf numFmtId="0" fontId="3" fillId="0" borderId="3" xfId="4" applyFont="1" applyBorder="1" applyAlignment="1">
      <alignment horizontal="left"/>
    </xf>
    <xf numFmtId="0" fontId="3" fillId="0" borderId="0" xfId="4" applyFont="1" applyAlignment="1">
      <alignment horizontal="center" vertical="center"/>
    </xf>
    <xf numFmtId="0" fontId="3" fillId="4" borderId="0" xfId="4" applyFont="1" applyFill="1" applyAlignment="1">
      <alignment horizontal="center" vertical="center" justifyLastLine="1"/>
    </xf>
    <xf numFmtId="0" fontId="3" fillId="4" borderId="5" xfId="4" applyFont="1" applyFill="1" applyBorder="1" applyAlignment="1">
      <alignment horizontal="center" vertical="center" justifyLastLine="1"/>
    </xf>
    <xf numFmtId="0" fontId="3" fillId="4" borderId="4" xfId="4" applyFont="1" applyFill="1" applyBorder="1" applyAlignment="1">
      <alignment horizontal="center" vertical="center" justifyLastLine="1"/>
    </xf>
    <xf numFmtId="0" fontId="3" fillId="0" borderId="63" xfId="4" applyFont="1" applyBorder="1" applyAlignment="1">
      <alignment shrinkToFit="1"/>
    </xf>
    <xf numFmtId="0" fontId="3" fillId="0" borderId="55" xfId="4" applyFont="1" applyBorder="1" applyAlignment="1">
      <alignment shrinkToFit="1"/>
    </xf>
    <xf numFmtId="0" fontId="3" fillId="0" borderId="64" xfId="4" applyFont="1" applyBorder="1" applyAlignment="1">
      <alignment shrinkToFit="1"/>
    </xf>
    <xf numFmtId="0" fontId="3" fillId="5" borderId="0" xfId="4" applyFont="1" applyFill="1" applyAlignment="1">
      <alignment horizontal="center" vertical="center"/>
    </xf>
    <xf numFmtId="0" fontId="14" fillId="6" borderId="120" xfId="0" applyFont="1" applyFill="1" applyBorder="1">
      <alignment vertical="center"/>
    </xf>
    <xf numFmtId="0" fontId="14" fillId="6" borderId="121" xfId="0" applyFont="1" applyFill="1" applyBorder="1">
      <alignment vertical="center"/>
    </xf>
    <xf numFmtId="0" fontId="14" fillId="6" borderId="122" xfId="0" applyFont="1" applyFill="1" applyBorder="1">
      <alignment vertical="center"/>
    </xf>
    <xf numFmtId="49" fontId="14" fillId="7" borderId="127" xfId="0" applyNumberFormat="1" applyFont="1" applyFill="1" applyBorder="1" applyAlignment="1">
      <alignment vertical="center" shrinkToFit="1"/>
    </xf>
    <xf numFmtId="0" fontId="14" fillId="0" borderId="128" xfId="0" applyFont="1" applyBorder="1" applyAlignment="1">
      <alignment vertical="center" shrinkToFit="1"/>
    </xf>
    <xf numFmtId="0" fontId="16" fillId="0" borderId="128" xfId="0" applyFont="1" applyBorder="1" applyAlignment="1">
      <alignment vertical="center" shrinkToFit="1"/>
    </xf>
    <xf numFmtId="0" fontId="16" fillId="0" borderId="129" xfId="0" applyFont="1" applyBorder="1" applyAlignment="1">
      <alignment vertical="center" shrinkToFit="1"/>
    </xf>
    <xf numFmtId="49" fontId="14" fillId="7" borderId="130" xfId="0" applyNumberFormat="1" applyFont="1" applyFill="1" applyBorder="1" applyAlignment="1">
      <alignment vertical="center" shrinkToFit="1"/>
    </xf>
    <xf numFmtId="0" fontId="16" fillId="0" borderId="131" xfId="0" applyFont="1" applyBorder="1" applyAlignment="1">
      <alignment vertical="center" shrinkToFit="1"/>
    </xf>
    <xf numFmtId="0" fontId="16" fillId="0" borderId="132" xfId="0" applyFont="1" applyBorder="1" applyAlignment="1">
      <alignment vertical="center" shrinkToFit="1"/>
    </xf>
    <xf numFmtId="49" fontId="14" fillId="7" borderId="133" xfId="0" applyNumberFormat="1" applyFont="1" applyFill="1" applyBorder="1" applyAlignment="1">
      <alignment vertical="center" shrinkToFit="1"/>
    </xf>
    <xf numFmtId="0" fontId="16" fillId="0" borderId="134" xfId="0" applyFont="1" applyBorder="1" applyAlignment="1">
      <alignment vertical="center" shrinkToFit="1"/>
    </xf>
    <xf numFmtId="0" fontId="16" fillId="0" borderId="135" xfId="0" applyFont="1" applyBorder="1" applyAlignment="1">
      <alignment vertical="center" shrinkToFit="1"/>
    </xf>
    <xf numFmtId="0" fontId="7" fillId="0" borderId="4" xfId="6" applyFont="1" applyBorder="1" applyAlignment="1">
      <alignment wrapText="1" shrinkToFit="1"/>
    </xf>
    <xf numFmtId="0" fontId="8" fillId="0" borderId="13" xfId="7" applyFont="1" applyBorder="1" applyAlignment="1">
      <alignment horizontal="left" vertical="center" wrapText="1" shrinkToFit="1"/>
    </xf>
    <xf numFmtId="0" fontId="8" fillId="0" borderId="136" xfId="6" applyFont="1" applyBorder="1" applyAlignment="1">
      <alignment horizontal="center" vertical="center" wrapText="1" shrinkToFit="1"/>
    </xf>
    <xf numFmtId="0" fontId="7" fillId="0" borderId="0" xfId="6" applyFont="1" applyAlignment="1">
      <alignment wrapText="1" shrinkToFit="1"/>
    </xf>
    <xf numFmtId="181" fontId="3" fillId="0" borderId="91" xfId="8" applyNumberFormat="1" applyFont="1" applyBorder="1" applyAlignment="1">
      <alignment horizontal="center" vertical="center" wrapText="1" shrinkToFit="1"/>
    </xf>
    <xf numFmtId="181" fontId="3" fillId="0" borderId="91" xfId="8" applyNumberFormat="1" applyFont="1" applyBorder="1" applyAlignment="1">
      <alignment horizontal="left" vertical="center" wrapText="1" shrinkToFit="1"/>
    </xf>
    <xf numFmtId="181" fontId="21" fillId="0" borderId="91" xfId="8" applyNumberFormat="1" applyFont="1" applyBorder="1" applyAlignment="1">
      <alignment horizontal="center" vertical="center" shrinkToFit="1"/>
    </xf>
    <xf numFmtId="0" fontId="7" fillId="0" borderId="0" xfId="6" applyFont="1"/>
    <xf numFmtId="0" fontId="3" fillId="0" borderId="91" xfId="7" applyFont="1" applyBorder="1" applyAlignment="1">
      <alignment horizontal="center" vertical="center"/>
    </xf>
    <xf numFmtId="0" fontId="6" fillId="0" borderId="91" xfId="7" applyFont="1" applyBorder="1" applyAlignment="1">
      <alignment horizontal="center" vertical="center" wrapText="1"/>
    </xf>
    <xf numFmtId="0" fontId="7" fillId="0" borderId="91" xfId="8" applyFont="1" applyBorder="1" applyAlignment="1">
      <alignment horizontal="left" vertical="center" wrapText="1" shrinkToFit="1"/>
    </xf>
    <xf numFmtId="0" fontId="7" fillId="0" borderId="91" xfId="8" applyFont="1" applyBorder="1" applyAlignment="1">
      <alignment horizontal="left" vertical="center" shrinkToFit="1"/>
    </xf>
    <xf numFmtId="181" fontId="21" fillId="0" borderId="11" xfId="3" applyNumberFormat="1" applyFont="1" applyFill="1" applyBorder="1" applyAlignment="1" applyProtection="1">
      <alignment horizontal="left" vertical="center" shrinkToFit="1"/>
    </xf>
    <xf numFmtId="0" fontId="18" fillId="0" borderId="11" xfId="3" applyNumberFormat="1" applyFont="1" applyFill="1" applyBorder="1" applyAlignment="1" applyProtection="1">
      <alignment horizontal="right" vertical="center" shrinkToFit="1"/>
      <protection locked="0"/>
    </xf>
    <xf numFmtId="182" fontId="18" fillId="0" borderId="91" xfId="6" applyNumberFormat="1" applyFont="1" applyBorder="1" applyAlignment="1">
      <alignment horizontal="right" vertical="center" shrinkToFit="1"/>
    </xf>
    <xf numFmtId="183" fontId="18" fillId="0" borderId="12" xfId="6" applyNumberFormat="1" applyFont="1" applyBorder="1" applyAlignment="1">
      <alignment horizontal="right" vertical="center" shrinkToFit="1"/>
    </xf>
    <xf numFmtId="0" fontId="18" fillId="0" borderId="91" xfId="6" applyFont="1" applyBorder="1" applyAlignment="1">
      <alignment horizontal="right" vertical="center" shrinkToFit="1"/>
    </xf>
    <xf numFmtId="0" fontId="10" fillId="0" borderId="91" xfId="7" applyFont="1" applyBorder="1" applyAlignment="1">
      <alignment horizontal="center" vertical="center" wrapText="1"/>
    </xf>
    <xf numFmtId="0" fontId="7" fillId="0" borderId="0" xfId="8" applyFont="1"/>
    <xf numFmtId="0" fontId="10" fillId="0" borderId="91" xfId="8" applyFont="1" applyBorder="1" applyAlignment="1">
      <alignment horizontal="center" vertical="center" wrapText="1"/>
    </xf>
    <xf numFmtId="0" fontId="7" fillId="0" borderId="91" xfId="8" applyFont="1" applyBorder="1" applyAlignment="1">
      <alignment vertical="center" shrinkToFit="1"/>
    </xf>
    <xf numFmtId="0" fontId="7" fillId="0" borderId="91" xfId="9" applyFont="1" applyBorder="1" applyAlignment="1">
      <alignment horizontal="left" vertical="center" shrinkToFit="1"/>
    </xf>
    <xf numFmtId="0" fontId="21" fillId="0" borderId="91" xfId="9" applyFont="1" applyBorder="1" applyAlignment="1">
      <alignment horizontal="left" vertical="center" shrinkToFit="1"/>
    </xf>
    <xf numFmtId="0" fontId="18" fillId="0" borderId="91" xfId="9" applyFont="1" applyBorder="1" applyAlignment="1" applyProtection="1">
      <alignment horizontal="right" vertical="center" shrinkToFit="1"/>
      <protection locked="0"/>
    </xf>
    <xf numFmtId="0" fontId="7" fillId="0" borderId="91" xfId="6" applyFont="1" applyBorder="1" applyAlignment="1">
      <alignment vertical="center" shrinkToFit="1"/>
    </xf>
    <xf numFmtId="0" fontId="7" fillId="0" borderId="91" xfId="6" applyFont="1" applyBorder="1" applyAlignment="1">
      <alignment horizontal="left" vertical="center" shrinkToFit="1"/>
    </xf>
    <xf numFmtId="181" fontId="21" fillId="0" borderId="11" xfId="3" applyNumberFormat="1" applyFont="1" applyFill="1" applyBorder="1" applyAlignment="1" applyProtection="1">
      <alignment horizontal="left" vertical="center" wrapText="1" shrinkToFit="1"/>
    </xf>
    <xf numFmtId="0" fontId="18" fillId="0" borderId="11" xfId="3" applyNumberFormat="1" applyFont="1" applyFill="1" applyBorder="1" applyAlignment="1" applyProtection="1">
      <alignment horizontal="right" vertical="center" wrapText="1" shrinkToFit="1"/>
      <protection locked="0"/>
    </xf>
    <xf numFmtId="0" fontId="3" fillId="0" borderId="91" xfId="8" applyFont="1" applyBorder="1" applyAlignment="1">
      <alignment horizontal="center" vertical="center"/>
    </xf>
    <xf numFmtId="0" fontId="7" fillId="0" borderId="91" xfId="7" applyFont="1" applyBorder="1" applyAlignment="1">
      <alignment horizontal="left" vertical="center" shrinkToFit="1"/>
    </xf>
    <xf numFmtId="181" fontId="21" fillId="0" borderId="11" xfId="3" applyNumberFormat="1" applyFont="1" applyFill="1" applyBorder="1" applyAlignment="1" applyProtection="1">
      <alignment horizontal="left" vertical="center" wrapText="1"/>
    </xf>
    <xf numFmtId="0" fontId="18" fillId="0" borderId="91" xfId="6" applyFont="1" applyBorder="1" applyAlignment="1" applyProtection="1">
      <alignment horizontal="right" vertical="center" wrapText="1"/>
      <protection locked="0"/>
    </xf>
    <xf numFmtId="0" fontId="18" fillId="0" borderId="11" xfId="6" applyFont="1" applyBorder="1" applyAlignment="1" applyProtection="1">
      <alignment horizontal="right" vertical="center" wrapText="1"/>
      <protection locked="0"/>
    </xf>
    <xf numFmtId="0" fontId="18" fillId="0" borderId="11" xfId="3" applyNumberFormat="1" applyFont="1" applyFill="1" applyBorder="1" applyAlignment="1" applyProtection="1">
      <alignment horizontal="right" vertical="center" wrapText="1"/>
      <protection locked="0"/>
    </xf>
    <xf numFmtId="182" fontId="29" fillId="0" borderId="91" xfId="6" applyNumberFormat="1" applyFont="1" applyBorder="1" applyAlignment="1">
      <alignment horizontal="right" vertical="center" shrinkToFit="1"/>
    </xf>
    <xf numFmtId="0" fontId="30" fillId="0" borderId="91" xfId="8" applyFont="1" applyBorder="1" applyAlignment="1">
      <alignment vertical="center" shrinkToFit="1"/>
    </xf>
    <xf numFmtId="0" fontId="30" fillId="0" borderId="91" xfId="8" applyFont="1" applyBorder="1" applyAlignment="1">
      <alignment horizontal="left" vertical="center" shrinkToFit="1"/>
    </xf>
    <xf numFmtId="0" fontId="31" fillId="0" borderId="91" xfId="8" applyFont="1" applyBorder="1" applyAlignment="1" applyProtection="1">
      <alignment horizontal="right" vertical="center" wrapText="1"/>
      <protection locked="0"/>
    </xf>
    <xf numFmtId="0" fontId="17" fillId="0" borderId="91" xfId="7" applyFont="1" applyBorder="1" applyAlignment="1">
      <alignment horizontal="center" vertical="center" wrapText="1"/>
    </xf>
    <xf numFmtId="0" fontId="21" fillId="0" borderId="91" xfId="8" applyFont="1" applyBorder="1" applyAlignment="1">
      <alignment vertical="center" wrapText="1"/>
    </xf>
    <xf numFmtId="0" fontId="18" fillId="0" borderId="91" xfId="8" applyFont="1" applyBorder="1" applyAlignment="1" applyProtection="1">
      <alignment horizontal="right" vertical="center" wrapText="1"/>
      <protection locked="0"/>
    </xf>
    <xf numFmtId="181" fontId="21" fillId="0" borderId="11" xfId="3" applyNumberFormat="1" applyFont="1" applyFill="1" applyBorder="1" applyAlignment="1" applyProtection="1">
      <alignment vertical="center" wrapText="1"/>
    </xf>
    <xf numFmtId="0" fontId="18" fillId="0" borderId="11" xfId="3" applyNumberFormat="1" applyFont="1" applyFill="1" applyBorder="1" applyAlignment="1" applyProtection="1">
      <alignment vertical="center" wrapText="1"/>
      <protection locked="0"/>
    </xf>
    <xf numFmtId="0" fontId="10" fillId="0" borderId="91" xfId="0" applyFont="1" applyBorder="1" applyAlignment="1">
      <alignment horizontal="center" vertical="center" wrapText="1"/>
    </xf>
    <xf numFmtId="0" fontId="33" fillId="0" borderId="0" xfId="6" applyFont="1"/>
    <xf numFmtId="0" fontId="10" fillId="0" borderId="91" xfId="7" applyFont="1" applyBorder="1" applyAlignment="1">
      <alignment horizontal="center" vertical="center"/>
    </xf>
    <xf numFmtId="0" fontId="21" fillId="0" borderId="91" xfId="6" applyFont="1" applyBorder="1" applyAlignment="1">
      <alignment vertical="center" wrapText="1"/>
    </xf>
    <xf numFmtId="0" fontId="7" fillId="0" borderId="91" xfId="7" applyFont="1" applyBorder="1" applyAlignment="1">
      <alignment vertical="center" shrinkToFit="1"/>
    </xf>
    <xf numFmtId="0" fontId="34" fillId="0" borderId="91" xfId="8" applyFont="1" applyBorder="1" applyAlignment="1">
      <alignment vertical="center" wrapText="1"/>
    </xf>
    <xf numFmtId="0" fontId="10" fillId="0" borderId="91" xfId="8" applyFont="1" applyBorder="1" applyAlignment="1">
      <alignment horizontal="center" vertical="center"/>
    </xf>
    <xf numFmtId="182" fontId="31" fillId="0" borderId="91" xfId="8" applyNumberFormat="1" applyFont="1" applyBorder="1" applyAlignment="1">
      <alignment horizontal="right" vertical="center" shrinkToFit="1"/>
    </xf>
    <xf numFmtId="182" fontId="18" fillId="0" borderId="91" xfId="8" applyNumberFormat="1" applyFont="1" applyBorder="1" applyAlignment="1">
      <alignment horizontal="right" vertical="center" shrinkToFit="1"/>
    </xf>
    <xf numFmtId="0" fontId="21" fillId="0" borderId="11" xfId="8" applyFont="1" applyBorder="1" applyAlignment="1">
      <alignment vertical="center" wrapText="1"/>
    </xf>
    <xf numFmtId="0" fontId="18" fillId="0" borderId="11" xfId="8" applyFont="1" applyBorder="1" applyAlignment="1" applyProtection="1">
      <alignment horizontal="right" vertical="center" wrapText="1"/>
      <protection locked="0"/>
    </xf>
    <xf numFmtId="0" fontId="30" fillId="0" borderId="91" xfId="6" applyFont="1" applyBorder="1" applyAlignment="1">
      <alignment vertical="center" shrinkToFit="1"/>
    </xf>
    <xf numFmtId="0" fontId="30" fillId="0" borderId="91" xfId="6" applyFont="1" applyBorder="1" applyAlignment="1">
      <alignment horizontal="left" vertical="center" shrinkToFit="1"/>
    </xf>
    <xf numFmtId="0" fontId="34" fillId="0" borderId="91" xfId="6" applyFont="1" applyBorder="1" applyAlignment="1">
      <alignment vertical="center"/>
    </xf>
    <xf numFmtId="0" fontId="31" fillId="0" borderId="91" xfId="6" applyFont="1" applyBorder="1" applyAlignment="1" applyProtection="1">
      <alignment horizontal="right" vertical="center" wrapText="1"/>
      <protection locked="0"/>
    </xf>
    <xf numFmtId="182" fontId="31" fillId="0" borderId="91" xfId="6" applyNumberFormat="1" applyFont="1" applyBorder="1" applyAlignment="1">
      <alignment horizontal="right" vertical="center" shrinkToFit="1"/>
    </xf>
    <xf numFmtId="181" fontId="21" fillId="0" borderId="11" xfId="3" applyNumberFormat="1" applyFont="1" applyFill="1" applyBorder="1" applyAlignment="1" applyProtection="1">
      <alignment horizontal="left" vertical="center"/>
    </xf>
    <xf numFmtId="0" fontId="7" fillId="0" borderId="91" xfId="8" applyFont="1" applyBorder="1" applyAlignment="1">
      <alignment vertical="center" wrapText="1" shrinkToFit="1"/>
    </xf>
    <xf numFmtId="0" fontId="34" fillId="0" borderId="91" xfId="8" applyFont="1" applyBorder="1" applyAlignment="1">
      <alignment vertical="center" shrinkToFit="1"/>
    </xf>
    <xf numFmtId="0" fontId="31" fillId="0" borderId="91" xfId="8" applyFont="1" applyBorder="1" applyAlignment="1" applyProtection="1">
      <alignment horizontal="right" vertical="center" shrinkToFit="1"/>
      <protection locked="0"/>
    </xf>
    <xf numFmtId="0" fontId="21" fillId="0" borderId="91" xfId="8" applyFont="1" applyBorder="1" applyAlignment="1">
      <alignment vertical="center" shrinkToFit="1"/>
    </xf>
    <xf numFmtId="0" fontId="18" fillId="0" borderId="91" xfId="8" applyFont="1" applyBorder="1" applyAlignment="1" applyProtection="1">
      <alignment horizontal="right" vertical="center" shrinkToFit="1"/>
      <protection locked="0"/>
    </xf>
    <xf numFmtId="0" fontId="34" fillId="0" borderId="91" xfId="6" applyFont="1" applyBorder="1" applyAlignment="1">
      <alignment vertical="center" shrinkToFit="1"/>
    </xf>
    <xf numFmtId="0" fontId="31" fillId="0" borderId="91" xfId="6" applyFont="1" applyBorder="1" applyAlignment="1" applyProtection="1">
      <alignment horizontal="right" vertical="center" shrinkToFit="1"/>
      <protection locked="0"/>
    </xf>
    <xf numFmtId="0" fontId="18" fillId="0" borderId="11" xfId="3" applyNumberFormat="1" applyFont="1" applyFill="1" applyBorder="1" applyAlignment="1" applyProtection="1">
      <alignment horizontal="right" shrinkToFit="1"/>
      <protection locked="0"/>
    </xf>
    <xf numFmtId="0" fontId="21" fillId="0" borderId="91" xfId="8" applyFont="1" applyBorder="1" applyAlignment="1">
      <alignment horizontal="left" vertical="center" shrinkToFit="1"/>
    </xf>
    <xf numFmtId="0" fontId="21" fillId="0" borderId="11" xfId="8" applyFont="1" applyBorder="1" applyAlignment="1">
      <alignment vertical="center" shrinkToFit="1"/>
    </xf>
    <xf numFmtId="0" fontId="18" fillId="0" borderId="11" xfId="8" applyFont="1" applyBorder="1" applyAlignment="1" applyProtection="1">
      <alignment horizontal="right" vertical="center" shrinkToFit="1"/>
      <protection locked="0"/>
    </xf>
    <xf numFmtId="0" fontId="3" fillId="0" borderId="0" xfId="7" applyFont="1" applyAlignment="1">
      <alignment horizontal="center" wrapText="1" shrinkToFit="1"/>
    </xf>
    <xf numFmtId="0" fontId="10" fillId="0" borderId="0" xfId="7" applyFont="1" applyAlignment="1">
      <alignment horizontal="center" vertical="center" wrapText="1" shrinkToFit="1"/>
    </xf>
    <xf numFmtId="0" fontId="7" fillId="0" borderId="0" xfId="7" applyFont="1" applyAlignment="1">
      <alignment vertical="center" wrapText="1" shrinkToFit="1"/>
    </xf>
    <xf numFmtId="0" fontId="7" fillId="0" borderId="0" xfId="7" applyFont="1" applyAlignment="1">
      <alignment horizontal="left" vertical="center" wrapText="1" shrinkToFit="1"/>
    </xf>
    <xf numFmtId="0" fontId="21" fillId="0" borderId="0" xfId="7" applyFont="1" applyAlignment="1">
      <alignment vertical="center" shrinkToFit="1"/>
    </xf>
    <xf numFmtId="0" fontId="36" fillId="0" borderId="91" xfId="6" applyFont="1" applyBorder="1" applyAlignment="1">
      <alignment horizontal="right" vertical="center" shrinkToFit="1"/>
    </xf>
    <xf numFmtId="0" fontId="21" fillId="0" borderId="91" xfId="6" applyFont="1" applyBorder="1" applyAlignment="1">
      <alignment horizontal="right" vertical="center" shrinkToFit="1"/>
    </xf>
    <xf numFmtId="0" fontId="3" fillId="0" borderId="0" xfId="7" applyFont="1" applyAlignment="1">
      <alignment wrapText="1" shrinkToFit="1"/>
    </xf>
    <xf numFmtId="0" fontId="10" fillId="0" borderId="0" xfId="7" applyFont="1" applyAlignment="1">
      <alignment horizontal="center" wrapText="1" shrinkToFit="1"/>
    </xf>
    <xf numFmtId="0" fontId="37" fillId="0" borderId="0" xfId="6" applyFont="1" applyAlignment="1">
      <alignment horizontal="right" vertical="center" shrinkToFit="1"/>
    </xf>
    <xf numFmtId="0" fontId="21" fillId="0" borderId="0" xfId="6" applyFont="1" applyAlignment="1">
      <alignment horizontal="right" vertical="center" shrinkToFit="1"/>
    </xf>
    <xf numFmtId="0" fontId="18" fillId="0" borderId="0" xfId="6" applyFont="1" applyAlignment="1">
      <alignment horizontal="right" vertical="center" shrinkToFit="1"/>
    </xf>
    <xf numFmtId="0" fontId="3" fillId="0" borderId="0" xfId="7" applyFont="1" applyAlignment="1">
      <alignment vertical="center" shrinkToFit="1"/>
    </xf>
    <xf numFmtId="0" fontId="3" fillId="8" borderId="91" xfId="7" applyFont="1" applyFill="1" applyBorder="1" applyAlignment="1">
      <alignment horizontal="center" vertical="center"/>
    </xf>
    <xf numFmtId="38" fontId="3" fillId="0" borderId="0" xfId="1" applyFont="1" applyFill="1" applyAlignment="1">
      <alignment horizontal="right" vertical="center" shrinkToFit="1"/>
    </xf>
    <xf numFmtId="0" fontId="3" fillId="0" borderId="0" xfId="6" applyFont="1" applyAlignment="1">
      <alignment horizontal="left" vertical="center" shrinkToFit="1"/>
    </xf>
    <xf numFmtId="0" fontId="3" fillId="0" borderId="0" xfId="6" applyFont="1" applyAlignment="1">
      <alignment horizontal="right" vertical="center" shrinkToFit="1"/>
    </xf>
    <xf numFmtId="0" fontId="3" fillId="0" borderId="91" xfId="8" applyFont="1" applyBorder="1" applyAlignment="1">
      <alignment vertical="center" shrinkToFit="1"/>
    </xf>
    <xf numFmtId="0" fontId="3" fillId="0" borderId="91" xfId="8" applyFont="1" applyBorder="1" applyAlignment="1">
      <alignment horizontal="left" vertical="center" shrinkToFit="1"/>
    </xf>
    <xf numFmtId="0" fontId="3" fillId="0" borderId="11" xfId="8" applyFont="1" applyBorder="1" applyAlignment="1">
      <alignment vertical="center" shrinkToFit="1"/>
    </xf>
    <xf numFmtId="183" fontId="3" fillId="0" borderId="13" xfId="6" applyNumberFormat="1" applyFont="1" applyBorder="1" applyAlignment="1">
      <alignment horizontal="left" vertical="center" shrinkToFit="1"/>
    </xf>
    <xf numFmtId="0" fontId="3" fillId="0" borderId="91" xfId="9" applyFont="1" applyBorder="1" applyAlignment="1">
      <alignment horizontal="left" vertical="center" shrinkToFit="1"/>
    </xf>
    <xf numFmtId="0" fontId="3" fillId="0" borderId="91" xfId="6" applyFont="1" applyBorder="1" applyAlignment="1">
      <alignment horizontal="left" vertical="center" shrinkToFit="1"/>
    </xf>
    <xf numFmtId="0" fontId="19" fillId="0" borderId="91" xfId="8" applyFont="1" applyBorder="1" applyAlignment="1">
      <alignment vertical="center" shrinkToFit="1"/>
    </xf>
    <xf numFmtId="0" fontId="19" fillId="0" borderId="91" xfId="8" applyFont="1" applyBorder="1" applyAlignment="1">
      <alignment horizontal="left" vertical="center" shrinkToFit="1"/>
    </xf>
    <xf numFmtId="0" fontId="3" fillId="0" borderId="91" xfId="6" applyFont="1" applyBorder="1" applyAlignment="1">
      <alignment vertical="center" shrinkToFit="1"/>
    </xf>
    <xf numFmtId="0" fontId="3" fillId="0" borderId="91" xfId="7" applyFont="1" applyBorder="1" applyAlignment="1">
      <alignment vertical="center" shrinkToFit="1"/>
    </xf>
    <xf numFmtId="0" fontId="3" fillId="0" borderId="91" xfId="7" applyFont="1" applyBorder="1" applyAlignment="1">
      <alignment horizontal="left" vertical="center" shrinkToFit="1"/>
    </xf>
    <xf numFmtId="0" fontId="3" fillId="8" borderId="91" xfId="8" applyFont="1" applyFill="1" applyBorder="1" applyAlignment="1">
      <alignment horizontal="left" vertical="center" shrinkToFit="1"/>
    </xf>
    <xf numFmtId="0" fontId="3" fillId="8" borderId="91" xfId="6" applyFont="1" applyFill="1" applyBorder="1" applyAlignment="1">
      <alignment horizontal="left" vertical="center" shrinkToFit="1"/>
    </xf>
    <xf numFmtId="183" fontId="3" fillId="8" borderId="13" xfId="6" applyNumberFormat="1" applyFont="1" applyFill="1" applyBorder="1" applyAlignment="1">
      <alignment horizontal="left" vertical="center" shrinkToFit="1"/>
    </xf>
    <xf numFmtId="0" fontId="3" fillId="8" borderId="91" xfId="8" applyFont="1" applyFill="1" applyBorder="1" applyAlignment="1">
      <alignment vertical="center" shrinkToFit="1"/>
    </xf>
    <xf numFmtId="0" fontId="19" fillId="0" borderId="91" xfId="6" applyFont="1" applyBorder="1" applyAlignment="1">
      <alignment horizontal="left" vertical="center" shrinkToFit="1"/>
    </xf>
    <xf numFmtId="0" fontId="19" fillId="0" borderId="91" xfId="6" applyFont="1" applyBorder="1" applyAlignment="1">
      <alignment vertical="center" shrinkToFit="1"/>
    </xf>
    <xf numFmtId="0" fontId="19" fillId="0" borderId="91" xfId="6" applyFont="1" applyBorder="1" applyAlignment="1">
      <alignment vertical="center"/>
    </xf>
    <xf numFmtId="0" fontId="3" fillId="0" borderId="0" xfId="7" applyFont="1" applyAlignment="1">
      <alignment horizontal="center" shrinkToFit="1"/>
    </xf>
    <xf numFmtId="0" fontId="3" fillId="0" borderId="0" xfId="7" applyFont="1" applyAlignment="1">
      <alignment shrinkToFit="1"/>
    </xf>
    <xf numFmtId="0" fontId="3" fillId="0" borderId="0" xfId="7" applyFont="1" applyAlignment="1">
      <alignment horizontal="left" vertical="center" shrinkToFit="1"/>
    </xf>
    <xf numFmtId="0" fontId="3" fillId="0" borderId="0" xfId="6" applyFont="1" applyAlignment="1">
      <alignment shrinkToFit="1"/>
    </xf>
    <xf numFmtId="0" fontId="3" fillId="0" borderId="0" xfId="6" applyFont="1"/>
    <xf numFmtId="0" fontId="39" fillId="0" borderId="0" xfId="6" applyFont="1"/>
    <xf numFmtId="0" fontId="3" fillId="0" borderId="91" xfId="6" applyFont="1" applyBorder="1" applyAlignment="1">
      <alignment vertical="center"/>
    </xf>
    <xf numFmtId="0" fontId="19" fillId="0" borderId="91" xfId="8" applyFont="1" applyBorder="1" applyAlignment="1">
      <alignment vertical="center"/>
    </xf>
    <xf numFmtId="0" fontId="3" fillId="8" borderId="91" xfId="8" applyFont="1" applyFill="1" applyBorder="1" applyAlignment="1">
      <alignment vertical="center"/>
    </xf>
    <xf numFmtId="0" fontId="3" fillId="0" borderId="91" xfId="8" applyFont="1" applyBorder="1" applyAlignment="1">
      <alignment vertical="center"/>
    </xf>
    <xf numFmtId="0" fontId="40" fillId="0" borderId="0" xfId="7" applyFont="1" applyAlignment="1">
      <alignment horizontal="center" shrinkToFit="1"/>
    </xf>
    <xf numFmtId="181" fontId="3" fillId="0" borderId="11" xfId="3" applyNumberFormat="1" applyFont="1" applyFill="1" applyBorder="1" applyAlignment="1" applyProtection="1">
      <alignment vertical="center" shrinkToFit="1"/>
    </xf>
    <xf numFmtId="181" fontId="3" fillId="0" borderId="11" xfId="3" applyNumberFormat="1" applyFont="1" applyFill="1" applyBorder="1" applyAlignment="1" applyProtection="1">
      <alignment vertical="center"/>
    </xf>
    <xf numFmtId="181" fontId="3" fillId="8" borderId="11" xfId="3" applyNumberFormat="1" applyFont="1" applyFill="1" applyBorder="1" applyAlignment="1" applyProtection="1">
      <alignment vertical="center"/>
    </xf>
    <xf numFmtId="38" fontId="3" fillId="0" borderId="91" xfId="1" applyFont="1" applyFill="1" applyBorder="1" applyAlignment="1" applyProtection="1">
      <alignment horizontal="right" vertical="center" shrinkToFit="1"/>
      <protection locked="0"/>
    </xf>
    <xf numFmtId="38" fontId="3" fillId="8" borderId="91" xfId="1" applyFont="1" applyFill="1" applyBorder="1" applyAlignment="1" applyProtection="1">
      <alignment horizontal="right" vertical="center" shrinkToFit="1"/>
      <protection locked="0"/>
    </xf>
    <xf numFmtId="184" fontId="21" fillId="0" borderId="91" xfId="1" applyNumberFormat="1" applyFont="1" applyFill="1" applyBorder="1" applyAlignment="1">
      <alignment horizontal="right" vertical="center" shrinkToFit="1"/>
    </xf>
    <xf numFmtId="184" fontId="21" fillId="8" borderId="91" xfId="1" applyNumberFormat="1" applyFont="1" applyFill="1" applyBorder="1" applyAlignment="1">
      <alignment horizontal="right" vertical="center" shrinkToFit="1"/>
    </xf>
    <xf numFmtId="184" fontId="21" fillId="0" borderId="91" xfId="1" applyNumberFormat="1" applyFont="1" applyFill="1" applyBorder="1" applyAlignment="1" applyProtection="1">
      <alignment horizontal="right" vertical="center" shrinkToFit="1"/>
      <protection locked="0"/>
    </xf>
    <xf numFmtId="184" fontId="21" fillId="8" borderId="91" xfId="1" applyNumberFormat="1" applyFont="1" applyFill="1" applyBorder="1" applyAlignment="1" applyProtection="1">
      <alignment horizontal="right" vertical="center" shrinkToFit="1"/>
      <protection locked="0"/>
    </xf>
    <xf numFmtId="184" fontId="3" fillId="0" borderId="0" xfId="6" applyNumberFormat="1" applyFont="1" applyAlignment="1">
      <alignment horizontal="right" vertical="center" shrinkToFit="1"/>
    </xf>
    <xf numFmtId="0" fontId="18" fillId="0" borderId="0" xfId="7" applyFont="1" applyAlignment="1">
      <alignment horizontal="center" shrinkToFit="1"/>
    </xf>
    <xf numFmtId="0" fontId="3" fillId="0" borderId="108" xfId="7" applyFont="1" applyBorder="1" applyAlignment="1">
      <alignment horizontal="center" vertical="center"/>
    </xf>
    <xf numFmtId="184" fontId="21" fillId="9" borderId="91" xfId="6" applyNumberFormat="1" applyFont="1" applyFill="1" applyBorder="1" applyAlignment="1">
      <alignment horizontal="right" vertical="center" shrinkToFit="1"/>
    </xf>
    <xf numFmtId="184" fontId="21" fillId="0" borderId="108" xfId="1" applyNumberFormat="1" applyFont="1" applyFill="1" applyBorder="1" applyAlignment="1">
      <alignment horizontal="right" vertical="center" shrinkToFit="1"/>
    </xf>
    <xf numFmtId="0" fontId="3" fillId="0" borderId="147" xfId="7" applyFont="1" applyBorder="1" applyAlignment="1">
      <alignment horizontal="center" vertical="center"/>
    </xf>
    <xf numFmtId="0" fontId="3" fillId="0" borderId="147" xfId="8" applyFont="1" applyBorder="1" applyAlignment="1">
      <alignment vertical="center" shrinkToFit="1"/>
    </xf>
    <xf numFmtId="0" fontId="3" fillId="0" borderId="147" xfId="8" applyFont="1" applyBorder="1" applyAlignment="1">
      <alignment horizontal="left" vertical="center" shrinkToFit="1"/>
    </xf>
    <xf numFmtId="0" fontId="3" fillId="0" borderId="148" xfId="8" applyFont="1" applyBorder="1" applyAlignment="1">
      <alignment vertical="center" shrinkToFit="1"/>
    </xf>
    <xf numFmtId="38" fontId="3" fillId="0" borderId="147" xfId="1" applyFont="1" applyFill="1" applyBorder="1" applyAlignment="1" applyProtection="1">
      <alignment horizontal="right" vertical="center" shrinkToFit="1"/>
      <protection locked="0"/>
    </xf>
    <xf numFmtId="184" fontId="21" fillId="0" borderId="147" xfId="1" applyNumberFormat="1" applyFont="1" applyFill="1" applyBorder="1" applyAlignment="1" applyProtection="1">
      <alignment horizontal="right" vertical="center" shrinkToFit="1"/>
      <protection locked="0"/>
    </xf>
    <xf numFmtId="183" fontId="3" fillId="0" borderId="149" xfId="6" applyNumberFormat="1" applyFont="1" applyBorder="1" applyAlignment="1">
      <alignment horizontal="left" vertical="center" shrinkToFit="1"/>
    </xf>
    <xf numFmtId="184" fontId="21" fillId="9" borderId="147" xfId="6" applyNumberFormat="1" applyFont="1" applyFill="1" applyBorder="1" applyAlignment="1">
      <alignment horizontal="right" vertical="center" shrinkToFit="1"/>
    </xf>
    <xf numFmtId="184" fontId="21" fillId="0" borderId="147" xfId="1" applyNumberFormat="1" applyFont="1" applyFill="1" applyBorder="1" applyAlignment="1">
      <alignment horizontal="right" vertical="center" shrinkToFit="1"/>
    </xf>
    <xf numFmtId="38" fontId="3" fillId="0" borderId="0" xfId="1" applyFont="1" applyFill="1" applyBorder="1" applyAlignment="1">
      <alignment horizontal="right" vertical="center" shrinkToFit="1"/>
    </xf>
    <xf numFmtId="184" fontId="21" fillId="0" borderId="160" xfId="1" applyNumberFormat="1" applyFont="1" applyFill="1" applyBorder="1" applyAlignment="1">
      <alignment horizontal="right" vertical="center" shrinkToFit="1"/>
    </xf>
    <xf numFmtId="0" fontId="3" fillId="0" borderId="162" xfId="0" applyFont="1" applyBorder="1" applyAlignment="1">
      <alignment horizontal="center" vertical="center"/>
    </xf>
    <xf numFmtId="184" fontId="21" fillId="8" borderId="160" xfId="1" applyNumberFormat="1" applyFont="1" applyFill="1" applyBorder="1" applyAlignment="1">
      <alignment horizontal="right" vertical="center" shrinkToFit="1"/>
    </xf>
    <xf numFmtId="184" fontId="21" fillId="0" borderId="164" xfId="1" applyNumberFormat="1" applyFont="1" applyFill="1" applyBorder="1" applyAlignment="1">
      <alignment horizontal="right" vertical="center" shrinkToFit="1"/>
    </xf>
    <xf numFmtId="0" fontId="3" fillId="0" borderId="16" xfId="7" applyFont="1" applyBorder="1" applyAlignment="1">
      <alignment vertical="center" shrinkToFit="1"/>
    </xf>
    <xf numFmtId="38" fontId="3" fillId="0" borderId="78" xfId="1" applyFont="1" applyFill="1" applyBorder="1" applyAlignment="1">
      <alignment horizontal="right" vertical="center" shrinkToFit="1"/>
    </xf>
    <xf numFmtId="184" fontId="21" fillId="0" borderId="78" xfId="1" applyNumberFormat="1" applyFont="1" applyFill="1" applyBorder="1" applyAlignment="1">
      <alignment horizontal="right" vertical="center" shrinkToFit="1"/>
    </xf>
    <xf numFmtId="0" fontId="3" fillId="0" borderId="16" xfId="6" applyFont="1" applyBorder="1" applyAlignment="1">
      <alignment horizontal="left" vertical="center" shrinkToFit="1"/>
    </xf>
    <xf numFmtId="184" fontId="21" fillId="0" borderId="78" xfId="6" applyNumberFormat="1" applyFont="1" applyBorder="1" applyAlignment="1">
      <alignment horizontal="right" vertical="center" shrinkToFit="1"/>
    </xf>
    <xf numFmtId="0" fontId="3" fillId="0" borderId="108" xfId="8" applyFont="1" applyBorder="1" applyAlignment="1">
      <alignment vertical="center" shrinkToFit="1"/>
    </xf>
    <xf numFmtId="0" fontId="3" fillId="0" borderId="108" xfId="8" applyFont="1" applyBorder="1" applyAlignment="1">
      <alignment horizontal="left" vertical="center" shrinkToFit="1"/>
    </xf>
    <xf numFmtId="0" fontId="3" fillId="0" borderId="1" xfId="8" applyFont="1" applyBorder="1" applyAlignment="1">
      <alignment vertical="center" shrinkToFit="1"/>
    </xf>
    <xf numFmtId="38" fontId="3" fillId="0" borderId="108" xfId="1" applyFont="1" applyFill="1" applyBorder="1" applyAlignment="1" applyProtection="1">
      <alignment horizontal="right" vertical="center" shrinkToFit="1"/>
      <protection locked="0"/>
    </xf>
    <xf numFmtId="184" fontId="21" fillId="0" borderId="108" xfId="1" applyNumberFormat="1" applyFont="1" applyFill="1" applyBorder="1" applyAlignment="1" applyProtection="1">
      <alignment horizontal="right" vertical="center" shrinkToFit="1"/>
      <protection locked="0"/>
    </xf>
    <xf numFmtId="183" fontId="3" fillId="0" borderId="3" xfId="6" applyNumberFormat="1" applyFont="1" applyBorder="1" applyAlignment="1">
      <alignment horizontal="left" vertical="center" shrinkToFit="1"/>
    </xf>
    <xf numFmtId="184" fontId="21" fillId="9" borderId="108" xfId="6" applyNumberFormat="1" applyFont="1" applyFill="1" applyBorder="1" applyAlignment="1">
      <alignment horizontal="right" vertical="center" shrinkToFit="1"/>
    </xf>
    <xf numFmtId="184" fontId="21" fillId="0" borderId="158" xfId="1" applyNumberFormat="1" applyFont="1" applyFill="1" applyBorder="1" applyAlignment="1">
      <alignment horizontal="right" vertical="center" shrinkToFit="1"/>
    </xf>
    <xf numFmtId="181" fontId="3" fillId="0" borderId="167" xfId="8" applyNumberFormat="1" applyFont="1" applyBorder="1" applyAlignment="1">
      <alignment horizontal="center" vertical="center" shrinkToFit="1"/>
    </xf>
    <xf numFmtId="181" fontId="3" fillId="0" borderId="78" xfId="8" applyNumberFormat="1" applyFont="1" applyBorder="1" applyAlignment="1">
      <alignment horizontal="center" vertical="center" shrinkToFit="1"/>
    </xf>
    <xf numFmtId="184" fontId="24" fillId="0" borderId="165" xfId="1" applyNumberFormat="1" applyFont="1" applyFill="1" applyBorder="1" applyAlignment="1">
      <alignment horizontal="right" vertical="center" shrinkToFit="1"/>
    </xf>
    <xf numFmtId="0" fontId="20" fillId="0" borderId="0" xfId="4" applyFont="1">
      <alignment vertical="center"/>
    </xf>
    <xf numFmtId="0" fontId="20" fillId="0" borderId="0" xfId="4" applyFont="1" applyAlignment="1">
      <alignment horizontal="right" vertical="center"/>
    </xf>
    <xf numFmtId="0" fontId="20" fillId="0" borderId="0" xfId="4" applyFont="1" applyAlignment="1">
      <alignment horizontal="center" vertical="center"/>
    </xf>
    <xf numFmtId="0" fontId="20" fillId="0" borderId="0" xfId="4" applyFont="1" applyAlignment="1">
      <alignment horizontal="distributed" vertical="center"/>
    </xf>
    <xf numFmtId="0" fontId="20" fillId="0" borderId="0" xfId="4" applyFont="1" applyAlignment="1">
      <alignment horizontal="left" vertical="center" indent="1"/>
    </xf>
    <xf numFmtId="0" fontId="43" fillId="0" borderId="0" xfId="4" applyFont="1" applyAlignment="1">
      <alignment horizontal="center" vertical="distributed"/>
    </xf>
    <xf numFmtId="0" fontId="20" fillId="0" borderId="4" xfId="4" applyFont="1" applyBorder="1" applyAlignment="1">
      <alignment horizontal="center" vertical="center"/>
    </xf>
    <xf numFmtId="0" fontId="20" fillId="0" borderId="3" xfId="4" applyFont="1" applyBorder="1">
      <alignment vertical="center"/>
    </xf>
    <xf numFmtId="0" fontId="45" fillId="0" borderId="0" xfId="4" applyFont="1">
      <alignment vertical="center"/>
    </xf>
    <xf numFmtId="0" fontId="46" fillId="0" borderId="0" xfId="4" applyFont="1">
      <alignment vertical="center"/>
    </xf>
    <xf numFmtId="0" fontId="46" fillId="0" borderId="0" xfId="4" applyFont="1" applyAlignment="1">
      <alignment horizontal="left" vertical="center"/>
    </xf>
    <xf numFmtId="0" fontId="20" fillId="0" borderId="0" xfId="4" applyFont="1" applyAlignment="1">
      <alignment horizontal="distributed" vertical="center"/>
    </xf>
    <xf numFmtId="0" fontId="20" fillId="0" borderId="0" xfId="4" applyFont="1" applyAlignment="1">
      <alignment horizontal="left" vertical="center" indent="1"/>
    </xf>
    <xf numFmtId="0" fontId="20" fillId="0" borderId="0" xfId="4" applyFont="1" applyAlignment="1">
      <alignment horizontal="center" vertical="center" shrinkToFit="1"/>
    </xf>
    <xf numFmtId="0" fontId="20" fillId="0" borderId="0" xfId="4" applyFont="1" applyAlignment="1">
      <alignment horizontal="center" vertical="center"/>
    </xf>
    <xf numFmtId="0" fontId="20" fillId="0" borderId="0" xfId="4" applyFont="1" applyAlignment="1">
      <alignment horizontal="left" vertical="center"/>
    </xf>
    <xf numFmtId="0" fontId="42" fillId="0" borderId="91" xfId="4" applyFont="1" applyBorder="1" applyAlignment="1">
      <alignment horizontal="center" vertical="center"/>
    </xf>
    <xf numFmtId="0" fontId="41" fillId="0" borderId="0" xfId="4" applyFont="1" applyAlignment="1">
      <alignment horizontal="center" vertical="center" shrinkToFit="1"/>
    </xf>
    <xf numFmtId="0" fontId="42" fillId="0" borderId="0" xfId="4" applyFont="1" applyAlignment="1">
      <alignment horizontal="center" vertical="distributed"/>
    </xf>
    <xf numFmtId="0" fontId="20" fillId="0" borderId="8" xfId="4" applyFont="1" applyBorder="1" applyAlignment="1">
      <alignment horizontal="center" vertical="center"/>
    </xf>
    <xf numFmtId="0" fontId="43" fillId="0" borderId="0" xfId="4" applyFont="1" applyAlignment="1">
      <alignment horizontal="distributed" vertical="center" shrinkToFit="1"/>
    </xf>
    <xf numFmtId="0" fontId="43" fillId="0" borderId="3" xfId="4" applyFont="1" applyBorder="1" applyAlignment="1">
      <alignment horizontal="left" vertical="center"/>
    </xf>
    <xf numFmtId="0" fontId="44" fillId="0" borderId="91" xfId="4" applyFont="1" applyBorder="1" applyAlignment="1">
      <alignment horizontal="center" vertical="center"/>
    </xf>
    <xf numFmtId="0" fontId="3" fillId="0" borderId="159" xfId="7" applyFont="1" applyBorder="1" applyAlignment="1">
      <alignment horizontal="center" vertical="center"/>
    </xf>
    <xf numFmtId="0" fontId="3" fillId="0" borderId="161" xfId="7" applyFont="1" applyBorder="1" applyAlignment="1">
      <alignment horizontal="center" vertical="center"/>
    </xf>
    <xf numFmtId="0" fontId="3" fillId="0" borderId="163" xfId="7" applyFont="1" applyBorder="1" applyAlignment="1">
      <alignment horizontal="center" vertical="center"/>
    </xf>
    <xf numFmtId="0" fontId="21" fillId="0" borderId="27" xfId="7" applyFont="1" applyBorder="1" applyAlignment="1">
      <alignment horizontal="center" vertical="center" shrinkToFit="1"/>
    </xf>
    <xf numFmtId="0" fontId="21" fillId="0" borderId="16" xfId="7" applyFont="1" applyBorder="1" applyAlignment="1">
      <alignment horizontal="center" vertical="center" shrinkToFit="1"/>
    </xf>
    <xf numFmtId="0" fontId="21" fillId="0" borderId="0" xfId="7" applyFont="1" applyAlignment="1">
      <alignment horizontal="center" vertical="center" shrinkToFit="1"/>
    </xf>
    <xf numFmtId="0" fontId="40" fillId="0" borderId="0" xfId="7" applyFont="1" applyAlignment="1">
      <alignment horizontal="center" shrinkToFit="1"/>
    </xf>
    <xf numFmtId="0" fontId="3" fillId="8" borderId="159" xfId="7" applyFont="1" applyFill="1" applyBorder="1" applyAlignment="1">
      <alignment horizontal="center" vertical="center" wrapText="1"/>
    </xf>
    <xf numFmtId="0" fontId="3" fillId="8" borderId="161" xfId="7" applyFont="1" applyFill="1" applyBorder="1" applyAlignment="1">
      <alignment horizontal="center" vertical="center" wrapText="1"/>
    </xf>
    <xf numFmtId="0" fontId="3" fillId="8" borderId="157" xfId="7" applyFont="1" applyFill="1" applyBorder="1" applyAlignment="1">
      <alignment horizontal="center" vertical="center" wrapText="1"/>
    </xf>
    <xf numFmtId="0" fontId="3" fillId="0" borderId="157" xfId="7" applyFont="1" applyBorder="1" applyAlignment="1">
      <alignment horizontal="center" vertical="center"/>
    </xf>
    <xf numFmtId="0" fontId="3" fillId="0" borderId="159" xfId="8" applyFont="1" applyBorder="1" applyAlignment="1">
      <alignment horizontal="center" vertical="center"/>
    </xf>
    <xf numFmtId="0" fontId="3" fillId="0" borderId="161" xfId="8" applyFont="1" applyBorder="1" applyAlignment="1">
      <alignment horizontal="center" vertical="center"/>
    </xf>
    <xf numFmtId="0" fontId="3" fillId="0" borderId="157" xfId="8" applyFont="1" applyBorder="1" applyAlignment="1">
      <alignment horizontal="center" vertical="center"/>
    </xf>
    <xf numFmtId="0" fontId="3" fillId="0" borderId="159" xfId="7" applyFont="1" applyBorder="1" applyAlignment="1">
      <alignment horizontal="center" vertical="center" wrapText="1"/>
    </xf>
    <xf numFmtId="0" fontId="3" fillId="0" borderId="159" xfId="0" applyFont="1" applyBorder="1" applyAlignment="1">
      <alignment horizontal="center" vertical="center"/>
    </xf>
    <xf numFmtId="0" fontId="3" fillId="0" borderId="161" xfId="0" applyFont="1" applyBorder="1" applyAlignment="1">
      <alignment horizontal="center" vertical="center"/>
    </xf>
    <xf numFmtId="0" fontId="3" fillId="0" borderId="157" xfId="0" applyFont="1" applyBorder="1" applyAlignment="1">
      <alignment horizontal="center" vertical="center"/>
    </xf>
    <xf numFmtId="0" fontId="3" fillId="0" borderId="159" xfId="0" applyFont="1" applyBorder="1" applyAlignment="1">
      <alignment horizontal="center" vertical="center" wrapText="1"/>
    </xf>
    <xf numFmtId="38" fontId="3" fillId="0" borderId="156" xfId="3" applyFont="1" applyFill="1" applyBorder="1" applyAlignment="1" applyProtection="1">
      <alignment horizontal="center" vertical="center" wrapText="1" shrinkToFit="1"/>
    </xf>
    <xf numFmtId="38" fontId="3" fillId="0" borderId="165" xfId="3" applyFont="1" applyFill="1" applyBorder="1" applyAlignment="1" applyProtection="1">
      <alignment horizontal="center" vertical="center" shrinkToFit="1"/>
    </xf>
    <xf numFmtId="0" fontId="9" fillId="0" borderId="159" xfId="7" applyFont="1" applyBorder="1" applyAlignment="1">
      <alignment horizontal="center" vertical="center"/>
    </xf>
    <xf numFmtId="0" fontId="9" fillId="0" borderId="161" xfId="7" applyFont="1" applyBorder="1" applyAlignment="1">
      <alignment horizontal="center" vertical="center"/>
    </xf>
    <xf numFmtId="0" fontId="9" fillId="0" borderId="157" xfId="7" applyFont="1" applyBorder="1" applyAlignment="1">
      <alignment horizontal="center" vertical="center"/>
    </xf>
    <xf numFmtId="0" fontId="3" fillId="0" borderId="150" xfId="7" applyFont="1" applyBorder="1" applyAlignment="1">
      <alignment horizontal="center" vertical="center" shrinkToFit="1"/>
    </xf>
    <xf numFmtId="0" fontId="3" fillId="0" borderId="166" xfId="7" applyFont="1" applyBorder="1" applyAlignment="1">
      <alignment horizontal="center" vertical="center" shrinkToFit="1"/>
    </xf>
    <xf numFmtId="0" fontId="3" fillId="0" borderId="151" xfId="7" applyFont="1" applyBorder="1" applyAlignment="1">
      <alignment horizontal="center" vertical="center" shrinkToFit="1"/>
    </xf>
    <xf numFmtId="0" fontId="3" fillId="0" borderId="78" xfId="7" applyFont="1" applyBorder="1" applyAlignment="1">
      <alignment horizontal="center" vertical="center" shrinkToFit="1"/>
    </xf>
    <xf numFmtId="0" fontId="3" fillId="0" borderId="152" xfId="7" applyFont="1" applyBorder="1" applyAlignment="1">
      <alignment horizontal="center" vertical="center" shrinkToFit="1"/>
    </xf>
    <xf numFmtId="0" fontId="3" fillId="0" borderId="153" xfId="7" applyFont="1" applyBorder="1" applyAlignment="1">
      <alignment horizontal="center" vertical="center" shrinkToFit="1"/>
    </xf>
    <xf numFmtId="0" fontId="3" fillId="0" borderId="154" xfId="7" applyFont="1" applyBorder="1" applyAlignment="1">
      <alignment horizontal="center" vertical="center" shrinkToFit="1"/>
    </xf>
    <xf numFmtId="38" fontId="3" fillId="0" borderId="155" xfId="1" applyFont="1" applyFill="1" applyBorder="1" applyAlignment="1" applyProtection="1">
      <alignment horizontal="center" vertical="center" shrinkToFit="1"/>
      <protection locked="0"/>
    </xf>
    <xf numFmtId="38" fontId="3" fillId="0" borderId="167" xfId="1" applyFont="1" applyFill="1" applyBorder="1" applyAlignment="1" applyProtection="1">
      <alignment horizontal="center" vertical="center" shrinkToFit="1"/>
      <protection locked="0"/>
    </xf>
    <xf numFmtId="38" fontId="3" fillId="0" borderId="155" xfId="1" applyFont="1" applyFill="1" applyBorder="1" applyAlignment="1" applyProtection="1">
      <alignment horizontal="center" vertical="center" wrapText="1" shrinkToFit="1"/>
      <protection locked="0"/>
    </xf>
    <xf numFmtId="38" fontId="3" fillId="0" borderId="14" xfId="3" applyFont="1" applyFill="1" applyBorder="1" applyAlignment="1" applyProtection="1">
      <alignment horizontal="center" vertical="center" shrinkToFit="1"/>
    </xf>
    <xf numFmtId="38" fontId="3" fillId="0" borderId="16" xfId="3" applyFont="1" applyFill="1" applyBorder="1" applyAlignment="1" applyProtection="1">
      <alignment horizontal="center" vertical="center" shrinkToFit="1"/>
    </xf>
    <xf numFmtId="38" fontId="3" fillId="0" borderId="151" xfId="3" applyFont="1" applyFill="1" applyBorder="1" applyAlignment="1" applyProtection="1">
      <alignment horizontal="center" vertical="center" wrapText="1" shrinkToFit="1"/>
    </xf>
    <xf numFmtId="38" fontId="3" fillId="0" borderId="78" xfId="3" applyFont="1" applyFill="1" applyBorder="1" applyAlignment="1" applyProtection="1">
      <alignment horizontal="center" vertical="center" shrinkToFit="1"/>
    </xf>
    <xf numFmtId="0" fontId="7" fillId="0" borderId="0" xfId="0" applyFont="1" applyAlignment="1">
      <alignment horizontal="center" vertical="center" textRotation="255" shrinkToFit="1"/>
    </xf>
    <xf numFmtId="176" fontId="7" fillId="0" borderId="0" xfId="0" applyNumberFormat="1" applyFont="1" applyAlignment="1">
      <alignment horizontal="center" vertical="center"/>
    </xf>
    <xf numFmtId="0" fontId="7" fillId="0" borderId="0" xfId="0" applyFont="1" applyAlignment="1">
      <alignment horizontal="center" vertical="center"/>
    </xf>
    <xf numFmtId="179" fontId="7" fillId="0" borderId="0" xfId="0" applyNumberFormat="1" applyFont="1" applyAlignment="1">
      <alignment horizontal="center" vertical="center" shrinkToFit="1"/>
    </xf>
    <xf numFmtId="0" fontId="3" fillId="0" borderId="3" xfId="4" applyFont="1" applyBorder="1" applyAlignment="1">
      <alignment horizontal="center"/>
    </xf>
    <xf numFmtId="0" fontId="3" fillId="0" borderId="0" xfId="0" applyFont="1" applyAlignment="1">
      <alignment shrinkToFit="1"/>
    </xf>
    <xf numFmtId="0" fontId="0" fillId="0" borderId="0" xfId="0" applyAlignment="1">
      <alignment shrinkToFit="1"/>
    </xf>
    <xf numFmtId="0" fontId="3" fillId="0" borderId="12" xfId="4" applyFont="1" applyBorder="1" applyAlignment="1">
      <alignment horizontal="center" vertical="center"/>
    </xf>
    <xf numFmtId="0" fontId="3" fillId="0" borderId="11" xfId="4" applyFont="1" applyBorder="1" applyAlignment="1">
      <alignment horizontal="center" vertical="center"/>
    </xf>
    <xf numFmtId="0" fontId="3" fillId="0" borderId="0" xfId="0" applyFont="1" applyAlignment="1">
      <alignment horizontal="center"/>
    </xf>
    <xf numFmtId="0" fontId="3" fillId="3" borderId="7" xfId="4" applyFont="1" applyFill="1" applyBorder="1" applyAlignment="1">
      <alignment horizontal="center" vertical="center" wrapText="1"/>
    </xf>
    <xf numFmtId="0" fontId="3" fillId="3" borderId="8" xfId="4" applyFont="1" applyFill="1" applyBorder="1" applyAlignment="1">
      <alignment horizontal="center" vertical="center" wrapText="1"/>
    </xf>
    <xf numFmtId="0" fontId="3" fillId="3" borderId="6" xfId="4" applyFont="1" applyFill="1" applyBorder="1" applyAlignment="1">
      <alignment horizontal="center" vertical="center" wrapText="1"/>
    </xf>
    <xf numFmtId="0" fontId="3" fillId="3" borderId="5" xfId="4" applyFont="1" applyFill="1" applyBorder="1" applyAlignment="1">
      <alignment horizontal="center" vertical="center" wrapText="1"/>
    </xf>
    <xf numFmtId="0" fontId="3" fillId="3" borderId="0" xfId="4" applyFont="1" applyFill="1" applyAlignment="1">
      <alignment horizontal="center" vertical="center" wrapText="1"/>
    </xf>
    <xf numFmtId="0" fontId="3" fillId="3" borderId="4" xfId="4" applyFont="1" applyFill="1" applyBorder="1" applyAlignment="1">
      <alignment horizontal="center" vertical="center" wrapText="1"/>
    </xf>
    <xf numFmtId="0" fontId="3" fillId="3" borderId="2" xfId="4" applyFont="1" applyFill="1" applyBorder="1" applyAlignment="1">
      <alignment horizontal="center" vertical="center" wrapText="1"/>
    </xf>
    <xf numFmtId="0" fontId="3" fillId="3" borderId="3" xfId="4" applyFont="1" applyFill="1" applyBorder="1" applyAlignment="1">
      <alignment horizontal="center" vertical="center" wrapText="1"/>
    </xf>
    <xf numFmtId="0" fontId="3" fillId="3" borderId="1" xfId="4" applyFont="1" applyFill="1" applyBorder="1" applyAlignment="1">
      <alignment horizontal="center" vertical="center" wrapText="1"/>
    </xf>
    <xf numFmtId="0" fontId="3" fillId="3" borderId="7" xfId="4" applyFont="1" applyFill="1" applyBorder="1" applyAlignment="1">
      <alignment horizontal="center" vertical="center"/>
    </xf>
    <xf numFmtId="0" fontId="3" fillId="3" borderId="6" xfId="4" applyFont="1" applyFill="1" applyBorder="1" applyAlignment="1">
      <alignment horizontal="center" vertical="center"/>
    </xf>
    <xf numFmtId="0" fontId="3" fillId="3" borderId="5" xfId="4" applyFont="1" applyFill="1" applyBorder="1" applyAlignment="1">
      <alignment horizontal="center" vertical="center"/>
    </xf>
    <xf numFmtId="0" fontId="3" fillId="3" borderId="4" xfId="4" applyFont="1" applyFill="1" applyBorder="1" applyAlignment="1">
      <alignment horizontal="center" vertical="center"/>
    </xf>
    <xf numFmtId="0" fontId="3" fillId="3" borderId="2" xfId="4" applyFont="1" applyFill="1" applyBorder="1" applyAlignment="1">
      <alignment horizontal="center" vertical="center"/>
    </xf>
    <xf numFmtId="0" fontId="3" fillId="3" borderId="1" xfId="4" applyFont="1" applyFill="1" applyBorder="1" applyAlignment="1">
      <alignment horizontal="center" vertical="center"/>
    </xf>
    <xf numFmtId="38" fontId="3" fillId="0" borderId="58" xfId="4" applyNumberFormat="1" applyFont="1" applyBorder="1" applyAlignment="1">
      <alignment horizontal="center"/>
    </xf>
    <xf numFmtId="38" fontId="3" fillId="0" borderId="57" xfId="4" applyNumberFormat="1" applyFont="1" applyBorder="1" applyAlignment="1">
      <alignment horizontal="center"/>
    </xf>
    <xf numFmtId="38" fontId="3" fillId="0" borderId="56" xfId="4" applyNumberFormat="1" applyFont="1" applyBorder="1" applyAlignment="1">
      <alignment horizontal="center"/>
    </xf>
    <xf numFmtId="0" fontId="3" fillId="0" borderId="48" xfId="4" applyFont="1" applyBorder="1" applyAlignment="1">
      <alignment horizontal="center" vertical="center"/>
    </xf>
    <xf numFmtId="0" fontId="3" fillId="0" borderId="47" xfId="4" applyFont="1" applyBorder="1" applyAlignment="1">
      <alignment horizontal="center" vertical="center"/>
    </xf>
    <xf numFmtId="0" fontId="3" fillId="0" borderId="42" xfId="4" applyFont="1" applyBorder="1" applyAlignment="1">
      <alignment horizontal="center" vertical="center"/>
    </xf>
    <xf numFmtId="0" fontId="3" fillId="0" borderId="41" xfId="4" applyFont="1" applyBorder="1" applyAlignment="1">
      <alignment horizontal="center" vertical="center"/>
    </xf>
    <xf numFmtId="178" fontId="3" fillId="0" borderId="37" xfId="4" applyNumberFormat="1" applyFont="1" applyBorder="1" applyAlignment="1"/>
    <xf numFmtId="178" fontId="3" fillId="0" borderId="3" xfId="4" applyNumberFormat="1" applyFont="1" applyBorder="1" applyAlignment="1"/>
    <xf numFmtId="178" fontId="3" fillId="0" borderId="1" xfId="4" applyNumberFormat="1" applyFont="1" applyBorder="1" applyAlignment="1"/>
    <xf numFmtId="38" fontId="3" fillId="0" borderId="2" xfId="4" applyNumberFormat="1" applyFont="1" applyBorder="1" applyAlignment="1">
      <alignment horizontal="left"/>
    </xf>
    <xf numFmtId="38" fontId="3" fillId="0" borderId="3" xfId="4" applyNumberFormat="1" applyFont="1" applyBorder="1" applyAlignment="1">
      <alignment horizontal="left"/>
    </xf>
    <xf numFmtId="38" fontId="3" fillId="0" borderId="1" xfId="4" applyNumberFormat="1" applyFont="1" applyBorder="1" applyAlignment="1">
      <alignment horizontal="left"/>
    </xf>
    <xf numFmtId="0" fontId="3" fillId="0" borderId="35" xfId="4" applyFont="1" applyBorder="1" applyAlignment="1">
      <alignment horizontal="center" vertical="center" shrinkToFit="1"/>
    </xf>
    <xf numFmtId="0" fontId="3" fillId="0" borderId="34" xfId="4" applyFont="1" applyBorder="1" applyAlignment="1">
      <alignment horizontal="center" vertical="center" shrinkToFit="1"/>
    </xf>
    <xf numFmtId="0" fontId="3" fillId="0" borderId="27" xfId="4" applyFont="1" applyBorder="1" applyAlignment="1">
      <alignment horizontal="center" vertical="center" shrinkToFit="1"/>
    </xf>
    <xf numFmtId="0" fontId="3" fillId="0" borderId="26" xfId="4" applyFont="1" applyBorder="1" applyAlignment="1">
      <alignment horizontal="center" vertical="center" shrinkToFit="1"/>
    </xf>
    <xf numFmtId="0" fontId="3" fillId="2" borderId="29" xfId="4" applyFont="1" applyFill="1" applyBorder="1" applyAlignment="1">
      <alignment horizontal="center"/>
    </xf>
    <xf numFmtId="0" fontId="3" fillId="2" borderId="10" xfId="4" applyFont="1" applyFill="1" applyBorder="1" applyAlignment="1">
      <alignment horizontal="center"/>
    </xf>
    <xf numFmtId="0" fontId="3" fillId="2" borderId="9" xfId="4" applyFont="1" applyFill="1" applyBorder="1" applyAlignment="1">
      <alignment horizontal="center"/>
    </xf>
    <xf numFmtId="0" fontId="3" fillId="2" borderId="21" xfId="4" applyFont="1" applyFill="1" applyBorder="1" applyAlignment="1">
      <alignment horizontal="center"/>
    </xf>
    <xf numFmtId="0" fontId="3" fillId="2" borderId="20" xfId="4" applyFont="1" applyFill="1" applyBorder="1" applyAlignment="1">
      <alignment horizontal="center"/>
    </xf>
    <xf numFmtId="0" fontId="3" fillId="2" borderId="19" xfId="4" applyFont="1" applyFill="1" applyBorder="1" applyAlignment="1">
      <alignment horizontal="center"/>
    </xf>
    <xf numFmtId="0" fontId="6" fillId="0" borderId="18" xfId="4" applyFont="1" applyBorder="1" applyAlignment="1">
      <alignment horizontal="center"/>
    </xf>
    <xf numFmtId="0" fontId="6" fillId="0" borderId="16" xfId="4" applyFont="1" applyBorder="1" applyAlignment="1">
      <alignment horizontal="center"/>
    </xf>
    <xf numFmtId="0" fontId="6" fillId="0" borderId="17" xfId="4" applyFont="1" applyBorder="1" applyAlignment="1">
      <alignment horizontal="center"/>
    </xf>
    <xf numFmtId="180" fontId="3" fillId="3" borderId="7" xfId="4" applyNumberFormat="1" applyFont="1" applyFill="1" applyBorder="1" applyAlignment="1">
      <alignment horizontal="center" vertical="center"/>
    </xf>
    <xf numFmtId="180" fontId="0" fillId="3" borderId="32" xfId="0" applyNumberFormat="1" applyFill="1" applyBorder="1" applyAlignment="1">
      <alignment horizontal="center" vertical="center"/>
    </xf>
    <xf numFmtId="180" fontId="0" fillId="3" borderId="2" xfId="0" applyNumberFormat="1" applyFill="1" applyBorder="1" applyAlignment="1">
      <alignment horizontal="center" vertical="center"/>
    </xf>
    <xf numFmtId="180" fontId="0" fillId="3" borderId="39" xfId="0" applyNumberFormat="1" applyFill="1" applyBorder="1" applyAlignment="1">
      <alignment horizontal="center" vertical="center"/>
    </xf>
    <xf numFmtId="0" fontId="3" fillId="0" borderId="13" xfId="4" applyFont="1" applyBorder="1" applyAlignment="1">
      <alignment horizontal="center" vertical="center"/>
    </xf>
    <xf numFmtId="57" fontId="6" fillId="3" borderId="7" xfId="0" applyNumberFormat="1" applyFont="1" applyFill="1" applyBorder="1" applyAlignment="1">
      <alignment horizontal="center" vertical="top"/>
    </xf>
    <xf numFmtId="57" fontId="6" fillId="3" borderId="32" xfId="0" applyNumberFormat="1" applyFont="1" applyFill="1" applyBorder="1" applyAlignment="1">
      <alignment horizontal="center" vertical="top"/>
    </xf>
    <xf numFmtId="180" fontId="0" fillId="3" borderId="18" xfId="0" applyNumberFormat="1" applyFill="1" applyBorder="1" applyAlignment="1">
      <alignment horizontal="center" vertical="center"/>
    </xf>
    <xf numFmtId="180" fontId="0" fillId="3" borderId="24" xfId="0" applyNumberFormat="1" applyFill="1" applyBorder="1" applyAlignment="1">
      <alignment horizontal="center" vertical="center"/>
    </xf>
    <xf numFmtId="0" fontId="3" fillId="0" borderId="63" xfId="4" applyFont="1" applyBorder="1" applyAlignment="1">
      <alignment horizontal="left" shrinkToFit="1"/>
    </xf>
    <xf numFmtId="0" fontId="3" fillId="0" borderId="55" xfId="4" applyFont="1" applyBorder="1" applyAlignment="1">
      <alignment horizontal="left" shrinkToFit="1"/>
    </xf>
    <xf numFmtId="0" fontId="3" fillId="0" borderId="64" xfId="4" applyFont="1" applyBorder="1" applyAlignment="1">
      <alignment horizontal="left" shrinkToFit="1"/>
    </xf>
    <xf numFmtId="0" fontId="3" fillId="2" borderId="63" xfId="4" applyFont="1" applyFill="1" applyBorder="1" applyAlignment="1" applyProtection="1">
      <alignment shrinkToFit="1"/>
      <protection locked="0"/>
    </xf>
    <xf numFmtId="0" fontId="3" fillId="2" borderId="55" xfId="4" applyFont="1" applyFill="1" applyBorder="1" applyAlignment="1" applyProtection="1">
      <alignment shrinkToFit="1"/>
      <protection locked="0"/>
    </xf>
    <xf numFmtId="0" fontId="3" fillId="2" borderId="64" xfId="4" applyFont="1" applyFill="1" applyBorder="1" applyAlignment="1" applyProtection="1">
      <alignment shrinkToFit="1"/>
      <protection locked="0"/>
    </xf>
    <xf numFmtId="38" fontId="3" fillId="0" borderId="69" xfId="5" applyFont="1" applyBorder="1" applyAlignment="1">
      <alignment shrinkToFit="1"/>
    </xf>
    <xf numFmtId="38" fontId="3" fillId="0" borderId="55" xfId="5" applyFont="1" applyBorder="1" applyAlignment="1">
      <alignment shrinkToFit="1"/>
    </xf>
    <xf numFmtId="38" fontId="3" fillId="0" borderId="64" xfId="5" applyFont="1" applyBorder="1" applyAlignment="1">
      <alignment shrinkToFit="1"/>
    </xf>
    <xf numFmtId="0" fontId="3" fillId="0" borderId="2" xfId="4" applyFont="1" applyBorder="1" applyAlignment="1">
      <alignment horizontal="left" shrinkToFit="1"/>
    </xf>
    <xf numFmtId="0" fontId="3" fillId="0" borderId="3" xfId="4" applyFont="1" applyBorder="1" applyAlignment="1">
      <alignment horizontal="left" shrinkToFit="1"/>
    </xf>
    <xf numFmtId="0" fontId="3" fillId="0" borderId="1" xfId="4" applyFont="1" applyBorder="1" applyAlignment="1">
      <alignment horizontal="left" shrinkToFit="1"/>
    </xf>
    <xf numFmtId="0" fontId="3" fillId="2" borderId="2" xfId="4" applyFont="1" applyFill="1" applyBorder="1" applyAlignment="1" applyProtection="1">
      <alignment shrinkToFit="1"/>
      <protection locked="0"/>
    </xf>
    <xf numFmtId="0" fontId="3" fillId="2" borderId="3" xfId="4" applyFont="1" applyFill="1" applyBorder="1" applyAlignment="1" applyProtection="1">
      <alignment shrinkToFit="1"/>
      <protection locked="0"/>
    </xf>
    <xf numFmtId="0" fontId="3" fillId="2" borderId="1" xfId="4" applyFont="1" applyFill="1" applyBorder="1" applyAlignment="1" applyProtection="1">
      <alignment shrinkToFit="1"/>
      <protection locked="0"/>
    </xf>
    <xf numFmtId="38" fontId="3" fillId="0" borderId="114" xfId="5" applyFont="1" applyBorder="1" applyAlignment="1">
      <alignment shrinkToFit="1"/>
    </xf>
    <xf numFmtId="38" fontId="3" fillId="0" borderId="57" xfId="5" applyFont="1" applyBorder="1" applyAlignment="1">
      <alignment shrinkToFit="1"/>
    </xf>
    <xf numFmtId="38" fontId="3" fillId="0" borderId="56" xfId="5" applyFont="1" applyBorder="1" applyAlignment="1">
      <alignment shrinkToFit="1"/>
    </xf>
    <xf numFmtId="0" fontId="3" fillId="0" borderId="50" xfId="4" applyFont="1" applyBorder="1" applyAlignment="1">
      <alignment horizontal="left" shrinkToFit="1"/>
    </xf>
    <xf numFmtId="0" fontId="3" fillId="0" borderId="49" xfId="4" applyFont="1" applyBorder="1" applyAlignment="1">
      <alignment horizontal="left" shrinkToFit="1"/>
    </xf>
    <xf numFmtId="0" fontId="3" fillId="0" borderId="53" xfId="4" applyFont="1" applyBorder="1" applyAlignment="1">
      <alignment horizontal="left" shrinkToFit="1"/>
    </xf>
    <xf numFmtId="0" fontId="3" fillId="2" borderId="50" xfId="4" applyFont="1" applyFill="1" applyBorder="1" applyAlignment="1" applyProtection="1">
      <alignment shrinkToFit="1"/>
      <protection locked="0"/>
    </xf>
    <xf numFmtId="0" fontId="3" fillId="2" borderId="49" xfId="4" applyFont="1" applyFill="1" applyBorder="1" applyAlignment="1" applyProtection="1">
      <alignment shrinkToFit="1"/>
      <protection locked="0"/>
    </xf>
    <xf numFmtId="0" fontId="3" fillId="2" borderId="53" xfId="4" applyFont="1" applyFill="1" applyBorder="1" applyAlignment="1" applyProtection="1">
      <alignment shrinkToFit="1"/>
      <protection locked="0"/>
    </xf>
    <xf numFmtId="177" fontId="3" fillId="0" borderId="63" xfId="4" quotePrefix="1" applyNumberFormat="1" applyFont="1" applyBorder="1" applyAlignment="1">
      <alignment horizontal="left"/>
    </xf>
    <xf numFmtId="177" fontId="3" fillId="0" borderId="55" xfId="4" quotePrefix="1" applyNumberFormat="1" applyFont="1" applyBorder="1" applyAlignment="1">
      <alignment horizontal="left"/>
    </xf>
    <xf numFmtId="0" fontId="3" fillId="0" borderId="35" xfId="4" applyFont="1" applyBorder="1" applyAlignment="1">
      <alignment horizontal="center"/>
    </xf>
    <xf numFmtId="0" fontId="3" fillId="0" borderId="0" xfId="4" applyFont="1" applyAlignment="1">
      <alignment horizontal="center"/>
    </xf>
    <xf numFmtId="0" fontId="3" fillId="0" borderId="33" xfId="4" applyFont="1" applyBorder="1" applyAlignment="1">
      <alignment horizontal="center"/>
    </xf>
    <xf numFmtId="180" fontId="3" fillId="3" borderId="5" xfId="4" applyNumberFormat="1" applyFont="1" applyFill="1" applyBorder="1" applyAlignment="1">
      <alignment horizontal="center" vertical="center"/>
    </xf>
    <xf numFmtId="180" fontId="0" fillId="3" borderId="61" xfId="0" applyNumberFormat="1" applyFill="1" applyBorder="1" applyAlignment="1">
      <alignment horizontal="center" vertical="center"/>
    </xf>
    <xf numFmtId="0" fontId="3" fillId="4" borderId="82" xfId="4" applyFont="1" applyFill="1" applyBorder="1" applyAlignment="1">
      <alignment horizontal="center" vertical="center" shrinkToFit="1"/>
    </xf>
    <xf numFmtId="0" fontId="3" fillId="4" borderId="81" xfId="4" applyFont="1" applyFill="1" applyBorder="1" applyAlignment="1">
      <alignment horizontal="center" vertical="center" shrinkToFit="1"/>
    </xf>
    <xf numFmtId="0" fontId="7" fillId="4" borderId="16" xfId="4" applyFont="1" applyFill="1" applyBorder="1" applyAlignment="1">
      <alignment horizontal="center" vertical="top"/>
    </xf>
    <xf numFmtId="0" fontId="7" fillId="4" borderId="17" xfId="4" applyFont="1" applyFill="1" applyBorder="1" applyAlignment="1">
      <alignment horizontal="center" vertical="top"/>
    </xf>
    <xf numFmtId="0" fontId="7" fillId="4" borderId="18" xfId="4" applyFont="1" applyFill="1" applyBorder="1" applyAlignment="1">
      <alignment horizontal="center" vertical="top"/>
    </xf>
    <xf numFmtId="0" fontId="3" fillId="4" borderId="18" xfId="4" applyFont="1" applyFill="1" applyBorder="1" applyAlignment="1">
      <alignment horizontal="center" vertical="top"/>
    </xf>
    <xf numFmtId="0" fontId="3" fillId="4" borderId="16" xfId="4" applyFont="1" applyFill="1" applyBorder="1" applyAlignment="1">
      <alignment horizontal="center" vertical="top"/>
    </xf>
    <xf numFmtId="0" fontId="3" fillId="4" borderId="15" xfId="4" applyFont="1" applyFill="1" applyBorder="1" applyAlignment="1">
      <alignment horizontal="center" vertical="top"/>
    </xf>
    <xf numFmtId="0" fontId="3" fillId="0" borderId="34" xfId="4" applyFont="1" applyBorder="1" applyAlignment="1">
      <alignment horizontal="center"/>
    </xf>
    <xf numFmtId="0" fontId="3" fillId="0" borderId="50" xfId="4" applyFont="1" applyBorder="1" applyAlignment="1" applyProtection="1">
      <alignment shrinkToFit="1"/>
      <protection locked="0"/>
    </xf>
    <xf numFmtId="0" fontId="3" fillId="0" borderId="49" xfId="4" applyFont="1" applyBorder="1" applyAlignment="1" applyProtection="1">
      <alignment shrinkToFit="1"/>
      <protection locked="0"/>
    </xf>
    <xf numFmtId="0" fontId="3" fillId="0" borderId="53" xfId="4" applyFont="1" applyBorder="1" applyAlignment="1" applyProtection="1">
      <alignment shrinkToFit="1"/>
      <protection locked="0"/>
    </xf>
    <xf numFmtId="38" fontId="3" fillId="0" borderId="74" xfId="5" applyFont="1" applyBorder="1" applyAlignment="1">
      <alignment horizontal="center" shrinkToFit="1"/>
    </xf>
    <xf numFmtId="38" fontId="3" fillId="0" borderId="71" xfId="5" applyFont="1" applyBorder="1" applyAlignment="1">
      <alignment horizontal="center" shrinkToFit="1"/>
    </xf>
    <xf numFmtId="38" fontId="3" fillId="0" borderId="73" xfId="5" applyFont="1" applyBorder="1" applyAlignment="1">
      <alignment horizontal="center" shrinkToFit="1"/>
    </xf>
    <xf numFmtId="0" fontId="3" fillId="0" borderId="77" xfId="4" applyFont="1" applyBorder="1" applyAlignment="1">
      <alignment horizontal="left" shrinkToFit="1"/>
    </xf>
    <xf numFmtId="0" fontId="3" fillId="0" borderId="14" xfId="4" applyFont="1" applyBorder="1" applyAlignment="1">
      <alignment horizontal="left" shrinkToFit="1"/>
    </xf>
    <xf numFmtId="0" fontId="3" fillId="0" borderId="87" xfId="4" applyFont="1" applyBorder="1" applyAlignment="1">
      <alignment horizontal="left" shrinkToFit="1"/>
    </xf>
    <xf numFmtId="177" fontId="3" fillId="0" borderId="72" xfId="4" quotePrefix="1" applyNumberFormat="1" applyFont="1" applyBorder="1" applyAlignment="1">
      <alignment horizontal="left"/>
    </xf>
    <xf numFmtId="177" fontId="3" fillId="0" borderId="71" xfId="4" quotePrefix="1" applyNumberFormat="1" applyFont="1" applyBorder="1" applyAlignment="1">
      <alignment horizontal="left"/>
    </xf>
    <xf numFmtId="0" fontId="3" fillId="0" borderId="12"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2" xfId="4" applyFont="1" applyBorder="1" applyAlignment="1">
      <alignment horizontal="center" vertical="center"/>
    </xf>
    <xf numFmtId="0" fontId="3" fillId="0" borderId="1" xfId="4" applyFont="1" applyBorder="1" applyAlignment="1">
      <alignment horizontal="center" vertical="center"/>
    </xf>
    <xf numFmtId="0" fontId="3" fillId="4" borderId="90" xfId="4" applyFont="1" applyFill="1" applyBorder="1" applyAlignment="1">
      <alignment horizontal="center" vertical="center" justifyLastLine="1"/>
    </xf>
    <xf numFmtId="0" fontId="3" fillId="4" borderId="14" xfId="4" applyFont="1" applyFill="1" applyBorder="1" applyAlignment="1">
      <alignment horizontal="center" vertical="center" justifyLastLine="1"/>
    </xf>
    <xf numFmtId="0" fontId="3" fillId="4" borderId="35" xfId="4" applyFont="1" applyFill="1" applyBorder="1" applyAlignment="1">
      <alignment horizontal="center" vertical="center" justifyLastLine="1"/>
    </xf>
    <xf numFmtId="0" fontId="3" fillId="4" borderId="0" xfId="4" applyFont="1" applyFill="1" applyAlignment="1">
      <alignment horizontal="center" vertical="center" justifyLastLine="1"/>
    </xf>
    <xf numFmtId="0" fontId="3" fillId="4" borderId="89" xfId="4" applyFont="1" applyFill="1" applyBorder="1" applyAlignment="1">
      <alignment horizontal="center" vertical="center" justifyLastLine="1"/>
    </xf>
    <xf numFmtId="0" fontId="3" fillId="4" borderId="5" xfId="4" applyFont="1" applyFill="1" applyBorder="1" applyAlignment="1">
      <alignment horizontal="center"/>
    </xf>
    <xf numFmtId="0" fontId="3" fillId="4" borderId="61" xfId="4" applyFont="1" applyFill="1" applyBorder="1" applyAlignment="1">
      <alignment horizontal="center"/>
    </xf>
    <xf numFmtId="0" fontId="3" fillId="4" borderId="84" xfId="4" applyFont="1" applyFill="1" applyBorder="1" applyAlignment="1">
      <alignment horizontal="center" vertical="center" justifyLastLine="1"/>
    </xf>
    <xf numFmtId="0" fontId="3" fillId="4" borderId="83" xfId="4" applyFont="1" applyFill="1" applyBorder="1" applyAlignment="1">
      <alignment horizontal="center" vertical="center" justifyLastLine="1"/>
    </xf>
    <xf numFmtId="0" fontId="3" fillId="4" borderId="5" xfId="4" applyFont="1" applyFill="1" applyBorder="1" applyAlignment="1">
      <alignment horizontal="center" vertical="center" justifyLastLine="1"/>
    </xf>
    <xf numFmtId="0" fontId="3" fillId="4" borderId="4" xfId="4" applyFont="1" applyFill="1" applyBorder="1" applyAlignment="1">
      <alignment horizontal="center" vertical="center" justifyLastLine="1"/>
    </xf>
    <xf numFmtId="0" fontId="3" fillId="4" borderId="28" xfId="4" applyFont="1" applyFill="1" applyBorder="1" applyAlignment="1">
      <alignment horizontal="center" vertical="center" justifyLastLine="1"/>
    </xf>
    <xf numFmtId="38" fontId="3" fillId="5" borderId="7" xfId="4" applyNumberFormat="1" applyFont="1" applyFill="1" applyBorder="1">
      <alignment vertical="center"/>
    </xf>
    <xf numFmtId="38" fontId="3" fillId="5" borderId="6" xfId="4" applyNumberFormat="1" applyFont="1" applyFill="1" applyBorder="1">
      <alignment vertical="center"/>
    </xf>
    <xf numFmtId="38" fontId="3" fillId="0" borderId="7" xfId="4" applyNumberFormat="1" applyFont="1" applyBorder="1">
      <alignment vertical="center"/>
    </xf>
    <xf numFmtId="38" fontId="3" fillId="0" borderId="6" xfId="4" applyNumberFormat="1" applyFont="1" applyBorder="1">
      <alignment vertical="center"/>
    </xf>
    <xf numFmtId="38" fontId="3" fillId="3" borderId="5" xfId="4" applyNumberFormat="1" applyFont="1" applyFill="1" applyBorder="1" applyAlignment="1">
      <alignment horizontal="center" vertical="center"/>
    </xf>
    <xf numFmtId="38" fontId="3" fillId="3" borderId="4" xfId="4" applyNumberFormat="1" applyFont="1" applyFill="1" applyBorder="1" applyAlignment="1">
      <alignment horizontal="center" vertical="center"/>
    </xf>
    <xf numFmtId="38" fontId="3" fillId="3" borderId="2" xfId="4" applyNumberFormat="1" applyFont="1" applyFill="1" applyBorder="1" applyAlignment="1">
      <alignment horizontal="center" vertical="center"/>
    </xf>
    <xf numFmtId="38" fontId="3" fillId="3" borderId="1" xfId="4" applyNumberFormat="1" applyFont="1" applyFill="1" applyBorder="1" applyAlignment="1">
      <alignment horizontal="center" vertical="center"/>
    </xf>
    <xf numFmtId="0" fontId="3" fillId="0" borderId="63" xfId="4" applyFont="1" applyBorder="1" applyAlignment="1">
      <alignment shrinkToFit="1"/>
    </xf>
    <xf numFmtId="0" fontId="3" fillId="0" borderId="55" xfId="4" applyFont="1" applyBorder="1" applyAlignment="1">
      <alignment shrinkToFit="1"/>
    </xf>
    <xf numFmtId="0" fontId="3" fillId="0" borderId="64" xfId="4" applyFont="1" applyBorder="1" applyAlignment="1">
      <alignment shrinkToFit="1"/>
    </xf>
    <xf numFmtId="0" fontId="3" fillId="0" borderId="63" xfId="4" applyFont="1" applyBorder="1" applyAlignment="1" applyProtection="1">
      <alignment shrinkToFit="1"/>
      <protection locked="0"/>
    </xf>
    <xf numFmtId="0" fontId="3" fillId="0" borderId="55" xfId="4" applyFont="1" applyBorder="1" applyAlignment="1" applyProtection="1">
      <alignment shrinkToFit="1"/>
      <protection locked="0"/>
    </xf>
    <xf numFmtId="0" fontId="3" fillId="0" borderId="64" xfId="4" applyFont="1" applyBorder="1" applyAlignment="1" applyProtection="1">
      <alignment shrinkToFit="1"/>
      <protection locked="0"/>
    </xf>
    <xf numFmtId="49" fontId="3" fillId="0" borderId="63" xfId="4" applyNumberFormat="1" applyFont="1" applyBorder="1" applyAlignment="1" applyProtection="1">
      <alignment horizontal="left" vertical="center" shrinkToFit="1"/>
      <protection locked="0"/>
    </xf>
    <xf numFmtId="49" fontId="3" fillId="0" borderId="55" xfId="4" applyNumberFormat="1" applyFont="1" applyBorder="1" applyAlignment="1" applyProtection="1">
      <alignment horizontal="left" vertical="center" shrinkToFit="1"/>
      <protection locked="0"/>
    </xf>
    <xf numFmtId="49" fontId="3" fillId="0" borderId="62" xfId="4" applyNumberFormat="1" applyFont="1" applyBorder="1" applyAlignment="1" applyProtection="1">
      <alignment horizontal="left" vertical="center" shrinkToFit="1"/>
      <protection locked="0"/>
    </xf>
    <xf numFmtId="0" fontId="3" fillId="0" borderId="93" xfId="4" applyFont="1" applyBorder="1" applyAlignment="1">
      <alignment shrinkToFit="1"/>
    </xf>
    <xf numFmtId="0" fontId="3" fillId="0" borderId="81" xfId="4" applyFont="1" applyBorder="1" applyAlignment="1">
      <alignment shrinkToFit="1"/>
    </xf>
    <xf numFmtId="0" fontId="3" fillId="0" borderId="92" xfId="4" applyFont="1" applyBorder="1" applyAlignment="1">
      <alignment shrinkToFit="1"/>
    </xf>
    <xf numFmtId="0" fontId="3" fillId="0" borderId="93" xfId="4" applyFont="1" applyBorder="1" applyAlignment="1" applyProtection="1">
      <alignment shrinkToFit="1"/>
      <protection locked="0"/>
    </xf>
    <xf numFmtId="0" fontId="3" fillId="0" borderId="81" xfId="4" applyFont="1" applyBorder="1" applyAlignment="1" applyProtection="1">
      <alignment shrinkToFit="1"/>
      <protection locked="0"/>
    </xf>
    <xf numFmtId="0" fontId="3" fillId="0" borderId="92" xfId="4" applyFont="1" applyBorder="1" applyAlignment="1" applyProtection="1">
      <alignment shrinkToFit="1"/>
      <protection locked="0"/>
    </xf>
    <xf numFmtId="0" fontId="3" fillId="0" borderId="93" xfId="4" applyFont="1" applyBorder="1" applyAlignment="1">
      <alignment horizontal="left" shrinkToFit="1"/>
    </xf>
    <xf numFmtId="0" fontId="3" fillId="0" borderId="81" xfId="4" applyFont="1" applyBorder="1" applyAlignment="1">
      <alignment horizontal="left" shrinkToFit="1"/>
    </xf>
    <xf numFmtId="0" fontId="3" fillId="0" borderId="92" xfId="4" applyFont="1" applyBorder="1" applyAlignment="1">
      <alignment horizontal="left" shrinkToFit="1"/>
    </xf>
    <xf numFmtId="0" fontId="3" fillId="0" borderId="35" xfId="4" applyFont="1" applyBorder="1" applyAlignment="1">
      <alignment horizontal="center" vertical="center"/>
    </xf>
    <xf numFmtId="0" fontId="3" fillId="0" borderId="0" xfId="4" applyFont="1" applyAlignment="1">
      <alignment horizontal="center" vertical="center"/>
    </xf>
    <xf numFmtId="0" fontId="3" fillId="0" borderId="4" xfId="4" applyFont="1" applyBorder="1" applyAlignment="1">
      <alignment horizontal="center" vertical="center"/>
    </xf>
    <xf numFmtId="0" fontId="3" fillId="4" borderId="96" xfId="4" applyFont="1" applyFill="1" applyBorder="1" applyAlignment="1" applyProtection="1">
      <alignment horizontal="center" vertical="center" justifyLastLine="1"/>
      <protection locked="0"/>
    </xf>
    <xf numFmtId="0" fontId="3" fillId="4" borderId="98" xfId="4" applyFont="1" applyFill="1" applyBorder="1" applyAlignment="1" applyProtection="1">
      <alignment horizontal="center" vertical="center" justifyLastLine="1"/>
      <protection locked="0"/>
    </xf>
    <xf numFmtId="0" fontId="3" fillId="4" borderId="97" xfId="4" applyFont="1" applyFill="1" applyBorder="1" applyAlignment="1">
      <alignment horizontal="center" vertical="center" justifyLastLine="1"/>
    </xf>
    <xf numFmtId="0" fontId="3" fillId="4" borderId="96" xfId="4" applyFont="1" applyFill="1" applyBorder="1" applyAlignment="1">
      <alignment horizontal="center" vertical="center" justifyLastLine="1"/>
    </xf>
    <xf numFmtId="0" fontId="3" fillId="4" borderId="95" xfId="4" applyFont="1" applyFill="1" applyBorder="1" applyAlignment="1">
      <alignment horizontal="center" vertical="center" justifyLastLine="1"/>
    </xf>
    <xf numFmtId="176" fontId="7" fillId="0" borderId="77" xfId="4" applyNumberFormat="1" applyFont="1" applyBorder="1" applyAlignment="1">
      <alignment horizontal="center"/>
    </xf>
    <xf numFmtId="0" fontId="7" fillId="0" borderId="14" xfId="4" applyFont="1" applyBorder="1" applyAlignment="1">
      <alignment horizontal="center"/>
    </xf>
    <xf numFmtId="0" fontId="7" fillId="0" borderId="87" xfId="4" applyFont="1" applyBorder="1" applyAlignment="1">
      <alignment horizontal="center"/>
    </xf>
    <xf numFmtId="0" fontId="3" fillId="0" borderId="72" xfId="4" applyFont="1" applyBorder="1" applyAlignment="1">
      <alignment shrinkToFit="1"/>
    </xf>
    <xf numFmtId="0" fontId="3" fillId="0" borderId="71" xfId="4" applyFont="1" applyBorder="1" applyAlignment="1">
      <alignment shrinkToFit="1"/>
    </xf>
    <xf numFmtId="0" fontId="3" fillId="0" borderId="73" xfId="4" applyFont="1" applyBorder="1" applyAlignment="1">
      <alignment shrinkToFit="1"/>
    </xf>
    <xf numFmtId="0" fontId="3" fillId="0" borderId="72" xfId="4" applyFont="1" applyBorder="1" applyAlignment="1" applyProtection="1">
      <alignment shrinkToFit="1"/>
      <protection locked="0"/>
    </xf>
    <xf numFmtId="0" fontId="3" fillId="0" borderId="71" xfId="4" applyFont="1" applyBorder="1" applyAlignment="1" applyProtection="1">
      <alignment shrinkToFit="1"/>
      <protection locked="0"/>
    </xf>
    <xf numFmtId="0" fontId="3" fillId="0" borderId="73" xfId="4" applyFont="1" applyBorder="1" applyAlignment="1" applyProtection="1">
      <alignment shrinkToFit="1"/>
      <protection locked="0"/>
    </xf>
    <xf numFmtId="0" fontId="3" fillId="2" borderId="71" xfId="4" applyFont="1" applyFill="1" applyBorder="1" applyAlignment="1">
      <alignment horizontal="left" shrinkToFit="1"/>
    </xf>
    <xf numFmtId="0" fontId="3" fillId="2" borderId="73" xfId="4" applyFont="1" applyFill="1" applyBorder="1" applyAlignment="1">
      <alignment horizontal="left" shrinkToFit="1"/>
    </xf>
    <xf numFmtId="0" fontId="3" fillId="3" borderId="0" xfId="4" applyFont="1" applyFill="1" applyAlignment="1" applyProtection="1">
      <alignment horizontal="center" vertical="center"/>
      <protection locked="0"/>
    </xf>
    <xf numFmtId="176" fontId="3" fillId="3" borderId="3" xfId="4" applyNumberFormat="1" applyFont="1" applyFill="1" applyBorder="1" applyAlignment="1">
      <alignment horizontal="center" vertical="center"/>
    </xf>
    <xf numFmtId="0" fontId="3" fillId="4" borderId="100" xfId="4" applyFont="1" applyFill="1" applyBorder="1" applyAlignment="1">
      <alignment horizontal="center" vertical="center" justifyLastLine="1"/>
    </xf>
    <xf numFmtId="0" fontId="3" fillId="4" borderId="98" xfId="4" applyFont="1" applyFill="1" applyBorder="1" applyAlignment="1">
      <alignment horizontal="center" vertical="center" justifyLastLine="1"/>
    </xf>
    <xf numFmtId="0" fontId="3" fillId="0" borderId="13" xfId="4" applyFont="1" applyBorder="1" applyAlignment="1">
      <alignment horizontal="distributed" vertical="center"/>
    </xf>
    <xf numFmtId="0" fontId="3" fillId="0" borderId="106" xfId="4" applyFont="1" applyBorder="1" applyAlignment="1">
      <alignment horizontal="center" vertical="center"/>
    </xf>
    <xf numFmtId="0" fontId="3" fillId="0" borderId="105" xfId="4" applyFont="1" applyBorder="1" applyAlignment="1">
      <alignment horizontal="center" vertical="center"/>
    </xf>
    <xf numFmtId="0" fontId="6" fillId="0" borderId="7" xfId="4" applyFont="1" applyBorder="1" applyAlignment="1" applyProtection="1">
      <alignment horizontal="center" vertical="center" wrapText="1" shrinkToFit="1"/>
      <protection locked="0"/>
    </xf>
    <xf numFmtId="0" fontId="6" fillId="0" borderId="6" xfId="4" applyFont="1" applyBorder="1" applyAlignment="1" applyProtection="1">
      <alignment horizontal="center" vertical="center" shrinkToFit="1"/>
      <protection locked="0"/>
    </xf>
    <xf numFmtId="0" fontId="6" fillId="0" borderId="5" xfId="4" applyFont="1" applyBorder="1" applyAlignment="1" applyProtection="1">
      <alignment horizontal="center" vertical="center" shrinkToFit="1"/>
      <protection locked="0"/>
    </xf>
    <xf numFmtId="0" fontId="6" fillId="0" borderId="4" xfId="4" applyFont="1" applyBorder="1" applyAlignment="1" applyProtection="1">
      <alignment horizontal="center" vertical="center" shrinkToFit="1"/>
      <protection locked="0"/>
    </xf>
    <xf numFmtId="0" fontId="6" fillId="0" borderId="2" xfId="4" applyFont="1" applyBorder="1" applyAlignment="1" applyProtection="1">
      <alignment horizontal="center" vertical="center" shrinkToFit="1"/>
      <protection locked="0"/>
    </xf>
    <xf numFmtId="0" fontId="6" fillId="0" borderId="1" xfId="4" applyFont="1" applyBorder="1" applyAlignment="1" applyProtection="1">
      <alignment horizontal="center" vertical="center" shrinkToFit="1"/>
      <protection locked="0"/>
    </xf>
    <xf numFmtId="0" fontId="3" fillId="3" borderId="109" xfId="4" applyFont="1" applyFill="1" applyBorder="1" applyAlignment="1">
      <alignment horizontal="center" vertical="center"/>
    </xf>
    <xf numFmtId="0" fontId="3" fillId="3" borderId="103" xfId="4" applyFont="1" applyFill="1" applyBorder="1" applyAlignment="1">
      <alignment horizontal="center" vertical="center"/>
    </xf>
    <xf numFmtId="0" fontId="3" fillId="3" borderId="110" xfId="4" applyFont="1" applyFill="1" applyBorder="1" applyAlignment="1">
      <alignment horizontal="center" vertical="center"/>
    </xf>
    <xf numFmtId="0" fontId="3" fillId="3" borderId="104" xfId="4" applyFont="1" applyFill="1" applyBorder="1" applyAlignment="1">
      <alignment horizontal="center" vertical="center"/>
    </xf>
    <xf numFmtId="0" fontId="3" fillId="3" borderId="102" xfId="4" applyFont="1" applyFill="1" applyBorder="1" applyAlignment="1">
      <alignment horizontal="center" vertical="center"/>
    </xf>
    <xf numFmtId="0" fontId="3" fillId="3" borderId="101" xfId="4" applyFont="1" applyFill="1" applyBorder="1" applyAlignment="1">
      <alignment horizontal="center" vertical="center"/>
    </xf>
    <xf numFmtId="0" fontId="3" fillId="0" borderId="0" xfId="4" applyFont="1" applyAlignment="1">
      <alignment horizontal="right" vertical="center"/>
    </xf>
    <xf numFmtId="0" fontId="3" fillId="3" borderId="115" xfId="4" applyFont="1" applyFill="1" applyBorder="1" applyAlignment="1">
      <alignment horizontal="center" vertical="center"/>
    </xf>
    <xf numFmtId="0" fontId="3" fillId="3" borderId="9" xfId="4" applyFont="1" applyFill="1" applyBorder="1" applyAlignment="1">
      <alignment horizontal="center" vertical="center"/>
    </xf>
    <xf numFmtId="0" fontId="3" fillId="3" borderId="116" xfId="4" applyFont="1" applyFill="1" applyBorder="1" applyAlignment="1">
      <alignment horizontal="center" vertical="center"/>
    </xf>
    <xf numFmtId="0" fontId="3" fillId="3" borderId="117" xfId="4" applyFont="1" applyFill="1" applyBorder="1" applyAlignment="1">
      <alignment horizontal="center" vertical="center"/>
    </xf>
    <xf numFmtId="0" fontId="3" fillId="3" borderId="118" xfId="4" applyFont="1" applyFill="1" applyBorder="1" applyAlignment="1">
      <alignment horizontal="center" vertical="center"/>
    </xf>
    <xf numFmtId="0" fontId="3" fillId="3" borderId="119" xfId="4" applyFont="1" applyFill="1" applyBorder="1" applyAlignment="1">
      <alignment horizontal="center" vertical="center"/>
    </xf>
    <xf numFmtId="0" fontId="8" fillId="0" borderId="2" xfId="7" applyFont="1" applyBorder="1" applyAlignment="1">
      <alignment horizontal="center" vertical="center" wrapText="1" shrinkToFit="1"/>
    </xf>
    <xf numFmtId="0" fontId="8" fillId="0" borderId="3" xfId="7" applyFont="1" applyBorder="1" applyAlignment="1">
      <alignment horizontal="center" vertical="center" wrapText="1" shrinkToFit="1"/>
    </xf>
    <xf numFmtId="0" fontId="8" fillId="0" borderId="1" xfId="7" applyFont="1" applyBorder="1" applyAlignment="1">
      <alignment horizontal="center" vertical="center" wrapText="1" shrinkToFit="1"/>
    </xf>
    <xf numFmtId="0" fontId="8" fillId="0" borderId="144" xfId="7" applyFont="1" applyBorder="1" applyAlignment="1" applyProtection="1">
      <alignment horizontal="center" vertical="center" shrinkToFit="1"/>
      <protection locked="0"/>
    </xf>
    <xf numFmtId="0" fontId="8" fillId="0" borderId="145" xfId="7" applyFont="1" applyBorder="1" applyAlignment="1" applyProtection="1">
      <alignment horizontal="center" vertical="center" shrinkToFit="1"/>
      <protection locked="0"/>
    </xf>
    <xf numFmtId="0" fontId="8" fillId="0" borderId="146" xfId="7" applyFont="1" applyBorder="1" applyAlignment="1" applyProtection="1">
      <alignment horizontal="center" vertical="center" shrinkToFit="1"/>
      <protection locked="0"/>
    </xf>
    <xf numFmtId="42" fontId="18" fillId="0" borderId="2" xfId="6" applyNumberFormat="1" applyFont="1" applyBorder="1" applyAlignment="1">
      <alignment horizontal="center" vertical="center" shrinkToFit="1"/>
    </xf>
    <xf numFmtId="42" fontId="18" fillId="0" borderId="3" xfId="6" applyNumberFormat="1" applyFont="1" applyBorder="1" applyAlignment="1">
      <alignment horizontal="center" vertical="center" shrinkToFit="1"/>
    </xf>
    <xf numFmtId="42" fontId="18" fillId="0" borderId="1" xfId="6" applyNumberFormat="1" applyFont="1" applyBorder="1" applyAlignment="1">
      <alignment horizontal="center" vertical="center" shrinkToFit="1"/>
    </xf>
    <xf numFmtId="0" fontId="3" fillId="0" borderId="107" xfId="7" applyFont="1" applyBorder="1" applyAlignment="1">
      <alignment horizontal="center" vertical="center" wrapText="1" shrinkToFit="1"/>
    </xf>
    <xf numFmtId="0" fontId="3" fillId="0" borderId="108" xfId="7" applyFont="1" applyBorder="1" applyAlignment="1">
      <alignment horizontal="center" vertical="center" wrapText="1" shrinkToFit="1"/>
    </xf>
    <xf numFmtId="0" fontId="10" fillId="0" borderId="107" xfId="7" applyFont="1" applyBorder="1" applyAlignment="1">
      <alignment horizontal="center" vertical="center" wrapText="1" shrinkToFit="1"/>
    </xf>
    <xf numFmtId="0" fontId="10" fillId="0" borderId="108" xfId="7" applyFont="1" applyBorder="1" applyAlignment="1">
      <alignment horizontal="center" vertical="center" wrapText="1" shrinkToFit="1"/>
    </xf>
    <xf numFmtId="0" fontId="3" fillId="0" borderId="12" xfId="7" applyFont="1" applyBorder="1" applyAlignment="1">
      <alignment horizontal="center" vertical="center" wrapText="1" shrinkToFit="1"/>
    </xf>
    <xf numFmtId="0" fontId="3" fillId="0" borderId="11" xfId="7" applyFont="1" applyBorder="1" applyAlignment="1">
      <alignment horizontal="center" vertical="center" wrapText="1" shrinkToFit="1"/>
    </xf>
    <xf numFmtId="0" fontId="18" fillId="0" borderId="107" xfId="8" applyFont="1" applyBorder="1" applyAlignment="1" applyProtection="1">
      <alignment horizontal="right" vertical="center" shrinkToFit="1"/>
      <protection locked="0"/>
    </xf>
    <xf numFmtId="0" fontId="18" fillId="0" borderId="108" xfId="8" applyFont="1" applyBorder="1" applyAlignment="1" applyProtection="1">
      <alignment horizontal="right" vertical="center" shrinkToFit="1"/>
      <protection locked="0"/>
    </xf>
    <xf numFmtId="181" fontId="21" fillId="0" borderId="107" xfId="8" applyNumberFormat="1" applyFont="1" applyBorder="1" applyAlignment="1">
      <alignment horizontal="right" vertical="center" shrinkToFit="1"/>
    </xf>
    <xf numFmtId="181" fontId="21" fillId="0" borderId="108" xfId="8" applyNumberFormat="1" applyFont="1" applyBorder="1" applyAlignment="1">
      <alignment horizontal="right" vertical="center" shrinkToFit="1"/>
    </xf>
    <xf numFmtId="38" fontId="18" fillId="0" borderId="107" xfId="3" applyFont="1" applyFill="1" applyBorder="1" applyAlignment="1" applyProtection="1">
      <alignment horizontal="right" vertical="center" shrinkToFit="1"/>
    </xf>
    <xf numFmtId="38" fontId="18" fillId="0" borderId="108" xfId="3" applyFont="1" applyFill="1" applyBorder="1" applyAlignment="1" applyProtection="1">
      <alignment horizontal="right" vertical="center" shrinkToFit="1"/>
    </xf>
    <xf numFmtId="38" fontId="21" fillId="0" borderId="107" xfId="3" applyFont="1" applyFill="1" applyBorder="1" applyAlignment="1" applyProtection="1">
      <alignment horizontal="center" vertical="center" shrinkToFit="1"/>
    </xf>
    <xf numFmtId="38" fontId="21" fillId="0" borderId="108" xfId="3" applyFont="1" applyFill="1" applyBorder="1" applyAlignment="1" applyProtection="1">
      <alignment horizontal="center" vertical="center" shrinkToFit="1"/>
    </xf>
    <xf numFmtId="0" fontId="8" fillId="0" borderId="123" xfId="7" applyFont="1" applyBorder="1" applyAlignment="1">
      <alignment horizontal="center" vertical="center" shrinkToFit="1"/>
    </xf>
    <xf numFmtId="0" fontId="8" fillId="0" borderId="126" xfId="7" applyFont="1" applyBorder="1" applyAlignment="1">
      <alignment horizontal="center" vertical="center" shrinkToFit="1"/>
    </xf>
    <xf numFmtId="0" fontId="8" fillId="0" borderId="124" xfId="7" applyFont="1" applyBorder="1" applyAlignment="1">
      <alignment horizontal="center" vertical="center" shrinkToFit="1"/>
    </xf>
    <xf numFmtId="0" fontId="8" fillId="0" borderId="137" xfId="7" applyFont="1" applyBorder="1" applyAlignment="1">
      <alignment horizontal="center" vertical="center" shrinkToFit="1"/>
    </xf>
    <xf numFmtId="0" fontId="8" fillId="0" borderId="138" xfId="7" applyFont="1" applyBorder="1" applyAlignment="1">
      <alignment horizontal="center" vertical="center" shrinkToFit="1"/>
    </xf>
    <xf numFmtId="176" fontId="8" fillId="0" borderId="123" xfId="7" applyNumberFormat="1" applyFont="1" applyBorder="1" applyAlignment="1" applyProtection="1">
      <alignment horizontal="center" vertical="center" wrapText="1" shrinkToFit="1"/>
      <protection locked="0"/>
    </xf>
    <xf numFmtId="176" fontId="8" fillId="0" borderId="125" xfId="7" applyNumberFormat="1" applyFont="1" applyBorder="1" applyAlignment="1" applyProtection="1">
      <alignment horizontal="center" vertical="center" wrapText="1" shrinkToFit="1"/>
      <protection locked="0"/>
    </xf>
    <xf numFmtId="0" fontId="8" fillId="0" borderId="91" xfId="7" applyFont="1" applyBorder="1" applyAlignment="1">
      <alignment horizontal="center" vertical="center" shrinkToFit="1"/>
    </xf>
    <xf numFmtId="0" fontId="8" fillId="0" borderId="91" xfId="6" applyFont="1" applyBorder="1" applyAlignment="1" applyProtection="1">
      <alignment horizontal="center" vertical="center" wrapText="1" shrinkToFit="1"/>
      <protection locked="0"/>
    </xf>
    <xf numFmtId="0" fontId="8" fillId="0" borderId="12" xfId="6" applyFont="1" applyBorder="1" applyAlignment="1">
      <alignment horizontal="center" vertical="center" shrinkToFit="1"/>
    </xf>
    <xf numFmtId="0" fontId="8" fillId="0" borderId="11" xfId="6" applyFont="1" applyBorder="1" applyAlignment="1">
      <alignment horizontal="center" vertical="center" shrinkToFit="1"/>
    </xf>
    <xf numFmtId="0" fontId="8" fillId="0" borderId="12" xfId="6" applyFont="1" applyBorder="1" applyAlignment="1" applyProtection="1">
      <alignment horizontal="center" vertical="center" shrinkToFit="1"/>
      <protection locked="0"/>
    </xf>
    <xf numFmtId="0" fontId="8" fillId="0" borderId="11" xfId="6" applyFont="1" applyBorder="1" applyAlignment="1" applyProtection="1">
      <alignment horizontal="center" vertical="center" shrinkToFit="1"/>
      <protection locked="0"/>
    </xf>
    <xf numFmtId="0" fontId="8" fillId="0" borderId="107" xfId="6" applyFont="1" applyBorder="1" applyAlignment="1">
      <alignment horizontal="center" vertical="center" wrapText="1" shrinkToFit="1"/>
    </xf>
    <xf numFmtId="0" fontId="8" fillId="0" borderId="107" xfId="6" applyFont="1" applyBorder="1" applyAlignment="1" applyProtection="1">
      <alignment horizontal="center" vertical="center" wrapText="1" shrinkToFit="1"/>
      <protection locked="0"/>
    </xf>
    <xf numFmtId="0" fontId="18" fillId="0" borderId="7" xfId="6" applyFont="1" applyBorder="1" applyAlignment="1">
      <alignment horizontal="center" vertical="center" shrinkToFit="1"/>
    </xf>
    <xf numFmtId="0" fontId="18" fillId="0" borderId="8" xfId="6" applyFont="1" applyBorder="1" applyAlignment="1">
      <alignment horizontal="center" vertical="center" shrinkToFit="1"/>
    </xf>
    <xf numFmtId="0" fontId="18" fillId="0" borderId="6" xfId="6" applyFont="1" applyBorder="1" applyAlignment="1">
      <alignment horizontal="center" vertical="center" shrinkToFit="1"/>
    </xf>
    <xf numFmtId="0" fontId="8" fillId="0" borderId="139" xfId="7" applyFont="1" applyBorder="1" applyAlignment="1">
      <alignment horizontal="center" vertical="center" wrapText="1" shrinkToFit="1"/>
    </xf>
    <xf numFmtId="0" fontId="8" fillId="0" borderId="140" xfId="7" applyFont="1" applyBorder="1" applyAlignment="1">
      <alignment horizontal="center" vertical="center" wrapText="1" shrinkToFit="1"/>
    </xf>
    <xf numFmtId="0" fontId="8" fillId="0" borderId="83" xfId="7" applyFont="1" applyBorder="1" applyAlignment="1">
      <alignment horizontal="center" vertical="center" wrapText="1" shrinkToFit="1"/>
    </xf>
    <xf numFmtId="0" fontId="8" fillId="0" borderId="141" xfId="7" applyFont="1" applyBorder="1" applyAlignment="1" applyProtection="1">
      <alignment horizontal="center" vertical="center" shrinkToFit="1"/>
      <protection locked="0"/>
    </xf>
    <xf numFmtId="0" fontId="8" fillId="0" borderId="142" xfId="7" applyFont="1" applyBorder="1" applyAlignment="1" applyProtection="1">
      <alignment horizontal="center" vertical="center" shrinkToFit="1"/>
      <protection locked="0"/>
    </xf>
    <xf numFmtId="0" fontId="8" fillId="0" borderId="143" xfId="7" applyFont="1" applyBorder="1" applyAlignment="1" applyProtection="1">
      <alignment horizontal="center" vertical="center" shrinkToFit="1"/>
      <protection locked="0"/>
    </xf>
    <xf numFmtId="0" fontId="8" fillId="0" borderId="5" xfId="6" applyFont="1" applyBorder="1" applyAlignment="1">
      <alignment horizontal="center" vertical="center" shrinkToFit="1"/>
    </xf>
    <xf numFmtId="0" fontId="8" fillId="0" borderId="0" xfId="6" applyFont="1" applyAlignment="1">
      <alignment horizontal="center" vertical="center" shrinkToFit="1"/>
    </xf>
    <xf numFmtId="0" fontId="8" fillId="0" borderId="4" xfId="6" applyFont="1" applyBorder="1" applyAlignment="1">
      <alignment horizontal="center" vertical="center" shrinkToFit="1"/>
    </xf>
    <xf numFmtId="184" fontId="24" fillId="10" borderId="78" xfId="1" applyNumberFormat="1" applyFont="1" applyFill="1" applyBorder="1" applyAlignment="1">
      <alignment horizontal="right" vertical="center" shrinkToFit="1"/>
    </xf>
    <xf numFmtId="0" fontId="47" fillId="0" borderId="0" xfId="6" applyFont="1" applyAlignment="1">
      <alignment vertical="center"/>
    </xf>
  </cellXfs>
  <cellStyles count="14">
    <cellStyle name="パーセント 2 2" xfId="13" xr:uid="{372E96EB-AA34-4312-AD7B-1B3F17DD69C8}"/>
    <cellStyle name="桁区切り" xfId="1" builtinId="6"/>
    <cellStyle name="桁区切り 2" xfId="3" xr:uid="{00000000-0005-0000-0000-000001000000}"/>
    <cellStyle name="桁区切り 2 2" xfId="5" xr:uid="{00000000-0005-0000-0000-000002000000}"/>
    <cellStyle name="桁区切り 3" xfId="12" xr:uid="{E2741B23-7396-493C-B39B-A0EEA4922A7C}"/>
    <cellStyle name="桁区切り 3 2" xfId="11" xr:uid="{429C8BE7-68AD-45CD-8394-D84FB9CF01F4}"/>
    <cellStyle name="標準" xfId="0" builtinId="0"/>
    <cellStyle name="標準 2" xfId="2" xr:uid="{00000000-0005-0000-0000-000004000000}"/>
    <cellStyle name="標準 2 2" xfId="4" xr:uid="{00000000-0005-0000-0000-000005000000}"/>
    <cellStyle name="標準 6" xfId="10" xr:uid="{B8092EF6-281E-419B-990A-A61D84743698}"/>
    <cellStyle name="標準_Book2_H19文具等単価契約納入実績表" xfId="6" xr:uid="{00000000-0005-0000-0000-000006000000}"/>
    <cellStyle name="標準_Book2_契約書・別表（H20文具明細書）" xfId="7" xr:uid="{00000000-0005-0000-0000-000007000000}"/>
    <cellStyle name="標準_見積書状況調書（文具一覧）" xfId="9" xr:uid="{00000000-0005-0000-0000-000008000000}"/>
    <cellStyle name="標準_物品購入表・詳細（H18年度）" xfId="8" xr:uid="{00000000-0005-0000-0000-000009000000}"/>
  </cellStyles>
  <dxfs count="12">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Light16"/>
  <colors>
    <mruColors>
      <color rgb="FFFFFF99"/>
      <color rgb="FF99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Drop" dropLines="6" dropStyle="combo" dx="15" fmlaLink="$F$6" fmlaRange="分類!$A$2:$A$8" sel="6" val="0"/>
</file>

<file path=xl/ctrlProps/ctrlProp2.xml><?xml version="1.0" encoding="utf-8"?>
<formControlPr xmlns="http://schemas.microsoft.com/office/spreadsheetml/2009/9/main" objectType="Drop" dropLines="6" dropStyle="combo" dx="15" fmlaRange="分類!$A$11:$A$17" sel="1" val="0"/>
</file>

<file path=xl/ctrlProps/ctrlProp3.xml><?xml version="1.0" encoding="utf-8"?>
<formControlPr xmlns="http://schemas.microsoft.com/office/spreadsheetml/2009/9/main" objectType="Drop" dropLines="6" dropStyle="combo" dx="15" fmlaLink="$F$6" fmlaRange="分類!$A$2:$A$8" sel="6" val="0"/>
</file>

<file path=xl/ctrlProps/ctrlProp4.xml><?xml version="1.0" encoding="utf-8"?>
<formControlPr xmlns="http://schemas.microsoft.com/office/spreadsheetml/2009/9/main" objectType="Drop" dropLines="6" dropStyle="combo" dx="15" fmlaRange="分類!$A$11:$A$17" sel="1" val="0"/>
</file>

<file path=xl/drawings/drawing1.xml><?xml version="1.0" encoding="utf-8"?>
<xdr:wsDr xmlns:xdr="http://schemas.openxmlformats.org/drawingml/2006/spreadsheetDrawing" xmlns:a="http://schemas.openxmlformats.org/drawingml/2006/main">
  <xdr:twoCellAnchor>
    <xdr:from>
      <xdr:col>8</xdr:col>
      <xdr:colOff>100965</xdr:colOff>
      <xdr:row>43</xdr:row>
      <xdr:rowOff>116204</xdr:rowOff>
    </xdr:from>
    <xdr:to>
      <xdr:col>17</xdr:col>
      <xdr:colOff>259080</xdr:colOff>
      <xdr:row>50</xdr:row>
      <xdr:rowOff>63266</xdr:rowOff>
    </xdr:to>
    <xdr:sp macro="" textlink="">
      <xdr:nvSpPr>
        <xdr:cNvPr id="2" name="テキスト ボックス 1">
          <a:extLst>
            <a:ext uri="{FF2B5EF4-FFF2-40B4-BE49-F238E27FC236}">
              <a16:creationId xmlns:a16="http://schemas.microsoft.com/office/drawing/2014/main" id="{42625274-5052-487A-82D4-5CCF6161427C}"/>
            </a:ext>
          </a:extLst>
        </xdr:cNvPr>
        <xdr:cNvSpPr txBox="1"/>
      </xdr:nvSpPr>
      <xdr:spPr>
        <a:xfrm>
          <a:off x="2920365" y="7621904"/>
          <a:ext cx="3329940" cy="1147212"/>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solidFill>
                <a:srgbClr val="FF0000"/>
              </a:solidFill>
              <a:latin typeface="ＭＳ Ｐ明朝" panose="02020600040205080304" pitchFamily="18" charset="-128"/>
              <a:ea typeface="ＭＳ Ｐ明朝" panose="02020600040205080304" pitchFamily="18" charset="-128"/>
            </a:rPr>
            <a:t>※</a:t>
          </a:r>
          <a:r>
            <a:rPr kumimoji="1" lang="ja-JP" altLang="en-US" sz="800">
              <a:solidFill>
                <a:srgbClr val="FF0000"/>
              </a:solidFill>
              <a:latin typeface="ＭＳ Ｐ明朝" panose="02020600040205080304" pitchFamily="18" charset="-128"/>
              <a:ea typeface="ＭＳ Ｐ明朝" panose="02020600040205080304" pitchFamily="18" charset="-128"/>
            </a:rPr>
            <a:t>以下は、押印を省略する場合のみ記載すること。</a:t>
          </a:r>
          <a:endParaRPr kumimoji="1" lang="en-US" altLang="ja-JP" sz="800">
            <a:solidFill>
              <a:srgbClr val="FF0000"/>
            </a:solidFill>
            <a:latin typeface="ＭＳ Ｐ明朝" panose="02020600040205080304" pitchFamily="18" charset="-128"/>
            <a:ea typeface="ＭＳ Ｐ明朝" panose="02020600040205080304" pitchFamily="18" charset="-128"/>
          </a:endParaRPr>
        </a:p>
        <a:p>
          <a:pPr>
            <a:lnSpc>
              <a:spcPts val="900"/>
            </a:lnSpc>
          </a:pPr>
          <a:r>
            <a:rPr kumimoji="1" lang="ja-JP" altLang="en-US" sz="800">
              <a:solidFill>
                <a:srgbClr val="FF0000"/>
              </a:solidFill>
              <a:latin typeface="ＭＳ Ｐ明朝" panose="02020600040205080304" pitchFamily="18" charset="-128"/>
              <a:ea typeface="ＭＳ Ｐ明朝" panose="02020600040205080304" pitchFamily="18" charset="-128"/>
            </a:rPr>
            <a:t>　（連絡先は２以上記載すること）</a:t>
          </a:r>
          <a:endParaRPr kumimoji="1" lang="en-US" altLang="ja-JP" sz="800">
            <a:solidFill>
              <a:srgbClr val="FF0000"/>
            </a:solidFill>
            <a:latin typeface="ＭＳ Ｐ明朝" panose="02020600040205080304" pitchFamily="18" charset="-128"/>
            <a:ea typeface="ＭＳ Ｐ明朝" panose="02020600040205080304" pitchFamily="18" charset="-128"/>
          </a:endParaRPr>
        </a:p>
        <a:p>
          <a:r>
            <a:rPr kumimoji="1" lang="ja-JP" altLang="en-US" sz="800">
              <a:solidFill>
                <a:srgbClr val="FF0000"/>
              </a:solidFill>
              <a:latin typeface="ＭＳ Ｐ明朝" panose="02020600040205080304" pitchFamily="18" charset="-128"/>
              <a:ea typeface="ＭＳ Ｐ明朝" panose="02020600040205080304" pitchFamily="18" charset="-128"/>
            </a:rPr>
            <a:t>　　</a:t>
          </a:r>
          <a:r>
            <a:rPr kumimoji="1" lang="ja-JP" altLang="en-US" sz="800" u="sng">
              <a:solidFill>
                <a:srgbClr val="FF0000"/>
              </a:solidFill>
              <a:latin typeface="ＭＳ Ｐ明朝" panose="02020600040205080304" pitchFamily="18" charset="-128"/>
              <a:ea typeface="ＭＳ Ｐ明朝" panose="02020600040205080304" pitchFamily="18" charset="-128"/>
            </a:rPr>
            <a:t>本件責任者（会社名・部署名・氏名）：　　　　　　　　　　　　　　　</a:t>
          </a:r>
          <a:r>
            <a:rPr kumimoji="1" lang="ja-JP" altLang="en-US" sz="800" u="sng">
              <a:solidFill>
                <a:schemeClr val="bg1"/>
              </a:solidFill>
              <a:latin typeface="ＭＳ Ｐ明朝" panose="02020600040205080304" pitchFamily="18" charset="-128"/>
              <a:ea typeface="ＭＳ Ｐ明朝" panose="02020600040205080304" pitchFamily="18" charset="-128"/>
            </a:rPr>
            <a:t>：</a:t>
          </a:r>
          <a:endParaRPr kumimoji="1" lang="en-US" altLang="ja-JP" sz="800" u="sng">
            <a:solidFill>
              <a:schemeClr val="bg1"/>
            </a:solidFill>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　</a:t>
          </a:r>
          <a:r>
            <a:rPr kumimoji="1" lang="en-US" altLang="ja-JP" sz="800" baseline="0">
              <a:solidFill>
                <a:srgbClr val="FF0000"/>
              </a:solidFill>
              <a:effectLst/>
              <a:latin typeface="ＭＳ Ｐ明朝" panose="02020600040205080304" pitchFamily="18" charset="-128"/>
              <a:ea typeface="ＭＳ Ｐ明朝" panose="02020600040205080304" pitchFamily="18" charset="-128"/>
              <a:cs typeface="+mn-cs"/>
            </a:rPr>
            <a:t> </a:t>
          </a:r>
          <a:r>
            <a:rPr kumimoji="1" lang="en-US" altLang="ja-JP" sz="800" u="sng" baseline="0">
              <a:solidFill>
                <a:srgbClr val="FF0000"/>
              </a:solidFill>
              <a:effectLst/>
              <a:latin typeface="ＭＳ Ｐ明朝" panose="02020600040205080304" pitchFamily="18" charset="-128"/>
              <a:ea typeface="ＭＳ Ｐ明朝" panose="02020600040205080304" pitchFamily="18" charset="-128"/>
              <a:cs typeface="+mn-cs"/>
            </a:rPr>
            <a:t> </a:t>
          </a:r>
          <a:r>
            <a:rPr kumimoji="1" lang="ja-JP" altLang="en-US" sz="800" u="sng">
              <a:solidFill>
                <a:srgbClr val="FF0000"/>
              </a:solidFill>
              <a:effectLst/>
              <a:latin typeface="ＭＳ Ｐ明朝" panose="02020600040205080304" pitchFamily="18" charset="-128"/>
              <a:ea typeface="ＭＳ Ｐ明朝" panose="02020600040205080304" pitchFamily="18" charset="-128"/>
              <a:cs typeface="+mn-cs"/>
            </a:rPr>
            <a:t>担当者</a:t>
          </a:r>
          <a:r>
            <a:rPr kumimoji="1" lang="ja-JP" altLang="ja-JP" sz="800" u="sng">
              <a:solidFill>
                <a:srgbClr val="FF0000"/>
              </a:solidFill>
              <a:effectLst/>
              <a:latin typeface="ＭＳ Ｐ明朝" panose="02020600040205080304" pitchFamily="18" charset="-128"/>
              <a:ea typeface="ＭＳ Ｐ明朝" panose="02020600040205080304" pitchFamily="18" charset="-128"/>
              <a:cs typeface="+mn-cs"/>
            </a:rPr>
            <a:t>（会社名・部署名・氏名）：</a:t>
          </a:r>
          <a:r>
            <a:rPr kumimoji="1" lang="ja-JP" altLang="en-US" sz="800" u="sng">
              <a:solidFill>
                <a:srgbClr val="FF0000"/>
              </a:solidFill>
              <a:effectLst/>
              <a:latin typeface="ＭＳ Ｐ明朝" panose="02020600040205080304" pitchFamily="18" charset="-128"/>
              <a:ea typeface="ＭＳ Ｐ明朝" panose="02020600040205080304" pitchFamily="18" charset="-128"/>
              <a:cs typeface="+mn-cs"/>
            </a:rPr>
            <a:t>　　　  </a:t>
          </a:r>
          <a:r>
            <a:rPr kumimoji="1" lang="ja-JP" altLang="ja-JP" sz="800" u="sng">
              <a:solidFill>
                <a:srgbClr val="FF0000"/>
              </a:solidFill>
              <a:effectLst/>
              <a:latin typeface="ＭＳ Ｐ明朝" panose="02020600040205080304" pitchFamily="18" charset="-128"/>
              <a:ea typeface="ＭＳ Ｐ明朝" panose="02020600040205080304" pitchFamily="18" charset="-128"/>
              <a:cs typeface="+mn-cs"/>
            </a:rPr>
            <a:t>　　　　　　　　　　　　　　</a:t>
          </a:r>
          <a:r>
            <a:rPr kumimoji="1" lang="ja-JP" altLang="ja-JP" sz="800" u="sng">
              <a:solidFill>
                <a:schemeClr val="bg1"/>
              </a:solidFill>
              <a:effectLst/>
              <a:latin typeface="ＭＳ Ｐ明朝" panose="02020600040205080304" pitchFamily="18" charset="-128"/>
              <a:ea typeface="ＭＳ Ｐ明朝" panose="02020600040205080304" pitchFamily="18" charset="-128"/>
              <a:cs typeface="+mn-cs"/>
            </a:rPr>
            <a:t>：</a:t>
          </a:r>
          <a:endParaRPr kumimoji="1" lang="en-US" altLang="ja-JP" sz="800" u="sng">
            <a:solidFill>
              <a:schemeClr val="bg1"/>
            </a:solidFill>
            <a:effectLst/>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1" lang="ja-JP" altLang="ja-JP" sz="800">
              <a:solidFill>
                <a:srgbClr val="FF0000"/>
              </a:solidFill>
              <a:effectLst/>
              <a:latin typeface="ＭＳ Ｐ明朝" panose="02020600040205080304" pitchFamily="18" charset="-128"/>
              <a:ea typeface="ＭＳ Ｐ明朝" panose="02020600040205080304" pitchFamily="18" charset="-128"/>
              <a:cs typeface="+mn-cs"/>
            </a:rPr>
            <a:t>　</a:t>
          </a:r>
          <a:r>
            <a:rPr kumimoji="1" lang="en-US" altLang="ja-JP" sz="800">
              <a:solidFill>
                <a:srgbClr val="FF0000"/>
              </a:solidFill>
              <a:effectLst/>
              <a:latin typeface="ＭＳ Ｐ明朝" panose="02020600040205080304" pitchFamily="18" charset="-128"/>
              <a:ea typeface="ＭＳ Ｐ明朝" panose="02020600040205080304" pitchFamily="18" charset="-128"/>
              <a:cs typeface="+mn-cs"/>
            </a:rPr>
            <a:t> </a:t>
          </a:r>
          <a:r>
            <a:rPr kumimoji="1" lang="en-US" altLang="ja-JP" sz="800" baseline="0">
              <a:solidFill>
                <a:srgbClr val="FF0000"/>
              </a:solidFill>
              <a:effectLst/>
              <a:latin typeface="ＭＳ Ｐ明朝" panose="02020600040205080304" pitchFamily="18" charset="-128"/>
              <a:ea typeface="ＭＳ Ｐ明朝" panose="02020600040205080304" pitchFamily="18" charset="-128"/>
              <a:cs typeface="+mn-cs"/>
            </a:rPr>
            <a:t> </a:t>
          </a:r>
          <a:r>
            <a:rPr kumimoji="1" lang="en-US" altLang="ja-JP" sz="800" u="sng" baseline="0">
              <a:solidFill>
                <a:srgbClr val="FF0000"/>
              </a:solidFill>
              <a:effectLst/>
              <a:latin typeface="ＭＳ Ｐ明朝" panose="02020600040205080304" pitchFamily="18" charset="-128"/>
              <a:ea typeface="ＭＳ Ｐ明朝" panose="02020600040205080304" pitchFamily="18" charset="-128"/>
              <a:cs typeface="+mn-cs"/>
            </a:rPr>
            <a:t> </a:t>
          </a:r>
          <a:r>
            <a:rPr kumimoji="1" lang="ja-JP" altLang="en-US" sz="800" u="sng">
              <a:solidFill>
                <a:srgbClr val="FF0000"/>
              </a:solidFill>
              <a:effectLst/>
              <a:latin typeface="ＭＳ Ｐ明朝" panose="02020600040205080304" pitchFamily="18" charset="-128"/>
              <a:ea typeface="ＭＳ Ｐ明朝" panose="02020600040205080304" pitchFamily="18" charset="-128"/>
              <a:cs typeface="+mn-cs"/>
            </a:rPr>
            <a:t>連絡先１　</a:t>
          </a:r>
          <a:r>
            <a:rPr kumimoji="1" lang="ja-JP" altLang="ja-JP" sz="800" u="sng">
              <a:solidFill>
                <a:srgbClr val="FF0000"/>
              </a:solidFill>
              <a:effectLst/>
              <a:latin typeface="ＭＳ Ｐ明朝" panose="02020600040205080304" pitchFamily="18" charset="-128"/>
              <a:ea typeface="ＭＳ Ｐ明朝" panose="02020600040205080304" pitchFamily="18" charset="-128"/>
              <a:cs typeface="+mn-cs"/>
            </a:rPr>
            <a:t>：</a:t>
          </a:r>
          <a:r>
            <a:rPr kumimoji="1" lang="ja-JP" altLang="en-US" sz="800" u="sng">
              <a:solidFill>
                <a:srgbClr val="FF0000"/>
              </a:solidFill>
              <a:effectLst/>
              <a:latin typeface="ＭＳ Ｐ明朝" panose="02020600040205080304" pitchFamily="18" charset="-128"/>
              <a:ea typeface="ＭＳ Ｐ明朝" panose="02020600040205080304" pitchFamily="18" charset="-128"/>
              <a:cs typeface="+mn-cs"/>
            </a:rPr>
            <a:t>　　　　　　　　　　　　　</a:t>
          </a:r>
          <a:r>
            <a:rPr kumimoji="1" lang="ja-JP" altLang="ja-JP" sz="800" u="sng">
              <a:solidFill>
                <a:srgbClr val="FF0000"/>
              </a:solidFill>
              <a:effectLst/>
              <a:latin typeface="ＭＳ Ｐ明朝" panose="02020600040205080304" pitchFamily="18" charset="-128"/>
              <a:ea typeface="ＭＳ Ｐ明朝" panose="02020600040205080304" pitchFamily="18" charset="-128"/>
              <a:cs typeface="+mn-cs"/>
            </a:rPr>
            <a:t>　　　  　　　　　　　　　　　　　　</a:t>
          </a:r>
          <a:r>
            <a:rPr kumimoji="1" lang="ja-JP" altLang="ja-JP" sz="800" u="sng">
              <a:solidFill>
                <a:schemeClr val="bg1"/>
              </a:solidFill>
              <a:effectLst/>
              <a:latin typeface="ＭＳ Ｐ明朝" panose="02020600040205080304" pitchFamily="18" charset="-128"/>
              <a:ea typeface="ＭＳ Ｐ明朝" panose="02020600040205080304" pitchFamily="18" charset="-128"/>
              <a:cs typeface="+mn-cs"/>
            </a:rPr>
            <a:t>：</a:t>
          </a:r>
          <a:endParaRPr kumimoji="1" lang="en-US" altLang="ja-JP" sz="800" u="sng">
            <a:solidFill>
              <a:schemeClr val="bg1"/>
            </a:solidFill>
            <a:effectLst/>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a:solidFill>
                <a:srgbClr val="FF0000"/>
              </a:solidFill>
              <a:effectLst/>
              <a:latin typeface="ＭＳ Ｐ明朝" panose="02020600040205080304" pitchFamily="18" charset="-128"/>
              <a:ea typeface="ＭＳ Ｐ明朝" panose="02020600040205080304" pitchFamily="18" charset="-128"/>
              <a:cs typeface="+mn-cs"/>
            </a:rPr>
            <a:t> </a:t>
          </a:r>
          <a:r>
            <a:rPr kumimoji="1" lang="en-US" altLang="ja-JP" sz="800" baseline="0">
              <a:solidFill>
                <a:srgbClr val="FF0000"/>
              </a:solidFill>
              <a:effectLst/>
              <a:latin typeface="ＭＳ Ｐ明朝" panose="02020600040205080304" pitchFamily="18" charset="-128"/>
              <a:ea typeface="ＭＳ Ｐ明朝" panose="02020600040205080304" pitchFamily="18" charset="-128"/>
              <a:cs typeface="+mn-cs"/>
            </a:rPr>
            <a:t> </a:t>
          </a:r>
          <a:r>
            <a:rPr kumimoji="1" lang="ja-JP" altLang="en-US" sz="800" baseline="0">
              <a:solidFill>
                <a:srgbClr val="FF0000"/>
              </a:solidFill>
              <a:effectLst/>
              <a:latin typeface="ＭＳ Ｐ明朝" panose="02020600040205080304" pitchFamily="18" charset="-128"/>
              <a:ea typeface="ＭＳ Ｐ明朝" panose="02020600040205080304" pitchFamily="18" charset="-128"/>
              <a:cs typeface="+mn-cs"/>
            </a:rPr>
            <a:t>　</a:t>
          </a:r>
          <a:r>
            <a:rPr kumimoji="1" lang="en-US" altLang="ja-JP" sz="800" u="sng" baseline="0">
              <a:solidFill>
                <a:srgbClr val="FF0000"/>
              </a:solidFill>
              <a:effectLst/>
              <a:latin typeface="ＭＳ Ｐ明朝" panose="02020600040205080304" pitchFamily="18" charset="-128"/>
              <a:ea typeface="ＭＳ Ｐ明朝" panose="02020600040205080304" pitchFamily="18" charset="-128"/>
              <a:cs typeface="+mn-cs"/>
            </a:rPr>
            <a:t> </a:t>
          </a:r>
          <a:r>
            <a:rPr kumimoji="1" lang="ja-JP" altLang="ja-JP" sz="800" u="sng">
              <a:solidFill>
                <a:srgbClr val="FF0000"/>
              </a:solidFill>
              <a:effectLst/>
              <a:latin typeface="ＭＳ Ｐ明朝" panose="02020600040205080304" pitchFamily="18" charset="-128"/>
              <a:ea typeface="ＭＳ Ｐ明朝" panose="02020600040205080304" pitchFamily="18" charset="-128"/>
              <a:cs typeface="+mn-cs"/>
            </a:rPr>
            <a:t>連絡先</a:t>
          </a:r>
          <a:r>
            <a:rPr kumimoji="1" lang="en-US" altLang="ja-JP" sz="800" u="sng">
              <a:solidFill>
                <a:srgbClr val="FF0000"/>
              </a:solidFill>
              <a:effectLst/>
              <a:latin typeface="ＭＳ Ｐ明朝" panose="02020600040205080304" pitchFamily="18" charset="-128"/>
              <a:ea typeface="ＭＳ Ｐ明朝" panose="02020600040205080304" pitchFamily="18" charset="-128"/>
              <a:cs typeface="+mn-cs"/>
            </a:rPr>
            <a:t>2</a:t>
          </a:r>
          <a:r>
            <a:rPr kumimoji="1" lang="ja-JP" altLang="ja-JP" sz="800" u="sng">
              <a:solidFill>
                <a:srgbClr val="FF0000"/>
              </a:solidFill>
              <a:effectLst/>
              <a:latin typeface="ＭＳ Ｐ明朝" panose="02020600040205080304" pitchFamily="18" charset="-128"/>
              <a:ea typeface="ＭＳ Ｐ明朝" panose="02020600040205080304" pitchFamily="18" charset="-128"/>
              <a:cs typeface="+mn-cs"/>
            </a:rPr>
            <a:t>　：　　　　　　　　　　　　　　　　  　　　　　　　　　　　　　　</a:t>
          </a:r>
          <a:r>
            <a:rPr kumimoji="1" lang="ja-JP" altLang="ja-JP" sz="800" u="sng">
              <a:solidFill>
                <a:schemeClr val="bg1"/>
              </a:solidFill>
              <a:effectLst/>
              <a:latin typeface="ＭＳ Ｐ明朝" panose="02020600040205080304" pitchFamily="18" charset="-128"/>
              <a:ea typeface="ＭＳ Ｐ明朝" panose="02020600040205080304" pitchFamily="18" charset="-128"/>
              <a:cs typeface="+mn-cs"/>
            </a:rPr>
            <a:t>：</a:t>
          </a:r>
          <a:endParaRPr lang="ja-JP" altLang="ja-JP" sz="800">
            <a:solidFill>
              <a:srgbClr val="FF0000"/>
            </a:solidFill>
            <a:effectLst/>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ts val="900"/>
            </a:lnSpc>
            <a:spcBef>
              <a:spcPts val="0"/>
            </a:spcBef>
            <a:spcAft>
              <a:spcPts val="0"/>
            </a:spcAft>
            <a:buClrTx/>
            <a:buSzTx/>
            <a:buFontTx/>
            <a:buNone/>
            <a:tabLst/>
            <a:defRPr/>
          </a:pPr>
          <a:endParaRPr lang="ja-JP" altLang="ja-JP" sz="800">
            <a:solidFill>
              <a:schemeClr val="bg1"/>
            </a:solidFill>
            <a:effectLst/>
            <a:latin typeface="ＭＳ Ｐ明朝" panose="02020600040205080304" pitchFamily="18" charset="-128"/>
            <a:ea typeface="ＭＳ Ｐ明朝" panose="02020600040205080304" pitchFamily="18" charset="-128"/>
          </a:endParaRPr>
        </a:p>
        <a:p>
          <a:pPr>
            <a:lnSpc>
              <a:spcPts val="900"/>
            </a:lnSpc>
          </a:pPr>
          <a:r>
            <a:rPr kumimoji="1" lang="ja-JP" altLang="en-US" sz="800" u="sng">
              <a:latin typeface="ＭＳ Ｐ明朝" panose="02020600040205080304" pitchFamily="18" charset="-128"/>
              <a:ea typeface="ＭＳ Ｐ明朝" panose="02020600040205080304" pitchFamily="18" charset="-128"/>
            </a:rPr>
            <a:t>　　　　　　　　　　　　　　　　</a:t>
          </a:r>
          <a:endParaRPr kumimoji="1" lang="en-US" altLang="ja-JP" sz="800" u="sng">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xdr:row>
          <xdr:rowOff>7620</xdr:rowOff>
        </xdr:from>
        <xdr:to>
          <xdr:col>4</xdr:col>
          <xdr:colOff>228600</xdr:colOff>
          <xdr:row>3</xdr:row>
          <xdr:rowOff>76200</xdr:rowOff>
        </xdr:to>
        <xdr:sp macro="" textlink="">
          <xdr:nvSpPr>
            <xdr:cNvPr id="16385" name="Drop Down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27</xdr:col>
      <xdr:colOff>190500</xdr:colOff>
      <xdr:row>6</xdr:row>
      <xdr:rowOff>180975</xdr:rowOff>
    </xdr:from>
    <xdr:to>
      <xdr:col>27</xdr:col>
      <xdr:colOff>190500</xdr:colOff>
      <xdr:row>7</xdr:row>
      <xdr:rowOff>0</xdr:rowOff>
    </xdr:to>
    <xdr:sp macro="" textlink="">
      <xdr:nvSpPr>
        <xdr:cNvPr id="5" name="Line 6">
          <a:extLst>
            <a:ext uri="{FF2B5EF4-FFF2-40B4-BE49-F238E27FC236}">
              <a16:creationId xmlns:a16="http://schemas.microsoft.com/office/drawing/2014/main" id="{00000000-0008-0000-0800-000005000000}"/>
            </a:ext>
          </a:extLst>
        </xdr:cNvPr>
        <xdr:cNvSpPr>
          <a:spLocks noChangeShapeType="1"/>
        </xdr:cNvSpPr>
      </xdr:nvSpPr>
      <xdr:spPr bwMode="auto">
        <a:xfrm flipV="1">
          <a:off x="115062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7620</xdr:colOff>
          <xdr:row>29</xdr:row>
          <xdr:rowOff>182880</xdr:rowOff>
        </xdr:from>
        <xdr:to>
          <xdr:col>5</xdr:col>
          <xdr:colOff>0</xdr:colOff>
          <xdr:row>31</xdr:row>
          <xdr:rowOff>7620</xdr:rowOff>
        </xdr:to>
        <xdr:sp macro="" textlink="">
          <xdr:nvSpPr>
            <xdr:cNvPr id="16386" name="Drop Down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xdr:col>
      <xdr:colOff>416719</xdr:colOff>
      <xdr:row>9</xdr:row>
      <xdr:rowOff>23812</xdr:rowOff>
    </xdr:from>
    <xdr:to>
      <xdr:col>7</xdr:col>
      <xdr:colOff>0</xdr:colOff>
      <xdr:row>18</xdr:row>
      <xdr:rowOff>178593</xdr:rowOff>
    </xdr:to>
    <xdr:cxnSp macro="">
      <xdr:nvCxnSpPr>
        <xdr:cNvPr id="8" name="直線コネクタ 7">
          <a:extLst>
            <a:ext uri="{FF2B5EF4-FFF2-40B4-BE49-F238E27FC236}">
              <a16:creationId xmlns:a16="http://schemas.microsoft.com/office/drawing/2014/main" id="{00000000-0008-0000-0800-000008000000}"/>
            </a:ext>
          </a:extLst>
        </xdr:cNvPr>
        <xdr:cNvCxnSpPr/>
      </xdr:nvCxnSpPr>
      <xdr:spPr bwMode="auto">
        <a:xfrm flipH="1">
          <a:off x="1674019" y="1643062"/>
          <a:ext cx="1259681" cy="1869281"/>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0</xdr:colOff>
      <xdr:row>22</xdr:row>
      <xdr:rowOff>1</xdr:rowOff>
    </xdr:from>
    <xdr:to>
      <xdr:col>44</xdr:col>
      <xdr:colOff>4010</xdr:colOff>
      <xdr:row>24</xdr:row>
      <xdr:rowOff>166007</xdr:rowOff>
    </xdr:to>
    <xdr:cxnSp macro="">
      <xdr:nvCxnSpPr>
        <xdr:cNvPr id="45" name="直線コネクタ 44">
          <a:extLst>
            <a:ext uri="{FF2B5EF4-FFF2-40B4-BE49-F238E27FC236}">
              <a16:creationId xmlns:a16="http://schemas.microsoft.com/office/drawing/2014/main" id="{00000000-0008-0000-0800-00002D000000}"/>
            </a:ext>
          </a:extLst>
        </xdr:cNvPr>
        <xdr:cNvCxnSpPr/>
      </xdr:nvCxnSpPr>
      <xdr:spPr>
        <a:xfrm flipV="1">
          <a:off x="15087600" y="3893821"/>
          <a:ext cx="3356810" cy="50128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45</xdr:col>
      <xdr:colOff>0</xdr:colOff>
      <xdr:row>22</xdr:row>
      <xdr:rowOff>1</xdr:rowOff>
    </xdr:from>
    <xdr:to>
      <xdr:col>53</xdr:col>
      <xdr:colOff>4010</xdr:colOff>
      <xdr:row>24</xdr:row>
      <xdr:rowOff>166007</xdr:rowOff>
    </xdr:to>
    <xdr:cxnSp macro="">
      <xdr:nvCxnSpPr>
        <xdr:cNvPr id="46" name="直線コネクタ 45">
          <a:extLst>
            <a:ext uri="{FF2B5EF4-FFF2-40B4-BE49-F238E27FC236}">
              <a16:creationId xmlns:a16="http://schemas.microsoft.com/office/drawing/2014/main" id="{00000000-0008-0000-0800-00002E000000}"/>
            </a:ext>
          </a:extLst>
        </xdr:cNvPr>
        <xdr:cNvCxnSpPr/>
      </xdr:nvCxnSpPr>
      <xdr:spPr>
        <a:xfrm flipV="1">
          <a:off x="18859500" y="3893821"/>
          <a:ext cx="3356810" cy="50128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190500</xdr:colOff>
      <xdr:row>6</xdr:row>
      <xdr:rowOff>180975</xdr:rowOff>
    </xdr:from>
    <xdr:to>
      <xdr:col>27</xdr:col>
      <xdr:colOff>190500</xdr:colOff>
      <xdr:row>7</xdr:row>
      <xdr:rowOff>0</xdr:rowOff>
    </xdr:to>
    <xdr:sp macro="" textlink="">
      <xdr:nvSpPr>
        <xdr:cNvPr id="9" name="Line 6">
          <a:extLst>
            <a:ext uri="{FF2B5EF4-FFF2-40B4-BE49-F238E27FC236}">
              <a16:creationId xmlns:a16="http://schemas.microsoft.com/office/drawing/2014/main" id="{00000000-0008-0000-0800-000009000000}"/>
            </a:ext>
          </a:extLst>
        </xdr:cNvPr>
        <xdr:cNvSpPr>
          <a:spLocks noChangeShapeType="1"/>
        </xdr:cNvSpPr>
      </xdr:nvSpPr>
      <xdr:spPr bwMode="auto">
        <a:xfrm flipV="1">
          <a:off x="11506200" y="1118235"/>
          <a:ext cx="0" cy="1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190500</xdr:colOff>
      <xdr:row>6</xdr:row>
      <xdr:rowOff>180975</xdr:rowOff>
    </xdr:from>
    <xdr:to>
      <xdr:col>27</xdr:col>
      <xdr:colOff>190500</xdr:colOff>
      <xdr:row>7</xdr:row>
      <xdr:rowOff>0</xdr:rowOff>
    </xdr:to>
    <xdr:sp macro="" textlink="">
      <xdr:nvSpPr>
        <xdr:cNvPr id="10" name="Line 6">
          <a:extLst>
            <a:ext uri="{FF2B5EF4-FFF2-40B4-BE49-F238E27FC236}">
              <a16:creationId xmlns:a16="http://schemas.microsoft.com/office/drawing/2014/main" id="{00000000-0008-0000-0800-00000A000000}"/>
            </a:ext>
          </a:extLst>
        </xdr:cNvPr>
        <xdr:cNvSpPr>
          <a:spLocks noChangeShapeType="1"/>
        </xdr:cNvSpPr>
      </xdr:nvSpPr>
      <xdr:spPr bwMode="auto">
        <a:xfrm flipV="1">
          <a:off x="11506200" y="1118235"/>
          <a:ext cx="0" cy="1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190500</xdr:colOff>
      <xdr:row>6</xdr:row>
      <xdr:rowOff>180975</xdr:rowOff>
    </xdr:from>
    <xdr:to>
      <xdr:col>27</xdr:col>
      <xdr:colOff>190500</xdr:colOff>
      <xdr:row>7</xdr:row>
      <xdr:rowOff>0</xdr:rowOff>
    </xdr:to>
    <xdr:sp macro="" textlink="">
      <xdr:nvSpPr>
        <xdr:cNvPr id="11" name="Line 6">
          <a:extLst>
            <a:ext uri="{FF2B5EF4-FFF2-40B4-BE49-F238E27FC236}">
              <a16:creationId xmlns:a16="http://schemas.microsoft.com/office/drawing/2014/main" id="{00000000-0008-0000-0800-00000B000000}"/>
            </a:ext>
          </a:extLst>
        </xdr:cNvPr>
        <xdr:cNvSpPr>
          <a:spLocks noChangeShapeType="1"/>
        </xdr:cNvSpPr>
      </xdr:nvSpPr>
      <xdr:spPr bwMode="auto">
        <a:xfrm flipV="1">
          <a:off x="11506200" y="1118235"/>
          <a:ext cx="0" cy="1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190500</xdr:colOff>
      <xdr:row>6</xdr:row>
      <xdr:rowOff>180975</xdr:rowOff>
    </xdr:from>
    <xdr:to>
      <xdr:col>27</xdr:col>
      <xdr:colOff>190500</xdr:colOff>
      <xdr:row>7</xdr:row>
      <xdr:rowOff>0</xdr:rowOff>
    </xdr:to>
    <xdr:sp macro="" textlink="">
      <xdr:nvSpPr>
        <xdr:cNvPr id="12" name="Line 6">
          <a:extLst>
            <a:ext uri="{FF2B5EF4-FFF2-40B4-BE49-F238E27FC236}">
              <a16:creationId xmlns:a16="http://schemas.microsoft.com/office/drawing/2014/main" id="{00000000-0008-0000-0800-00000C000000}"/>
            </a:ext>
          </a:extLst>
        </xdr:cNvPr>
        <xdr:cNvSpPr>
          <a:spLocks noChangeShapeType="1"/>
        </xdr:cNvSpPr>
      </xdr:nvSpPr>
      <xdr:spPr bwMode="auto">
        <a:xfrm flipV="1">
          <a:off x="11506200" y="1118235"/>
          <a:ext cx="0" cy="1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xdr:row>
          <xdr:rowOff>22860</xdr:rowOff>
        </xdr:from>
        <xdr:to>
          <xdr:col>4</xdr:col>
          <xdr:colOff>228600</xdr:colOff>
          <xdr:row>3</xdr:row>
          <xdr:rowOff>83820</xdr:rowOff>
        </xdr:to>
        <xdr:sp macro="" textlink="">
          <xdr:nvSpPr>
            <xdr:cNvPr id="17409" name="Drop Down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27</xdr:col>
      <xdr:colOff>190500</xdr:colOff>
      <xdr:row>6</xdr:row>
      <xdr:rowOff>180975</xdr:rowOff>
    </xdr:from>
    <xdr:to>
      <xdr:col>27</xdr:col>
      <xdr:colOff>190500</xdr:colOff>
      <xdr:row>7</xdr:row>
      <xdr:rowOff>0</xdr:rowOff>
    </xdr:to>
    <xdr:sp macro="" textlink="">
      <xdr:nvSpPr>
        <xdr:cNvPr id="5" name="Line 6">
          <a:extLst>
            <a:ext uri="{FF2B5EF4-FFF2-40B4-BE49-F238E27FC236}">
              <a16:creationId xmlns:a16="http://schemas.microsoft.com/office/drawing/2014/main" id="{00000000-0008-0000-0A00-000005000000}"/>
            </a:ext>
          </a:extLst>
        </xdr:cNvPr>
        <xdr:cNvSpPr>
          <a:spLocks noChangeShapeType="1"/>
        </xdr:cNvSpPr>
      </xdr:nvSpPr>
      <xdr:spPr bwMode="auto">
        <a:xfrm flipV="1">
          <a:off x="115062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7620</xdr:colOff>
          <xdr:row>29</xdr:row>
          <xdr:rowOff>182880</xdr:rowOff>
        </xdr:from>
        <xdr:to>
          <xdr:col>5</xdr:col>
          <xdr:colOff>0</xdr:colOff>
          <xdr:row>31</xdr:row>
          <xdr:rowOff>7620</xdr:rowOff>
        </xdr:to>
        <xdr:sp macro="" textlink="">
          <xdr:nvSpPr>
            <xdr:cNvPr id="17410" name="Drop Down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xdr:col>
      <xdr:colOff>416719</xdr:colOff>
      <xdr:row>9</xdr:row>
      <xdr:rowOff>23812</xdr:rowOff>
    </xdr:from>
    <xdr:to>
      <xdr:col>7</xdr:col>
      <xdr:colOff>0</xdr:colOff>
      <xdr:row>18</xdr:row>
      <xdr:rowOff>178593</xdr:rowOff>
    </xdr:to>
    <xdr:cxnSp macro="">
      <xdr:nvCxnSpPr>
        <xdr:cNvPr id="8" name="直線コネクタ 7">
          <a:extLst>
            <a:ext uri="{FF2B5EF4-FFF2-40B4-BE49-F238E27FC236}">
              <a16:creationId xmlns:a16="http://schemas.microsoft.com/office/drawing/2014/main" id="{00000000-0008-0000-0A00-000008000000}"/>
            </a:ext>
          </a:extLst>
        </xdr:cNvPr>
        <xdr:cNvCxnSpPr/>
      </xdr:nvCxnSpPr>
      <xdr:spPr bwMode="auto">
        <a:xfrm flipH="1">
          <a:off x="1674019" y="1643062"/>
          <a:ext cx="1259681" cy="1869281"/>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27</xdr:col>
      <xdr:colOff>190500</xdr:colOff>
      <xdr:row>6</xdr:row>
      <xdr:rowOff>180975</xdr:rowOff>
    </xdr:from>
    <xdr:to>
      <xdr:col>27</xdr:col>
      <xdr:colOff>190500</xdr:colOff>
      <xdr:row>7</xdr:row>
      <xdr:rowOff>0</xdr:rowOff>
    </xdr:to>
    <xdr:sp macro="" textlink="">
      <xdr:nvSpPr>
        <xdr:cNvPr id="45" name="Line 6">
          <a:extLst>
            <a:ext uri="{FF2B5EF4-FFF2-40B4-BE49-F238E27FC236}">
              <a16:creationId xmlns:a16="http://schemas.microsoft.com/office/drawing/2014/main" id="{00000000-0008-0000-0A00-00002D000000}"/>
            </a:ext>
          </a:extLst>
        </xdr:cNvPr>
        <xdr:cNvSpPr>
          <a:spLocks noChangeShapeType="1"/>
        </xdr:cNvSpPr>
      </xdr:nvSpPr>
      <xdr:spPr bwMode="auto">
        <a:xfrm flipV="1">
          <a:off x="11506200" y="1118235"/>
          <a:ext cx="0" cy="1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22</xdr:row>
      <xdr:rowOff>1</xdr:rowOff>
    </xdr:from>
    <xdr:to>
      <xdr:col>44</xdr:col>
      <xdr:colOff>4010</xdr:colOff>
      <xdr:row>24</xdr:row>
      <xdr:rowOff>166007</xdr:rowOff>
    </xdr:to>
    <xdr:cxnSp macro="">
      <xdr:nvCxnSpPr>
        <xdr:cNvPr id="46" name="直線コネクタ 45">
          <a:extLst>
            <a:ext uri="{FF2B5EF4-FFF2-40B4-BE49-F238E27FC236}">
              <a16:creationId xmlns:a16="http://schemas.microsoft.com/office/drawing/2014/main" id="{00000000-0008-0000-0A00-00002E000000}"/>
            </a:ext>
          </a:extLst>
        </xdr:cNvPr>
        <xdr:cNvCxnSpPr/>
      </xdr:nvCxnSpPr>
      <xdr:spPr>
        <a:xfrm flipV="1">
          <a:off x="15087600" y="3893821"/>
          <a:ext cx="3356810" cy="50128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45</xdr:col>
      <xdr:colOff>0</xdr:colOff>
      <xdr:row>22</xdr:row>
      <xdr:rowOff>1</xdr:rowOff>
    </xdr:from>
    <xdr:to>
      <xdr:col>53</xdr:col>
      <xdr:colOff>4010</xdr:colOff>
      <xdr:row>24</xdr:row>
      <xdr:rowOff>166007</xdr:rowOff>
    </xdr:to>
    <xdr:cxnSp macro="">
      <xdr:nvCxnSpPr>
        <xdr:cNvPr id="47" name="直線コネクタ 46">
          <a:extLst>
            <a:ext uri="{FF2B5EF4-FFF2-40B4-BE49-F238E27FC236}">
              <a16:creationId xmlns:a16="http://schemas.microsoft.com/office/drawing/2014/main" id="{00000000-0008-0000-0A00-00002F000000}"/>
            </a:ext>
          </a:extLst>
        </xdr:cNvPr>
        <xdr:cNvCxnSpPr/>
      </xdr:nvCxnSpPr>
      <xdr:spPr>
        <a:xfrm flipV="1">
          <a:off x="18859500" y="3893821"/>
          <a:ext cx="3356810" cy="50128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190500</xdr:colOff>
      <xdr:row>6</xdr:row>
      <xdr:rowOff>180975</xdr:rowOff>
    </xdr:from>
    <xdr:to>
      <xdr:col>27</xdr:col>
      <xdr:colOff>190500</xdr:colOff>
      <xdr:row>7</xdr:row>
      <xdr:rowOff>0</xdr:rowOff>
    </xdr:to>
    <xdr:sp macro="" textlink="">
      <xdr:nvSpPr>
        <xdr:cNvPr id="9" name="Line 6">
          <a:extLst>
            <a:ext uri="{FF2B5EF4-FFF2-40B4-BE49-F238E27FC236}">
              <a16:creationId xmlns:a16="http://schemas.microsoft.com/office/drawing/2014/main" id="{00000000-0008-0000-0A00-000009000000}"/>
            </a:ext>
          </a:extLst>
        </xdr:cNvPr>
        <xdr:cNvSpPr>
          <a:spLocks noChangeShapeType="1"/>
        </xdr:cNvSpPr>
      </xdr:nvSpPr>
      <xdr:spPr bwMode="auto">
        <a:xfrm flipV="1">
          <a:off x="11506200" y="1118235"/>
          <a:ext cx="0" cy="1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190500</xdr:colOff>
      <xdr:row>6</xdr:row>
      <xdr:rowOff>180975</xdr:rowOff>
    </xdr:from>
    <xdr:to>
      <xdr:col>27</xdr:col>
      <xdr:colOff>190500</xdr:colOff>
      <xdr:row>7</xdr:row>
      <xdr:rowOff>0</xdr:rowOff>
    </xdr:to>
    <xdr:sp macro="" textlink="">
      <xdr:nvSpPr>
        <xdr:cNvPr id="10" name="Line 6">
          <a:extLst>
            <a:ext uri="{FF2B5EF4-FFF2-40B4-BE49-F238E27FC236}">
              <a16:creationId xmlns:a16="http://schemas.microsoft.com/office/drawing/2014/main" id="{00000000-0008-0000-0A00-00000A000000}"/>
            </a:ext>
          </a:extLst>
        </xdr:cNvPr>
        <xdr:cNvSpPr>
          <a:spLocks noChangeShapeType="1"/>
        </xdr:cNvSpPr>
      </xdr:nvSpPr>
      <xdr:spPr bwMode="auto">
        <a:xfrm flipV="1">
          <a:off x="11506200" y="1118235"/>
          <a:ext cx="0" cy="1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190500</xdr:colOff>
      <xdr:row>6</xdr:row>
      <xdr:rowOff>180975</xdr:rowOff>
    </xdr:from>
    <xdr:to>
      <xdr:col>27</xdr:col>
      <xdr:colOff>190500</xdr:colOff>
      <xdr:row>7</xdr:row>
      <xdr:rowOff>0</xdr:rowOff>
    </xdr:to>
    <xdr:sp macro="" textlink="">
      <xdr:nvSpPr>
        <xdr:cNvPr id="11" name="Line 6">
          <a:extLst>
            <a:ext uri="{FF2B5EF4-FFF2-40B4-BE49-F238E27FC236}">
              <a16:creationId xmlns:a16="http://schemas.microsoft.com/office/drawing/2014/main" id="{00000000-0008-0000-0A00-00000B000000}"/>
            </a:ext>
          </a:extLst>
        </xdr:cNvPr>
        <xdr:cNvSpPr>
          <a:spLocks noChangeShapeType="1"/>
        </xdr:cNvSpPr>
      </xdr:nvSpPr>
      <xdr:spPr bwMode="auto">
        <a:xfrm flipV="1">
          <a:off x="11506200" y="1118235"/>
          <a:ext cx="0" cy="1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190500</xdr:colOff>
      <xdr:row>6</xdr:row>
      <xdr:rowOff>180975</xdr:rowOff>
    </xdr:from>
    <xdr:to>
      <xdr:col>27</xdr:col>
      <xdr:colOff>190500</xdr:colOff>
      <xdr:row>7</xdr:row>
      <xdr:rowOff>0</xdr:rowOff>
    </xdr:to>
    <xdr:sp macro="" textlink="">
      <xdr:nvSpPr>
        <xdr:cNvPr id="12" name="Line 6">
          <a:extLst>
            <a:ext uri="{FF2B5EF4-FFF2-40B4-BE49-F238E27FC236}">
              <a16:creationId xmlns:a16="http://schemas.microsoft.com/office/drawing/2014/main" id="{00000000-0008-0000-0A00-00000C000000}"/>
            </a:ext>
          </a:extLst>
        </xdr:cNvPr>
        <xdr:cNvSpPr>
          <a:spLocks noChangeShapeType="1"/>
        </xdr:cNvSpPr>
      </xdr:nvSpPr>
      <xdr:spPr bwMode="auto">
        <a:xfrm flipV="1">
          <a:off x="11506200" y="1118235"/>
          <a:ext cx="0" cy="1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K25"/>
  <sheetViews>
    <sheetView workbookViewId="0">
      <selection activeCell="A31" sqref="A31"/>
    </sheetView>
  </sheetViews>
  <sheetFormatPr defaultRowHeight="13.2"/>
  <cols>
    <col min="1" max="1" width="20.3984375" style="1" bestFit="1" customWidth="1"/>
    <col min="2" max="2" width="17.69921875" style="1" customWidth="1"/>
    <col min="3" max="5" width="8.69921875" style="1"/>
    <col min="6" max="6" width="16.69921875" style="1" bestFit="1" customWidth="1"/>
    <col min="7" max="7" width="15.69921875" style="1" customWidth="1"/>
    <col min="8" max="256" width="8.69921875" style="1"/>
    <col min="257" max="257" width="16.19921875" style="1" customWidth="1"/>
    <col min="258" max="258" width="17.69921875" style="1" customWidth="1"/>
    <col min="259" max="512" width="8.69921875" style="1"/>
    <col min="513" max="513" width="16.19921875" style="1" customWidth="1"/>
    <col min="514" max="514" width="17.69921875" style="1" customWidth="1"/>
    <col min="515" max="768" width="8.69921875" style="1"/>
    <col min="769" max="769" width="16.19921875" style="1" customWidth="1"/>
    <col min="770" max="770" width="17.69921875" style="1" customWidth="1"/>
    <col min="771" max="1024" width="8.69921875" style="1"/>
    <col min="1025" max="1025" width="16.19921875" style="1" customWidth="1"/>
    <col min="1026" max="1026" width="17.69921875" style="1" customWidth="1"/>
    <col min="1027" max="1280" width="8.69921875" style="1"/>
    <col min="1281" max="1281" width="16.19921875" style="1" customWidth="1"/>
    <col min="1282" max="1282" width="17.69921875" style="1" customWidth="1"/>
    <col min="1283" max="1536" width="8.69921875" style="1"/>
    <col min="1537" max="1537" width="16.19921875" style="1" customWidth="1"/>
    <col min="1538" max="1538" width="17.69921875" style="1" customWidth="1"/>
    <col min="1539" max="1792" width="8.69921875" style="1"/>
    <col min="1793" max="1793" width="16.19921875" style="1" customWidth="1"/>
    <col min="1794" max="1794" width="17.69921875" style="1" customWidth="1"/>
    <col min="1795" max="2048" width="8.69921875" style="1"/>
    <col min="2049" max="2049" width="16.19921875" style="1" customWidth="1"/>
    <col min="2050" max="2050" width="17.69921875" style="1" customWidth="1"/>
    <col min="2051" max="2304" width="8.69921875" style="1"/>
    <col min="2305" max="2305" width="16.19921875" style="1" customWidth="1"/>
    <col min="2306" max="2306" width="17.69921875" style="1" customWidth="1"/>
    <col min="2307" max="2560" width="8.69921875" style="1"/>
    <col min="2561" max="2561" width="16.19921875" style="1" customWidth="1"/>
    <col min="2562" max="2562" width="17.69921875" style="1" customWidth="1"/>
    <col min="2563" max="2816" width="8.69921875" style="1"/>
    <col min="2817" max="2817" width="16.19921875" style="1" customWidth="1"/>
    <col min="2818" max="2818" width="17.69921875" style="1" customWidth="1"/>
    <col min="2819" max="3072" width="8.69921875" style="1"/>
    <col min="3073" max="3073" width="16.19921875" style="1" customWidth="1"/>
    <col min="3074" max="3074" width="17.69921875" style="1" customWidth="1"/>
    <col min="3075" max="3328" width="8.69921875" style="1"/>
    <col min="3329" max="3329" width="16.19921875" style="1" customWidth="1"/>
    <col min="3330" max="3330" width="17.69921875" style="1" customWidth="1"/>
    <col min="3331" max="3584" width="8.69921875" style="1"/>
    <col min="3585" max="3585" width="16.19921875" style="1" customWidth="1"/>
    <col min="3586" max="3586" width="17.69921875" style="1" customWidth="1"/>
    <col min="3587" max="3840" width="8.69921875" style="1"/>
    <col min="3841" max="3841" width="16.19921875" style="1" customWidth="1"/>
    <col min="3842" max="3842" width="17.69921875" style="1" customWidth="1"/>
    <col min="3843" max="4096" width="8.69921875" style="1"/>
    <col min="4097" max="4097" width="16.19921875" style="1" customWidth="1"/>
    <col min="4098" max="4098" width="17.69921875" style="1" customWidth="1"/>
    <col min="4099" max="4352" width="8.69921875" style="1"/>
    <col min="4353" max="4353" width="16.19921875" style="1" customWidth="1"/>
    <col min="4354" max="4354" width="17.69921875" style="1" customWidth="1"/>
    <col min="4355" max="4608" width="8.69921875" style="1"/>
    <col min="4609" max="4609" width="16.19921875" style="1" customWidth="1"/>
    <col min="4610" max="4610" width="17.69921875" style="1" customWidth="1"/>
    <col min="4611" max="4864" width="8.69921875" style="1"/>
    <col min="4865" max="4865" width="16.19921875" style="1" customWidth="1"/>
    <col min="4866" max="4866" width="17.69921875" style="1" customWidth="1"/>
    <col min="4867" max="5120" width="8.69921875" style="1"/>
    <col min="5121" max="5121" width="16.19921875" style="1" customWidth="1"/>
    <col min="5122" max="5122" width="17.69921875" style="1" customWidth="1"/>
    <col min="5123" max="5376" width="8.69921875" style="1"/>
    <col min="5377" max="5377" width="16.19921875" style="1" customWidth="1"/>
    <col min="5378" max="5378" width="17.69921875" style="1" customWidth="1"/>
    <col min="5379" max="5632" width="8.69921875" style="1"/>
    <col min="5633" max="5633" width="16.19921875" style="1" customWidth="1"/>
    <col min="5634" max="5634" width="17.69921875" style="1" customWidth="1"/>
    <col min="5635" max="5888" width="8.69921875" style="1"/>
    <col min="5889" max="5889" width="16.19921875" style="1" customWidth="1"/>
    <col min="5890" max="5890" width="17.69921875" style="1" customWidth="1"/>
    <col min="5891" max="6144" width="8.69921875" style="1"/>
    <col min="6145" max="6145" width="16.19921875" style="1" customWidth="1"/>
    <col min="6146" max="6146" width="17.69921875" style="1" customWidth="1"/>
    <col min="6147" max="6400" width="8.69921875" style="1"/>
    <col min="6401" max="6401" width="16.19921875" style="1" customWidth="1"/>
    <col min="6402" max="6402" width="17.69921875" style="1" customWidth="1"/>
    <col min="6403" max="6656" width="8.69921875" style="1"/>
    <col min="6657" max="6657" width="16.19921875" style="1" customWidth="1"/>
    <col min="6658" max="6658" width="17.69921875" style="1" customWidth="1"/>
    <col min="6659" max="6912" width="8.69921875" style="1"/>
    <col min="6913" max="6913" width="16.19921875" style="1" customWidth="1"/>
    <col min="6914" max="6914" width="17.69921875" style="1" customWidth="1"/>
    <col min="6915" max="7168" width="8.69921875" style="1"/>
    <col min="7169" max="7169" width="16.19921875" style="1" customWidth="1"/>
    <col min="7170" max="7170" width="17.69921875" style="1" customWidth="1"/>
    <col min="7171" max="7424" width="8.69921875" style="1"/>
    <col min="7425" max="7425" width="16.19921875" style="1" customWidth="1"/>
    <col min="7426" max="7426" width="17.69921875" style="1" customWidth="1"/>
    <col min="7427" max="7680" width="8.69921875" style="1"/>
    <col min="7681" max="7681" width="16.19921875" style="1" customWidth="1"/>
    <col min="7682" max="7682" width="17.69921875" style="1" customWidth="1"/>
    <col min="7683" max="7936" width="8.69921875" style="1"/>
    <col min="7937" max="7937" width="16.19921875" style="1" customWidth="1"/>
    <col min="7938" max="7938" width="17.69921875" style="1" customWidth="1"/>
    <col min="7939" max="8192" width="8.69921875" style="1"/>
    <col min="8193" max="8193" width="16.19921875" style="1" customWidth="1"/>
    <col min="8194" max="8194" width="17.69921875" style="1" customWidth="1"/>
    <col min="8195" max="8448" width="8.69921875" style="1"/>
    <col min="8449" max="8449" width="16.19921875" style="1" customWidth="1"/>
    <col min="8450" max="8450" width="17.69921875" style="1" customWidth="1"/>
    <col min="8451" max="8704" width="8.69921875" style="1"/>
    <col min="8705" max="8705" width="16.19921875" style="1" customWidth="1"/>
    <col min="8706" max="8706" width="17.69921875" style="1" customWidth="1"/>
    <col min="8707" max="8960" width="8.69921875" style="1"/>
    <col min="8961" max="8961" width="16.19921875" style="1" customWidth="1"/>
    <col min="8962" max="8962" width="17.69921875" style="1" customWidth="1"/>
    <col min="8963" max="9216" width="8.69921875" style="1"/>
    <col min="9217" max="9217" width="16.19921875" style="1" customWidth="1"/>
    <col min="9218" max="9218" width="17.69921875" style="1" customWidth="1"/>
    <col min="9219" max="9472" width="8.69921875" style="1"/>
    <col min="9473" max="9473" width="16.19921875" style="1" customWidth="1"/>
    <col min="9474" max="9474" width="17.69921875" style="1" customWidth="1"/>
    <col min="9475" max="9728" width="8.69921875" style="1"/>
    <col min="9729" max="9729" width="16.19921875" style="1" customWidth="1"/>
    <col min="9730" max="9730" width="17.69921875" style="1" customWidth="1"/>
    <col min="9731" max="9984" width="8.69921875" style="1"/>
    <col min="9985" max="9985" width="16.19921875" style="1" customWidth="1"/>
    <col min="9986" max="9986" width="17.69921875" style="1" customWidth="1"/>
    <col min="9987" max="10240" width="8.69921875" style="1"/>
    <col min="10241" max="10241" width="16.19921875" style="1" customWidth="1"/>
    <col min="10242" max="10242" width="17.69921875" style="1" customWidth="1"/>
    <col min="10243" max="10496" width="8.69921875" style="1"/>
    <col min="10497" max="10497" width="16.19921875" style="1" customWidth="1"/>
    <col min="10498" max="10498" width="17.69921875" style="1" customWidth="1"/>
    <col min="10499" max="10752" width="8.69921875" style="1"/>
    <col min="10753" max="10753" width="16.19921875" style="1" customWidth="1"/>
    <col min="10754" max="10754" width="17.69921875" style="1" customWidth="1"/>
    <col min="10755" max="11008" width="8.69921875" style="1"/>
    <col min="11009" max="11009" width="16.19921875" style="1" customWidth="1"/>
    <col min="11010" max="11010" width="17.69921875" style="1" customWidth="1"/>
    <col min="11011" max="11264" width="8.69921875" style="1"/>
    <col min="11265" max="11265" width="16.19921875" style="1" customWidth="1"/>
    <col min="11266" max="11266" width="17.69921875" style="1" customWidth="1"/>
    <col min="11267" max="11520" width="8.69921875" style="1"/>
    <col min="11521" max="11521" width="16.19921875" style="1" customWidth="1"/>
    <col min="11522" max="11522" width="17.69921875" style="1" customWidth="1"/>
    <col min="11523" max="11776" width="8.69921875" style="1"/>
    <col min="11777" max="11777" width="16.19921875" style="1" customWidth="1"/>
    <col min="11778" max="11778" width="17.69921875" style="1" customWidth="1"/>
    <col min="11779" max="12032" width="8.69921875" style="1"/>
    <col min="12033" max="12033" width="16.19921875" style="1" customWidth="1"/>
    <col min="12034" max="12034" width="17.69921875" style="1" customWidth="1"/>
    <col min="12035" max="12288" width="8.69921875" style="1"/>
    <col min="12289" max="12289" width="16.19921875" style="1" customWidth="1"/>
    <col min="12290" max="12290" width="17.69921875" style="1" customWidth="1"/>
    <col min="12291" max="12544" width="8.69921875" style="1"/>
    <col min="12545" max="12545" width="16.19921875" style="1" customWidth="1"/>
    <col min="12546" max="12546" width="17.69921875" style="1" customWidth="1"/>
    <col min="12547" max="12800" width="8.69921875" style="1"/>
    <col min="12801" max="12801" width="16.19921875" style="1" customWidth="1"/>
    <col min="12802" max="12802" width="17.69921875" style="1" customWidth="1"/>
    <col min="12803" max="13056" width="8.69921875" style="1"/>
    <col min="13057" max="13057" width="16.19921875" style="1" customWidth="1"/>
    <col min="13058" max="13058" width="17.69921875" style="1" customWidth="1"/>
    <col min="13059" max="13312" width="8.69921875" style="1"/>
    <col min="13313" max="13313" width="16.19921875" style="1" customWidth="1"/>
    <col min="13314" max="13314" width="17.69921875" style="1" customWidth="1"/>
    <col min="13315" max="13568" width="8.69921875" style="1"/>
    <col min="13569" max="13569" width="16.19921875" style="1" customWidth="1"/>
    <col min="13570" max="13570" width="17.69921875" style="1" customWidth="1"/>
    <col min="13571" max="13824" width="8.69921875" style="1"/>
    <col min="13825" max="13825" width="16.19921875" style="1" customWidth="1"/>
    <col min="13826" max="13826" width="17.69921875" style="1" customWidth="1"/>
    <col min="13827" max="14080" width="8.69921875" style="1"/>
    <col min="14081" max="14081" width="16.19921875" style="1" customWidth="1"/>
    <col min="14082" max="14082" width="17.69921875" style="1" customWidth="1"/>
    <col min="14083" max="14336" width="8.69921875" style="1"/>
    <col min="14337" max="14337" width="16.19921875" style="1" customWidth="1"/>
    <col min="14338" max="14338" width="17.69921875" style="1" customWidth="1"/>
    <col min="14339" max="14592" width="8.69921875" style="1"/>
    <col min="14593" max="14593" width="16.19921875" style="1" customWidth="1"/>
    <col min="14594" max="14594" width="17.69921875" style="1" customWidth="1"/>
    <col min="14595" max="14848" width="8.69921875" style="1"/>
    <col min="14849" max="14849" width="16.19921875" style="1" customWidth="1"/>
    <col min="14850" max="14850" width="17.69921875" style="1" customWidth="1"/>
    <col min="14851" max="15104" width="8.69921875" style="1"/>
    <col min="15105" max="15105" width="16.19921875" style="1" customWidth="1"/>
    <col min="15106" max="15106" width="17.69921875" style="1" customWidth="1"/>
    <col min="15107" max="15360" width="8.69921875" style="1"/>
    <col min="15361" max="15361" width="16.19921875" style="1" customWidth="1"/>
    <col min="15362" max="15362" width="17.69921875" style="1" customWidth="1"/>
    <col min="15363" max="15616" width="8.69921875" style="1"/>
    <col min="15617" max="15617" width="16.19921875" style="1" customWidth="1"/>
    <col min="15618" max="15618" width="17.69921875" style="1" customWidth="1"/>
    <col min="15619" max="15872" width="8.69921875" style="1"/>
    <col min="15873" max="15873" width="16.19921875" style="1" customWidth="1"/>
    <col min="15874" max="15874" width="17.69921875" style="1" customWidth="1"/>
    <col min="15875" max="16128" width="8.69921875" style="1"/>
    <col min="16129" max="16129" width="16.19921875" style="1" customWidth="1"/>
    <col min="16130" max="16130" width="17.69921875" style="1" customWidth="1"/>
    <col min="16131" max="16384" width="8.69921875" style="1"/>
  </cols>
  <sheetData>
    <row r="1" spans="1:11">
      <c r="A1" s="1" t="s">
        <v>44</v>
      </c>
      <c r="B1" s="1" t="s">
        <v>45</v>
      </c>
      <c r="E1" s="127" t="s">
        <v>92</v>
      </c>
      <c r="F1" s="128" t="s">
        <v>93</v>
      </c>
      <c r="G1" s="128" t="s">
        <v>94</v>
      </c>
      <c r="H1" s="128" t="s">
        <v>95</v>
      </c>
      <c r="I1" s="128" t="s">
        <v>96</v>
      </c>
      <c r="J1" s="128" t="s">
        <v>97</v>
      </c>
      <c r="K1" s="129" t="s">
        <v>98</v>
      </c>
    </row>
    <row r="2" spans="1:11">
      <c r="A2" s="2" t="s">
        <v>46</v>
      </c>
      <c r="B2" s="3">
        <v>1</v>
      </c>
      <c r="C2" s="3"/>
      <c r="D2" s="3"/>
      <c r="E2" s="130" t="s">
        <v>102</v>
      </c>
      <c r="F2" s="131" t="s">
        <v>103</v>
      </c>
      <c r="G2" s="132" t="s">
        <v>99</v>
      </c>
      <c r="H2" s="132" t="s">
        <v>82</v>
      </c>
      <c r="I2" s="132" t="s">
        <v>83</v>
      </c>
      <c r="J2" s="132" t="s">
        <v>99</v>
      </c>
      <c r="K2" s="133" t="s">
        <v>88</v>
      </c>
    </row>
    <row r="3" spans="1:11">
      <c r="A3" s="2" t="s">
        <v>47</v>
      </c>
      <c r="B3" s="3">
        <v>2</v>
      </c>
      <c r="C3" s="3"/>
      <c r="D3" s="3"/>
      <c r="E3" s="134" t="s">
        <v>104</v>
      </c>
      <c r="F3" s="135" t="s">
        <v>103</v>
      </c>
      <c r="G3" s="135" t="s">
        <v>105</v>
      </c>
      <c r="H3" s="135" t="s">
        <v>84</v>
      </c>
      <c r="I3" s="135" t="s">
        <v>85</v>
      </c>
      <c r="J3" s="135" t="s">
        <v>99</v>
      </c>
      <c r="K3" s="136" t="s">
        <v>89</v>
      </c>
    </row>
    <row r="4" spans="1:11">
      <c r="A4" s="2" t="s">
        <v>48</v>
      </c>
      <c r="B4" s="3">
        <v>3</v>
      </c>
      <c r="C4" s="3"/>
      <c r="D4" s="3"/>
      <c r="E4" s="134" t="s">
        <v>106</v>
      </c>
      <c r="F4" s="135" t="s">
        <v>103</v>
      </c>
      <c r="G4" s="135" t="s">
        <v>107</v>
      </c>
      <c r="H4" s="135" t="s">
        <v>86</v>
      </c>
      <c r="I4" s="135" t="s">
        <v>87</v>
      </c>
      <c r="J4" s="135" t="s">
        <v>99</v>
      </c>
      <c r="K4" s="136" t="s">
        <v>90</v>
      </c>
    </row>
    <row r="5" spans="1:11">
      <c r="A5" s="2" t="s">
        <v>49</v>
      </c>
      <c r="B5" s="3">
        <v>4</v>
      </c>
      <c r="C5" s="3"/>
      <c r="D5" s="3"/>
      <c r="E5" s="134" t="s">
        <v>108</v>
      </c>
      <c r="F5" s="135" t="s">
        <v>103</v>
      </c>
      <c r="G5" s="135" t="s">
        <v>109</v>
      </c>
      <c r="H5" s="135" t="s">
        <v>82</v>
      </c>
      <c r="I5" s="135" t="s">
        <v>110</v>
      </c>
      <c r="J5" s="135" t="s">
        <v>99</v>
      </c>
      <c r="K5" s="136" t="s">
        <v>91</v>
      </c>
    </row>
    <row r="6" spans="1:11">
      <c r="A6" s="2" t="s">
        <v>50</v>
      </c>
      <c r="B6" s="3">
        <v>5</v>
      </c>
      <c r="C6" s="3"/>
      <c r="D6" s="3"/>
      <c r="E6" s="134" t="s">
        <v>111</v>
      </c>
      <c r="F6" s="135" t="s">
        <v>103</v>
      </c>
      <c r="G6" s="135" t="s">
        <v>112</v>
      </c>
      <c r="H6" s="135" t="s">
        <v>100</v>
      </c>
      <c r="I6" s="135" t="s">
        <v>113</v>
      </c>
      <c r="J6" s="135" t="s">
        <v>99</v>
      </c>
      <c r="K6" s="136" t="s">
        <v>101</v>
      </c>
    </row>
    <row r="7" spans="1:11">
      <c r="A7" s="2" t="s">
        <v>51</v>
      </c>
      <c r="B7" s="3">
        <v>6</v>
      </c>
      <c r="C7" s="3"/>
      <c r="E7" s="134" t="s">
        <v>114</v>
      </c>
      <c r="F7" s="135" t="s">
        <v>103</v>
      </c>
      <c r="G7" s="135" t="s">
        <v>115</v>
      </c>
      <c r="H7" s="135" t="s">
        <v>86</v>
      </c>
      <c r="I7" s="135" t="s">
        <v>116</v>
      </c>
      <c r="J7" s="135" t="s">
        <v>99</v>
      </c>
      <c r="K7" s="136" t="s">
        <v>117</v>
      </c>
    </row>
    <row r="8" spans="1:11">
      <c r="A8" s="2" t="s">
        <v>52</v>
      </c>
      <c r="B8" s="3">
        <v>7</v>
      </c>
      <c r="C8" s="3"/>
      <c r="D8" s="3"/>
      <c r="E8" s="137" t="s">
        <v>118</v>
      </c>
      <c r="F8" s="138" t="s">
        <v>103</v>
      </c>
      <c r="G8" s="138" t="s">
        <v>119</v>
      </c>
      <c r="H8" s="138" t="s">
        <v>120</v>
      </c>
      <c r="I8" s="138" t="s">
        <v>121</v>
      </c>
      <c r="J8" s="138" t="s">
        <v>99</v>
      </c>
      <c r="K8" s="139" t="s">
        <v>122</v>
      </c>
    </row>
    <row r="9" spans="1:11">
      <c r="A9" s="2"/>
      <c r="B9" s="3"/>
      <c r="C9" s="3"/>
      <c r="D9" s="3"/>
      <c r="E9" s="3"/>
    </row>
    <row r="10" spans="1:11">
      <c r="A10" s="2" t="s">
        <v>53</v>
      </c>
    </row>
    <row r="11" spans="1:11">
      <c r="A11" s="2" t="s">
        <v>54</v>
      </c>
    </row>
    <row r="12" spans="1:11">
      <c r="A12" s="2" t="s">
        <v>55</v>
      </c>
    </row>
    <row r="13" spans="1:11">
      <c r="A13" s="2" t="s">
        <v>56</v>
      </c>
    </row>
    <row r="14" spans="1:11">
      <c r="A14" s="2" t="s">
        <v>57</v>
      </c>
    </row>
    <row r="15" spans="1:11">
      <c r="A15" s="2" t="s">
        <v>58</v>
      </c>
    </row>
    <row r="16" spans="1:11">
      <c r="A16" s="2" t="s">
        <v>59</v>
      </c>
    </row>
    <row r="17" spans="1:2">
      <c r="A17" s="2" t="s">
        <v>60</v>
      </c>
    </row>
    <row r="20" spans="1:2">
      <c r="A20" s="2" t="s">
        <v>61</v>
      </c>
    </row>
    <row r="21" spans="1:2">
      <c r="A21" s="4">
        <v>1</v>
      </c>
      <c r="B21" s="1" t="s">
        <v>62</v>
      </c>
    </row>
    <row r="22" spans="1:2">
      <c r="A22" s="4">
        <v>2</v>
      </c>
      <c r="B22" s="1" t="s">
        <v>63</v>
      </c>
    </row>
    <row r="23" spans="1:2">
      <c r="A23" s="4" t="s">
        <v>874</v>
      </c>
      <c r="B23" s="1" t="s">
        <v>875</v>
      </c>
    </row>
    <row r="24" spans="1:2">
      <c r="A24" s="4">
        <v>3</v>
      </c>
      <c r="B24" s="1" t="s">
        <v>64</v>
      </c>
    </row>
    <row r="25" spans="1:2">
      <c r="A25" s="4">
        <v>4</v>
      </c>
      <c r="B25" s="1" t="s">
        <v>65</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3EDFE-3B92-4D78-870E-790790393EF8}">
  <dimension ref="A1:T52"/>
  <sheetViews>
    <sheetView showGridLines="0" tabSelected="1" view="pageBreakPreview" zoomScaleNormal="100" zoomScaleSheetLayoutView="100" workbookViewId="0">
      <selection activeCell="AA38" sqref="AA38"/>
    </sheetView>
  </sheetViews>
  <sheetFormatPr defaultRowHeight="13.2"/>
  <cols>
    <col min="1" max="18" width="4.59765625" style="301" customWidth="1"/>
    <col min="19" max="256" width="9" style="301"/>
    <col min="257" max="274" width="4.59765625" style="301" customWidth="1"/>
    <col min="275" max="512" width="9" style="301"/>
    <col min="513" max="530" width="4.59765625" style="301" customWidth="1"/>
    <col min="531" max="768" width="9" style="301"/>
    <col min="769" max="786" width="4.59765625" style="301" customWidth="1"/>
    <col min="787" max="1024" width="9" style="301"/>
    <col min="1025" max="1042" width="4.59765625" style="301" customWidth="1"/>
    <col min="1043" max="1280" width="9" style="301"/>
    <col min="1281" max="1298" width="4.59765625" style="301" customWidth="1"/>
    <col min="1299" max="1536" width="9" style="301"/>
    <col min="1537" max="1554" width="4.59765625" style="301" customWidth="1"/>
    <col min="1555" max="1792" width="9" style="301"/>
    <col min="1793" max="1810" width="4.59765625" style="301" customWidth="1"/>
    <col min="1811" max="2048" width="9" style="301"/>
    <col min="2049" max="2066" width="4.59765625" style="301" customWidth="1"/>
    <col min="2067" max="2304" width="9" style="301"/>
    <col min="2305" max="2322" width="4.59765625" style="301" customWidth="1"/>
    <col min="2323" max="2560" width="9" style="301"/>
    <col min="2561" max="2578" width="4.59765625" style="301" customWidth="1"/>
    <col min="2579" max="2816" width="9" style="301"/>
    <col min="2817" max="2834" width="4.59765625" style="301" customWidth="1"/>
    <col min="2835" max="3072" width="9" style="301"/>
    <col min="3073" max="3090" width="4.59765625" style="301" customWidth="1"/>
    <col min="3091" max="3328" width="9" style="301"/>
    <col min="3329" max="3346" width="4.59765625" style="301" customWidth="1"/>
    <col min="3347" max="3584" width="9" style="301"/>
    <col min="3585" max="3602" width="4.59765625" style="301" customWidth="1"/>
    <col min="3603" max="3840" width="9" style="301"/>
    <col min="3841" max="3858" width="4.59765625" style="301" customWidth="1"/>
    <col min="3859" max="4096" width="9" style="301"/>
    <col min="4097" max="4114" width="4.59765625" style="301" customWidth="1"/>
    <col min="4115" max="4352" width="9" style="301"/>
    <col min="4353" max="4370" width="4.59765625" style="301" customWidth="1"/>
    <col min="4371" max="4608" width="9" style="301"/>
    <col min="4609" max="4626" width="4.59765625" style="301" customWidth="1"/>
    <col min="4627" max="4864" width="9" style="301"/>
    <col min="4865" max="4882" width="4.59765625" style="301" customWidth="1"/>
    <col min="4883" max="5120" width="9" style="301"/>
    <col min="5121" max="5138" width="4.59765625" style="301" customWidth="1"/>
    <col min="5139" max="5376" width="9" style="301"/>
    <col min="5377" max="5394" width="4.59765625" style="301" customWidth="1"/>
    <col min="5395" max="5632" width="9" style="301"/>
    <col min="5633" max="5650" width="4.59765625" style="301" customWidth="1"/>
    <col min="5651" max="5888" width="9" style="301"/>
    <col min="5889" max="5906" width="4.59765625" style="301" customWidth="1"/>
    <col min="5907" max="6144" width="9" style="301"/>
    <col min="6145" max="6162" width="4.59765625" style="301" customWidth="1"/>
    <col min="6163" max="6400" width="9" style="301"/>
    <col min="6401" max="6418" width="4.59765625" style="301" customWidth="1"/>
    <col min="6419" max="6656" width="9" style="301"/>
    <col min="6657" max="6674" width="4.59765625" style="301" customWidth="1"/>
    <col min="6675" max="6912" width="9" style="301"/>
    <col min="6913" max="6930" width="4.59765625" style="301" customWidth="1"/>
    <col min="6931" max="7168" width="9" style="301"/>
    <col min="7169" max="7186" width="4.59765625" style="301" customWidth="1"/>
    <col min="7187" max="7424" width="9" style="301"/>
    <col min="7425" max="7442" width="4.59765625" style="301" customWidth="1"/>
    <col min="7443" max="7680" width="9" style="301"/>
    <col min="7681" max="7698" width="4.59765625" style="301" customWidth="1"/>
    <col min="7699" max="7936" width="9" style="301"/>
    <col min="7937" max="7954" width="4.59765625" style="301" customWidth="1"/>
    <col min="7955" max="8192" width="9" style="301"/>
    <col min="8193" max="8210" width="4.59765625" style="301" customWidth="1"/>
    <col min="8211" max="8448" width="9" style="301"/>
    <col min="8449" max="8466" width="4.59765625" style="301" customWidth="1"/>
    <col min="8467" max="8704" width="9" style="301"/>
    <col min="8705" max="8722" width="4.59765625" style="301" customWidth="1"/>
    <col min="8723" max="8960" width="9" style="301"/>
    <col min="8961" max="8978" width="4.59765625" style="301" customWidth="1"/>
    <col min="8979" max="9216" width="9" style="301"/>
    <col min="9217" max="9234" width="4.59765625" style="301" customWidth="1"/>
    <col min="9235" max="9472" width="9" style="301"/>
    <col min="9473" max="9490" width="4.59765625" style="301" customWidth="1"/>
    <col min="9491" max="9728" width="9" style="301"/>
    <col min="9729" max="9746" width="4.59765625" style="301" customWidth="1"/>
    <col min="9747" max="9984" width="9" style="301"/>
    <col min="9985" max="10002" width="4.59765625" style="301" customWidth="1"/>
    <col min="10003" max="10240" width="9" style="301"/>
    <col min="10241" max="10258" width="4.59765625" style="301" customWidth="1"/>
    <col min="10259" max="10496" width="9" style="301"/>
    <col min="10497" max="10514" width="4.59765625" style="301" customWidth="1"/>
    <col min="10515" max="10752" width="9" style="301"/>
    <col min="10753" max="10770" width="4.59765625" style="301" customWidth="1"/>
    <col min="10771" max="11008" width="9" style="301"/>
    <col min="11009" max="11026" width="4.59765625" style="301" customWidth="1"/>
    <col min="11027" max="11264" width="9" style="301"/>
    <col min="11265" max="11282" width="4.59765625" style="301" customWidth="1"/>
    <col min="11283" max="11520" width="9" style="301"/>
    <col min="11521" max="11538" width="4.59765625" style="301" customWidth="1"/>
    <col min="11539" max="11776" width="9" style="301"/>
    <col min="11777" max="11794" width="4.59765625" style="301" customWidth="1"/>
    <col min="11795" max="12032" width="9" style="301"/>
    <col min="12033" max="12050" width="4.59765625" style="301" customWidth="1"/>
    <col min="12051" max="12288" width="9" style="301"/>
    <col min="12289" max="12306" width="4.59765625" style="301" customWidth="1"/>
    <col min="12307" max="12544" width="9" style="301"/>
    <col min="12545" max="12562" width="4.59765625" style="301" customWidth="1"/>
    <col min="12563" max="12800" width="9" style="301"/>
    <col min="12801" max="12818" width="4.59765625" style="301" customWidth="1"/>
    <col min="12819" max="13056" width="9" style="301"/>
    <col min="13057" max="13074" width="4.59765625" style="301" customWidth="1"/>
    <col min="13075" max="13312" width="9" style="301"/>
    <col min="13313" max="13330" width="4.59765625" style="301" customWidth="1"/>
    <col min="13331" max="13568" width="9" style="301"/>
    <col min="13569" max="13586" width="4.59765625" style="301" customWidth="1"/>
    <col min="13587" max="13824" width="9" style="301"/>
    <col min="13825" max="13842" width="4.59765625" style="301" customWidth="1"/>
    <col min="13843" max="14080" width="9" style="301"/>
    <col min="14081" max="14098" width="4.59765625" style="301" customWidth="1"/>
    <col min="14099" max="14336" width="9" style="301"/>
    <col min="14337" max="14354" width="4.59765625" style="301" customWidth="1"/>
    <col min="14355" max="14592" width="9" style="301"/>
    <col min="14593" max="14610" width="4.59765625" style="301" customWidth="1"/>
    <col min="14611" max="14848" width="9" style="301"/>
    <col min="14849" max="14866" width="4.59765625" style="301" customWidth="1"/>
    <col min="14867" max="15104" width="9" style="301"/>
    <col min="15105" max="15122" width="4.59765625" style="301" customWidth="1"/>
    <col min="15123" max="15360" width="9" style="301"/>
    <col min="15361" max="15378" width="4.59765625" style="301" customWidth="1"/>
    <col min="15379" max="15616" width="9" style="301"/>
    <col min="15617" max="15634" width="4.59765625" style="301" customWidth="1"/>
    <col min="15635" max="15872" width="9" style="301"/>
    <col min="15873" max="15890" width="4.59765625" style="301" customWidth="1"/>
    <col min="15891" max="16128" width="9" style="301"/>
    <col min="16129" max="16146" width="4.59765625" style="301" customWidth="1"/>
    <col min="16147" max="16384" width="9" style="301"/>
  </cols>
  <sheetData>
    <row r="1" spans="1:18">
      <c r="A1" s="301" t="s">
        <v>1180</v>
      </c>
    </row>
    <row r="3" spans="1:18">
      <c r="R3" s="302" t="s">
        <v>1162</v>
      </c>
    </row>
    <row r="5" spans="1:18">
      <c r="A5" s="314"/>
      <c r="B5" s="314"/>
      <c r="C5" s="314"/>
      <c r="D5" s="314"/>
      <c r="E5" s="314"/>
      <c r="F5" s="314"/>
      <c r="G5" s="314"/>
      <c r="H5" s="314"/>
      <c r="I5" s="314"/>
      <c r="J5" s="314"/>
      <c r="K5" s="314"/>
      <c r="L5" s="314"/>
      <c r="N5" s="315"/>
      <c r="O5" s="315"/>
      <c r="P5" s="315"/>
      <c r="Q5" s="315"/>
      <c r="R5" s="315"/>
    </row>
    <row r="6" spans="1:18">
      <c r="A6" s="316"/>
      <c r="B6" s="316"/>
      <c r="C6" s="316"/>
      <c r="D6" s="316"/>
      <c r="E6" s="316"/>
      <c r="F6" s="316"/>
      <c r="G6" s="316"/>
    </row>
    <row r="7" spans="1:18">
      <c r="A7" s="301" t="s">
        <v>1163</v>
      </c>
    </row>
    <row r="8" spans="1:18">
      <c r="A8" s="301" t="s">
        <v>1164</v>
      </c>
    </row>
    <row r="11" spans="1:18">
      <c r="H11" s="312" t="s">
        <v>1165</v>
      </c>
      <c r="I11" s="312"/>
      <c r="J11" s="312"/>
      <c r="K11" s="313" t="s">
        <v>1166</v>
      </c>
      <c r="L11" s="313"/>
      <c r="M11" s="313"/>
      <c r="N11" s="313"/>
      <c r="O11" s="313"/>
    </row>
    <row r="12" spans="1:18">
      <c r="J12" s="304"/>
    </row>
    <row r="13" spans="1:18">
      <c r="H13" s="312" t="s">
        <v>1167</v>
      </c>
      <c r="I13" s="312"/>
      <c r="J13" s="312"/>
      <c r="K13" s="313" t="s">
        <v>1168</v>
      </c>
      <c r="L13" s="313"/>
      <c r="M13" s="313"/>
      <c r="N13" s="313"/>
      <c r="O13" s="313"/>
    </row>
    <row r="14" spans="1:18">
      <c r="J14" s="304"/>
    </row>
    <row r="15" spans="1:18">
      <c r="H15" s="312" t="s">
        <v>1169</v>
      </c>
      <c r="I15" s="312"/>
      <c r="J15" s="312"/>
      <c r="K15" s="305" t="s">
        <v>1170</v>
      </c>
      <c r="L15" s="305"/>
      <c r="M15" s="305"/>
      <c r="N15" s="305"/>
      <c r="O15" s="305"/>
      <c r="P15" s="305"/>
      <c r="Q15" s="315" t="s">
        <v>1171</v>
      </c>
      <c r="R15" s="315"/>
    </row>
    <row r="16" spans="1:18">
      <c r="M16" s="302"/>
      <c r="N16" s="303"/>
      <c r="Q16" s="315"/>
      <c r="R16" s="315"/>
    </row>
    <row r="17" spans="1:19">
      <c r="J17" s="314"/>
      <c r="K17" s="314"/>
      <c r="L17" s="314"/>
      <c r="M17" s="314"/>
      <c r="N17" s="314"/>
      <c r="O17" s="314"/>
      <c r="P17" s="314"/>
      <c r="Q17" s="314"/>
      <c r="R17" s="314"/>
    </row>
    <row r="18" spans="1:19">
      <c r="J18" s="318"/>
      <c r="K18" s="318"/>
      <c r="L18" s="318"/>
      <c r="M18" s="318"/>
      <c r="N18" s="318"/>
      <c r="O18" s="318"/>
      <c r="P18" s="318"/>
      <c r="Q18" s="318"/>
      <c r="R18" s="318"/>
    </row>
    <row r="20" spans="1:19" ht="21.9" customHeight="1">
      <c r="A20" s="319" t="s">
        <v>1181</v>
      </c>
      <c r="B20" s="319"/>
      <c r="C20" s="319"/>
      <c r="D20" s="319"/>
      <c r="E20" s="319"/>
      <c r="F20" s="319"/>
      <c r="G20" s="319"/>
      <c r="H20" s="319"/>
      <c r="I20" s="319"/>
      <c r="J20" s="319"/>
      <c r="K20" s="319"/>
      <c r="L20" s="319"/>
      <c r="M20" s="319"/>
      <c r="N20" s="319"/>
      <c r="O20" s="319"/>
      <c r="P20" s="319"/>
      <c r="Q20" s="319"/>
      <c r="R20" s="319"/>
    </row>
    <row r="21" spans="1:19" ht="14.4">
      <c r="L21" s="306"/>
    </row>
    <row r="22" spans="1:19" ht="14.4">
      <c r="L22" s="306"/>
    </row>
    <row r="24" spans="1:19" ht="13.5" customHeight="1">
      <c r="C24" s="307"/>
      <c r="D24" s="317" t="s">
        <v>1172</v>
      </c>
      <c r="E24" s="317" t="s">
        <v>1173</v>
      </c>
      <c r="F24" s="317" t="s">
        <v>1174</v>
      </c>
      <c r="G24" s="317" t="s">
        <v>1175</v>
      </c>
      <c r="H24" s="317" t="s">
        <v>1172</v>
      </c>
      <c r="I24" s="317" t="s">
        <v>1173</v>
      </c>
      <c r="J24" s="317" t="s">
        <v>1176</v>
      </c>
      <c r="K24" s="317" t="s">
        <v>1175</v>
      </c>
      <c r="L24" s="317" t="s">
        <v>1172</v>
      </c>
      <c r="M24" s="317" t="s">
        <v>1173</v>
      </c>
      <c r="N24" s="317" t="s">
        <v>1177</v>
      </c>
      <c r="O24" s="303"/>
      <c r="P24" s="303"/>
    </row>
    <row r="25" spans="1:19" ht="13.5" customHeight="1">
      <c r="C25" s="307"/>
      <c r="D25" s="317"/>
      <c r="E25" s="317"/>
      <c r="F25" s="317"/>
      <c r="G25" s="317"/>
      <c r="H25" s="317"/>
      <c r="I25" s="317"/>
      <c r="J25" s="317"/>
      <c r="K25" s="317"/>
      <c r="L25" s="317"/>
      <c r="M25" s="317"/>
      <c r="N25" s="317"/>
      <c r="O25" s="303"/>
      <c r="P25" s="303"/>
    </row>
    <row r="26" spans="1:19" ht="13.5" customHeight="1">
      <c r="C26" s="307"/>
      <c r="D26" s="317"/>
      <c r="E26" s="317"/>
      <c r="F26" s="317"/>
      <c r="G26" s="317"/>
      <c r="H26" s="317"/>
      <c r="I26" s="317"/>
      <c r="J26" s="317"/>
      <c r="K26" s="317"/>
      <c r="L26" s="317"/>
      <c r="M26" s="317"/>
      <c r="N26" s="317"/>
    </row>
    <row r="27" spans="1:19" ht="13.5" customHeight="1">
      <c r="D27" s="323"/>
      <c r="E27" s="323"/>
      <c r="F27" s="323"/>
      <c r="G27" s="323"/>
      <c r="H27" s="323"/>
      <c r="I27" s="323"/>
      <c r="J27" s="323"/>
      <c r="K27" s="323"/>
      <c r="L27" s="323"/>
      <c r="M27" s="323"/>
      <c r="N27" s="323"/>
    </row>
    <row r="28" spans="1:19" ht="13.5" customHeight="1">
      <c r="D28" s="323"/>
      <c r="E28" s="323"/>
      <c r="F28" s="323"/>
      <c r="G28" s="323"/>
      <c r="H28" s="323"/>
      <c r="I28" s="323"/>
      <c r="J28" s="323"/>
      <c r="K28" s="323"/>
      <c r="L28" s="323"/>
      <c r="M28" s="323"/>
      <c r="N28" s="323"/>
      <c r="S28" s="301" t="s">
        <v>1186</v>
      </c>
    </row>
    <row r="29" spans="1:19" ht="13.5" customHeight="1">
      <c r="D29" s="323"/>
      <c r="E29" s="323"/>
      <c r="F29" s="323"/>
      <c r="G29" s="323"/>
      <c r="H29" s="323"/>
      <c r="I29" s="323"/>
      <c r="J29" s="323"/>
      <c r="K29" s="323"/>
      <c r="L29" s="323"/>
      <c r="M29" s="323"/>
      <c r="N29" s="323"/>
    </row>
    <row r="30" spans="1:19" ht="13.5" customHeight="1">
      <c r="A30" s="303"/>
      <c r="B30" s="303"/>
      <c r="D30" s="323"/>
      <c r="E30" s="323"/>
      <c r="F30" s="323"/>
      <c r="G30" s="323"/>
      <c r="H30" s="323"/>
      <c r="I30" s="323"/>
      <c r="J30" s="323"/>
      <c r="K30" s="323"/>
      <c r="L30" s="323"/>
      <c r="M30" s="323"/>
      <c r="N30" s="323"/>
    </row>
    <row r="31" spans="1:19" ht="13.5" customHeight="1">
      <c r="A31" s="303"/>
      <c r="B31" s="303"/>
      <c r="D31" s="323"/>
      <c r="E31" s="323"/>
      <c r="F31" s="323"/>
      <c r="G31" s="323"/>
      <c r="H31" s="323"/>
      <c r="I31" s="323"/>
      <c r="J31" s="323"/>
      <c r="K31" s="323"/>
      <c r="L31" s="323"/>
      <c r="M31" s="323"/>
      <c r="N31" s="323"/>
    </row>
    <row r="32" spans="1:19" ht="13.5" customHeight="1">
      <c r="D32" s="323"/>
      <c r="E32" s="323"/>
      <c r="F32" s="323"/>
      <c r="G32" s="323"/>
      <c r="H32" s="323"/>
      <c r="I32" s="323"/>
      <c r="J32" s="323"/>
      <c r="K32" s="323"/>
      <c r="L32" s="323"/>
      <c r="M32" s="323"/>
      <c r="N32" s="323"/>
    </row>
    <row r="33" spans="1:17">
      <c r="D33" s="320" t="s">
        <v>1182</v>
      </c>
      <c r="E33" s="320"/>
      <c r="F33" s="320"/>
      <c r="G33" s="320"/>
      <c r="H33" s="320"/>
      <c r="I33" s="320"/>
      <c r="J33" s="320"/>
      <c r="K33" s="320"/>
      <c r="L33" s="320"/>
      <c r="M33" s="320"/>
      <c r="N33" s="320"/>
    </row>
    <row r="37" spans="1:17" ht="14.4">
      <c r="B37" s="321" t="s">
        <v>1178</v>
      </c>
      <c r="C37" s="321"/>
      <c r="D37" s="308"/>
      <c r="E37" s="322" t="s">
        <v>1183</v>
      </c>
      <c r="F37" s="322"/>
      <c r="G37" s="322"/>
      <c r="H37" s="322"/>
      <c r="I37" s="322"/>
      <c r="J37" s="322"/>
      <c r="K37" s="322"/>
      <c r="L37" s="322"/>
      <c r="M37" s="322"/>
      <c r="N37" s="322"/>
      <c r="O37" s="322"/>
      <c r="P37" s="322"/>
      <c r="Q37" s="322"/>
    </row>
    <row r="40" spans="1:17">
      <c r="A40" s="309" t="s">
        <v>1184</v>
      </c>
    </row>
    <row r="45" spans="1:17">
      <c r="O45" s="315"/>
      <c r="P45" s="315"/>
      <c r="Q45" s="315"/>
    </row>
    <row r="48" spans="1:17">
      <c r="A48" s="310"/>
      <c r="B48" s="310"/>
      <c r="C48" s="310"/>
      <c r="D48" s="310"/>
      <c r="E48" s="310"/>
      <c r="F48" s="310"/>
      <c r="G48" s="310"/>
      <c r="H48" s="310"/>
      <c r="I48" s="310"/>
      <c r="J48" s="310"/>
      <c r="K48" s="310"/>
      <c r="L48" s="310"/>
      <c r="M48" s="310"/>
    </row>
    <row r="49" spans="1:20">
      <c r="A49" s="310"/>
      <c r="B49" s="311"/>
      <c r="C49" s="310"/>
      <c r="D49" s="310"/>
      <c r="E49" s="310"/>
      <c r="F49" s="310"/>
      <c r="G49" s="310"/>
      <c r="H49" s="310"/>
      <c r="I49" s="310"/>
      <c r="J49" s="310"/>
      <c r="K49" s="310"/>
      <c r="L49" s="310"/>
      <c r="M49" s="310"/>
    </row>
    <row r="50" spans="1:20">
      <c r="A50" s="310"/>
      <c r="B50" s="310"/>
      <c r="C50" s="310"/>
      <c r="D50" s="310"/>
      <c r="E50" s="310"/>
      <c r="F50" s="310"/>
      <c r="G50" s="310"/>
      <c r="H50" s="310"/>
      <c r="I50" s="310"/>
      <c r="J50" s="310"/>
      <c r="K50" s="310"/>
      <c r="L50" s="310"/>
      <c r="M50" s="310"/>
      <c r="T50" s="310"/>
    </row>
    <row r="51" spans="1:20">
      <c r="A51" s="310"/>
      <c r="B51" s="310"/>
      <c r="C51" s="310"/>
      <c r="D51" s="310"/>
      <c r="E51" s="310"/>
      <c r="F51" s="310"/>
      <c r="G51" s="310"/>
      <c r="H51" s="310"/>
      <c r="I51" s="310"/>
      <c r="J51" s="310"/>
      <c r="K51" s="310"/>
      <c r="L51" s="310"/>
      <c r="M51" s="310"/>
    </row>
    <row r="52" spans="1:20">
      <c r="B52" s="310"/>
    </row>
  </sheetData>
  <mergeCells count="39">
    <mergeCell ref="N24:N26"/>
    <mergeCell ref="D33:N33"/>
    <mergeCell ref="B37:C37"/>
    <mergeCell ref="E37:Q37"/>
    <mergeCell ref="O45:Q45"/>
    <mergeCell ref="I27:I32"/>
    <mergeCell ref="J27:J32"/>
    <mergeCell ref="K27:K32"/>
    <mergeCell ref="L27:L32"/>
    <mergeCell ref="M27:M32"/>
    <mergeCell ref="N27:N32"/>
    <mergeCell ref="D27:D32"/>
    <mergeCell ref="E27:E32"/>
    <mergeCell ref="F27:F32"/>
    <mergeCell ref="G27:G32"/>
    <mergeCell ref="H27:H32"/>
    <mergeCell ref="I24:I26"/>
    <mergeCell ref="H15:J15"/>
    <mergeCell ref="Q15:R15"/>
    <mergeCell ref="Q16:R16"/>
    <mergeCell ref="J17:R17"/>
    <mergeCell ref="J18:R18"/>
    <mergeCell ref="A20:R20"/>
    <mergeCell ref="D24:D26"/>
    <mergeCell ref="E24:E26"/>
    <mergeCell ref="F24:F26"/>
    <mergeCell ref="G24:G26"/>
    <mergeCell ref="H24:H26"/>
    <mergeCell ref="J24:J26"/>
    <mergeCell ref="K24:K26"/>
    <mergeCell ref="L24:L26"/>
    <mergeCell ref="M24:M26"/>
    <mergeCell ref="H13:J13"/>
    <mergeCell ref="K13:O13"/>
    <mergeCell ref="A5:L5"/>
    <mergeCell ref="N5:R5"/>
    <mergeCell ref="A6:G6"/>
    <mergeCell ref="H11:J11"/>
    <mergeCell ref="K11:O11"/>
  </mergeCells>
  <phoneticPr fontId="4"/>
  <pageMargins left="0.64" right="0.41" top="0.88" bottom="0.98399999999999999" header="0.5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C6674-5DEC-464A-B894-9B406F3653A7}">
  <dimension ref="B1:M167"/>
  <sheetViews>
    <sheetView showGridLines="0" view="pageBreakPreview" topLeftCell="A157" zoomScaleNormal="100" zoomScaleSheetLayoutView="100" workbookViewId="0">
      <selection activeCell="L163" sqref="L163"/>
    </sheetView>
  </sheetViews>
  <sheetFormatPr defaultColWidth="9" defaultRowHeight="31.95" customHeight="1"/>
  <cols>
    <col min="1" max="1" width="6.3984375" style="249" customWidth="1"/>
    <col min="2" max="2" width="10.69921875" style="246" customWidth="1"/>
    <col min="3" max="3" width="4.5" style="247" bestFit="1" customWidth="1"/>
    <col min="4" max="4" width="14.69921875" style="223" customWidth="1"/>
    <col min="5" max="5" width="8.59765625" style="248" customWidth="1"/>
    <col min="6" max="6" width="18" style="248" bestFit="1" customWidth="1"/>
    <col min="7" max="7" width="63.09765625" style="223" customWidth="1"/>
    <col min="8" max="8" width="7.3984375" style="225" bestFit="1" customWidth="1"/>
    <col min="9" max="9" width="9.3984375" style="225" bestFit="1" customWidth="1"/>
    <col min="10" max="10" width="20" style="226" bestFit="1" customWidth="1"/>
    <col min="11" max="11" width="9.8984375" style="227" bestFit="1" customWidth="1"/>
    <col min="12" max="12" width="15" style="227" bestFit="1" customWidth="1"/>
    <col min="13" max="13" width="15" style="227" customWidth="1"/>
    <col min="14" max="16384" width="9" style="249"/>
  </cols>
  <sheetData>
    <row r="1" spans="2:13" ht="31.95" customHeight="1">
      <c r="B1" s="267" t="s">
        <v>1179</v>
      </c>
    </row>
    <row r="2" spans="2:13" ht="31.95" customHeight="1">
      <c r="B2" s="330" t="s">
        <v>1161</v>
      </c>
      <c r="C2" s="330"/>
      <c r="D2" s="330"/>
      <c r="E2" s="330"/>
      <c r="F2" s="330"/>
      <c r="G2" s="330"/>
      <c r="H2" s="330"/>
      <c r="I2" s="330"/>
      <c r="J2" s="330"/>
      <c r="K2" s="330"/>
      <c r="L2" s="330"/>
      <c r="M2" s="330"/>
    </row>
    <row r="3" spans="2:13" ht="31.95" customHeight="1" thickBot="1">
      <c r="B3" s="256"/>
      <c r="C3" s="256"/>
      <c r="D3" s="256"/>
      <c r="E3" s="256"/>
      <c r="F3" s="256"/>
      <c r="G3" s="256"/>
      <c r="H3" s="256"/>
      <c r="I3" s="256"/>
      <c r="J3" s="256"/>
      <c r="K3" s="256"/>
      <c r="L3" s="256"/>
      <c r="M3" s="256"/>
    </row>
    <row r="4" spans="2:13" ht="31.95" customHeight="1">
      <c r="B4" s="348" t="s">
        <v>142</v>
      </c>
      <c r="C4" s="350" t="s">
        <v>141</v>
      </c>
      <c r="D4" s="352" t="s">
        <v>143</v>
      </c>
      <c r="E4" s="353"/>
      <c r="F4" s="352" t="s">
        <v>905</v>
      </c>
      <c r="G4" s="354"/>
      <c r="H4" s="355" t="s">
        <v>17</v>
      </c>
      <c r="I4" s="357" t="s">
        <v>1107</v>
      </c>
      <c r="J4" s="358" t="s">
        <v>901</v>
      </c>
      <c r="K4" s="360" t="s">
        <v>1113</v>
      </c>
      <c r="L4" s="360" t="s">
        <v>1156</v>
      </c>
      <c r="M4" s="343" t="s">
        <v>1157</v>
      </c>
    </row>
    <row r="5" spans="2:13" ht="31.95" customHeight="1" thickBot="1">
      <c r="B5" s="349"/>
      <c r="C5" s="351"/>
      <c r="D5" s="298" t="s">
        <v>147</v>
      </c>
      <c r="E5" s="298" t="s">
        <v>148</v>
      </c>
      <c r="F5" s="299" t="s">
        <v>904</v>
      </c>
      <c r="G5" s="299" t="s">
        <v>150</v>
      </c>
      <c r="H5" s="356"/>
      <c r="I5" s="356"/>
      <c r="J5" s="359"/>
      <c r="K5" s="361"/>
      <c r="L5" s="361"/>
      <c r="M5" s="344"/>
    </row>
    <row r="6" spans="2:13" s="250" customFormat="1" ht="31.95" customHeight="1">
      <c r="B6" s="336" t="s">
        <v>168</v>
      </c>
      <c r="C6" s="268">
        <v>1</v>
      </c>
      <c r="D6" s="290" t="s">
        <v>876</v>
      </c>
      <c r="E6" s="291" t="s">
        <v>877</v>
      </c>
      <c r="F6" s="291" t="s">
        <v>643</v>
      </c>
      <c r="G6" s="292" t="s">
        <v>1076</v>
      </c>
      <c r="H6" s="293" t="s">
        <v>528</v>
      </c>
      <c r="I6" s="294">
        <v>40</v>
      </c>
      <c r="J6" s="295" t="s">
        <v>902</v>
      </c>
      <c r="K6" s="296"/>
      <c r="L6" s="270">
        <f>I6*K6</f>
        <v>0</v>
      </c>
      <c r="M6" s="297">
        <f t="shared" ref="M6:M69" si="0">INT(L6*1.1)</f>
        <v>0</v>
      </c>
    </row>
    <row r="7" spans="2:13" s="250" customFormat="1" ht="31.95" customHeight="1">
      <c r="B7" s="336"/>
      <c r="C7" s="148">
        <v>2</v>
      </c>
      <c r="D7" s="228" t="s">
        <v>876</v>
      </c>
      <c r="E7" s="229" t="s">
        <v>878</v>
      </c>
      <c r="F7" s="229" t="s">
        <v>643</v>
      </c>
      <c r="G7" s="230" t="s">
        <v>1077</v>
      </c>
      <c r="H7" s="260" t="s">
        <v>528</v>
      </c>
      <c r="I7" s="264">
        <v>270</v>
      </c>
      <c r="J7" s="231" t="s">
        <v>902</v>
      </c>
      <c r="K7" s="269"/>
      <c r="L7" s="262">
        <f>I7*K7</f>
        <v>0</v>
      </c>
      <c r="M7" s="281">
        <f t="shared" si="0"/>
        <v>0</v>
      </c>
    </row>
    <row r="8" spans="2:13" s="250" customFormat="1" ht="31.95" customHeight="1">
      <c r="B8" s="336"/>
      <c r="C8" s="148">
        <v>3</v>
      </c>
      <c r="D8" s="228" t="s">
        <v>173</v>
      </c>
      <c r="E8" s="232"/>
      <c r="F8" s="229" t="s">
        <v>174</v>
      </c>
      <c r="G8" s="257" t="s">
        <v>1094</v>
      </c>
      <c r="H8" s="260" t="s">
        <v>528</v>
      </c>
      <c r="I8" s="264">
        <v>2</v>
      </c>
      <c r="J8" s="231" t="s">
        <v>902</v>
      </c>
      <c r="K8" s="269"/>
      <c r="L8" s="262">
        <f t="shared" ref="L8:L71" si="1">I8*K8</f>
        <v>0</v>
      </c>
      <c r="M8" s="281">
        <f t="shared" si="0"/>
        <v>0</v>
      </c>
    </row>
    <row r="9" spans="2:13" s="250" customFormat="1" ht="31.95" customHeight="1">
      <c r="B9" s="336"/>
      <c r="C9" s="148">
        <v>4</v>
      </c>
      <c r="D9" s="228" t="s">
        <v>1078</v>
      </c>
      <c r="E9" s="229" t="s">
        <v>878</v>
      </c>
      <c r="F9" s="229" t="s">
        <v>894</v>
      </c>
      <c r="G9" s="230" t="s">
        <v>1080</v>
      </c>
      <c r="H9" s="260" t="s">
        <v>908</v>
      </c>
      <c r="I9" s="264">
        <v>1</v>
      </c>
      <c r="J9" s="231" t="s">
        <v>902</v>
      </c>
      <c r="K9" s="269"/>
      <c r="L9" s="262">
        <f>I9*K9</f>
        <v>0</v>
      </c>
      <c r="M9" s="281">
        <f t="shared" si="0"/>
        <v>0</v>
      </c>
    </row>
    <row r="10" spans="2:13" s="250" customFormat="1" ht="31.95" customHeight="1">
      <c r="B10" s="336"/>
      <c r="C10" s="148">
        <v>5</v>
      </c>
      <c r="D10" s="228" t="s">
        <v>1078</v>
      </c>
      <c r="E10" s="229" t="s">
        <v>1117</v>
      </c>
      <c r="F10" s="229" t="s">
        <v>894</v>
      </c>
      <c r="G10" s="230" t="s">
        <v>1079</v>
      </c>
      <c r="H10" s="260" t="s">
        <v>908</v>
      </c>
      <c r="I10" s="264">
        <v>1</v>
      </c>
      <c r="J10" s="231" t="s">
        <v>902</v>
      </c>
      <c r="K10" s="269"/>
      <c r="L10" s="262">
        <f>I10*K10</f>
        <v>0</v>
      </c>
      <c r="M10" s="281">
        <f t="shared" si="0"/>
        <v>0</v>
      </c>
    </row>
    <row r="11" spans="2:13" s="250" customFormat="1" ht="31.95" customHeight="1">
      <c r="B11" s="336"/>
      <c r="C11" s="148">
        <v>6</v>
      </c>
      <c r="D11" s="228" t="s">
        <v>895</v>
      </c>
      <c r="E11" s="229" t="s">
        <v>877</v>
      </c>
      <c r="F11" s="229" t="s">
        <v>894</v>
      </c>
      <c r="G11" s="230" t="s">
        <v>1081</v>
      </c>
      <c r="H11" s="260" t="s">
        <v>908</v>
      </c>
      <c r="I11" s="264">
        <v>1</v>
      </c>
      <c r="J11" s="231" t="s">
        <v>902</v>
      </c>
      <c r="K11" s="269"/>
      <c r="L11" s="262">
        <f>I11*K11</f>
        <v>0</v>
      </c>
      <c r="M11" s="281">
        <f t="shared" si="0"/>
        <v>0</v>
      </c>
    </row>
    <row r="12" spans="2:13" s="250" customFormat="1" ht="31.95" customHeight="1">
      <c r="B12" s="337"/>
      <c r="C12" s="148">
        <v>7</v>
      </c>
      <c r="D12" s="228" t="s">
        <v>895</v>
      </c>
      <c r="E12" s="229" t="s">
        <v>878</v>
      </c>
      <c r="F12" s="229" t="s">
        <v>894</v>
      </c>
      <c r="G12" s="230" t="s">
        <v>1082</v>
      </c>
      <c r="H12" s="260" t="s">
        <v>908</v>
      </c>
      <c r="I12" s="264">
        <v>1</v>
      </c>
      <c r="J12" s="231" t="s">
        <v>902</v>
      </c>
      <c r="K12" s="269"/>
      <c r="L12" s="262">
        <f>I12*K12</f>
        <v>0</v>
      </c>
      <c r="M12" s="281">
        <f t="shared" si="0"/>
        <v>0</v>
      </c>
    </row>
    <row r="13" spans="2:13" s="250" customFormat="1" ht="31.95" customHeight="1">
      <c r="B13" s="324" t="s">
        <v>191</v>
      </c>
      <c r="C13" s="148">
        <v>8</v>
      </c>
      <c r="D13" s="229" t="s">
        <v>212</v>
      </c>
      <c r="E13" s="229" t="s">
        <v>193</v>
      </c>
      <c r="F13" s="229" t="s">
        <v>198</v>
      </c>
      <c r="G13" s="257" t="s">
        <v>1095</v>
      </c>
      <c r="H13" s="260" t="s">
        <v>858</v>
      </c>
      <c r="I13" s="264">
        <v>50</v>
      </c>
      <c r="J13" s="231" t="s">
        <v>902</v>
      </c>
      <c r="K13" s="269"/>
      <c r="L13" s="262">
        <f t="shared" si="1"/>
        <v>0</v>
      </c>
      <c r="M13" s="281">
        <f t="shared" si="0"/>
        <v>0</v>
      </c>
    </row>
    <row r="14" spans="2:13" s="250" customFormat="1" ht="31.95" customHeight="1">
      <c r="B14" s="325"/>
      <c r="C14" s="148">
        <v>9</v>
      </c>
      <c r="D14" s="229" t="s">
        <v>212</v>
      </c>
      <c r="E14" s="229" t="s">
        <v>218</v>
      </c>
      <c r="F14" s="229" t="s">
        <v>198</v>
      </c>
      <c r="G14" s="257" t="s">
        <v>1096</v>
      </c>
      <c r="H14" s="260" t="s">
        <v>909</v>
      </c>
      <c r="I14" s="264">
        <v>1</v>
      </c>
      <c r="J14" s="231" t="s">
        <v>902</v>
      </c>
      <c r="K14" s="269"/>
      <c r="L14" s="262">
        <f t="shared" si="1"/>
        <v>0</v>
      </c>
      <c r="M14" s="281">
        <f t="shared" si="0"/>
        <v>0</v>
      </c>
    </row>
    <row r="15" spans="2:13" s="250" customFormat="1" ht="31.95" customHeight="1">
      <c r="B15" s="325"/>
      <c r="C15" s="148">
        <v>10</v>
      </c>
      <c r="D15" s="229" t="s">
        <v>238</v>
      </c>
      <c r="E15" s="229" t="s">
        <v>193</v>
      </c>
      <c r="F15" s="229" t="s">
        <v>216</v>
      </c>
      <c r="G15" s="258" t="s">
        <v>1097</v>
      </c>
      <c r="H15" s="260" t="s">
        <v>858</v>
      </c>
      <c r="I15" s="264">
        <v>10</v>
      </c>
      <c r="J15" s="231" t="s">
        <v>902</v>
      </c>
      <c r="K15" s="269"/>
      <c r="L15" s="262">
        <f t="shared" si="1"/>
        <v>0</v>
      </c>
      <c r="M15" s="281">
        <f t="shared" si="0"/>
        <v>0</v>
      </c>
    </row>
    <row r="16" spans="2:13" s="250" customFormat="1" ht="31.95" customHeight="1">
      <c r="B16" s="325"/>
      <c r="C16" s="148">
        <v>11</v>
      </c>
      <c r="D16" s="229" t="s">
        <v>238</v>
      </c>
      <c r="E16" s="229" t="s">
        <v>193</v>
      </c>
      <c r="F16" s="229" t="s">
        <v>216</v>
      </c>
      <c r="G16" s="258" t="s">
        <v>1098</v>
      </c>
      <c r="H16" s="260" t="s">
        <v>858</v>
      </c>
      <c r="I16" s="264">
        <v>10</v>
      </c>
      <c r="J16" s="231" t="s">
        <v>902</v>
      </c>
      <c r="K16" s="269"/>
      <c r="L16" s="262">
        <f t="shared" si="1"/>
        <v>0</v>
      </c>
      <c r="M16" s="281">
        <f t="shared" si="0"/>
        <v>0</v>
      </c>
    </row>
    <row r="17" spans="2:13" s="250" customFormat="1" ht="31.95" customHeight="1">
      <c r="B17" s="325"/>
      <c r="C17" s="148">
        <v>12</v>
      </c>
      <c r="D17" s="229" t="s">
        <v>245</v>
      </c>
      <c r="E17" s="229" t="s">
        <v>246</v>
      </c>
      <c r="F17" s="229" t="s">
        <v>216</v>
      </c>
      <c r="G17" s="258" t="s">
        <v>1099</v>
      </c>
      <c r="H17" s="260" t="s">
        <v>858</v>
      </c>
      <c r="I17" s="264">
        <v>50</v>
      </c>
      <c r="J17" s="231" t="s">
        <v>902</v>
      </c>
      <c r="K17" s="269"/>
      <c r="L17" s="262">
        <f t="shared" si="1"/>
        <v>0</v>
      </c>
      <c r="M17" s="281">
        <f t="shared" si="0"/>
        <v>0</v>
      </c>
    </row>
    <row r="18" spans="2:13" s="250" customFormat="1" ht="31.95" customHeight="1">
      <c r="B18" s="334"/>
      <c r="C18" s="148">
        <v>13</v>
      </c>
      <c r="D18" s="229" t="s">
        <v>245</v>
      </c>
      <c r="E18" s="229" t="s">
        <v>218</v>
      </c>
      <c r="F18" s="229" t="s">
        <v>216</v>
      </c>
      <c r="G18" s="257" t="s">
        <v>1100</v>
      </c>
      <c r="H18" s="260" t="s">
        <v>908</v>
      </c>
      <c r="I18" s="264">
        <v>5</v>
      </c>
      <c r="J18" s="231" t="s">
        <v>902</v>
      </c>
      <c r="K18" s="269"/>
      <c r="L18" s="262">
        <f t="shared" si="1"/>
        <v>0</v>
      </c>
      <c r="M18" s="281">
        <f t="shared" si="0"/>
        <v>0</v>
      </c>
    </row>
    <row r="19" spans="2:13" s="250" customFormat="1" ht="31.95" customHeight="1">
      <c r="B19" s="335" t="s">
        <v>257</v>
      </c>
      <c r="C19" s="148">
        <v>14</v>
      </c>
      <c r="D19" s="228" t="s">
        <v>258</v>
      </c>
      <c r="E19" s="229"/>
      <c r="F19" s="229" t="s">
        <v>161</v>
      </c>
      <c r="G19" s="258" t="s">
        <v>950</v>
      </c>
      <c r="H19" s="260" t="s">
        <v>907</v>
      </c>
      <c r="I19" s="264">
        <v>1</v>
      </c>
      <c r="J19" s="231" t="s">
        <v>902</v>
      </c>
      <c r="K19" s="269"/>
      <c r="L19" s="262">
        <f t="shared" si="1"/>
        <v>0</v>
      </c>
      <c r="M19" s="281">
        <f t="shared" si="0"/>
        <v>0</v>
      </c>
    </row>
    <row r="20" spans="2:13" s="250" customFormat="1" ht="31.95" customHeight="1">
      <c r="B20" s="336"/>
      <c r="C20" s="148">
        <v>15</v>
      </c>
      <c r="D20" s="228" t="s">
        <v>261</v>
      </c>
      <c r="E20" s="233"/>
      <c r="F20" s="229" t="s">
        <v>952</v>
      </c>
      <c r="G20" s="258" t="s">
        <v>951</v>
      </c>
      <c r="H20" s="260" t="s">
        <v>908</v>
      </c>
      <c r="I20" s="264">
        <v>1</v>
      </c>
      <c r="J20" s="231" t="s">
        <v>902</v>
      </c>
      <c r="K20" s="269"/>
      <c r="L20" s="262">
        <f t="shared" si="1"/>
        <v>0</v>
      </c>
      <c r="M20" s="281">
        <f t="shared" si="0"/>
        <v>0</v>
      </c>
    </row>
    <row r="21" spans="2:13" s="250" customFormat="1" ht="31.95" customHeight="1">
      <c r="B21" s="336"/>
      <c r="C21" s="148">
        <v>16</v>
      </c>
      <c r="D21" s="229" t="s">
        <v>286</v>
      </c>
      <c r="E21" s="229" t="s">
        <v>287</v>
      </c>
      <c r="F21" s="229" t="s">
        <v>283</v>
      </c>
      <c r="G21" s="258" t="s">
        <v>955</v>
      </c>
      <c r="H21" s="260" t="s">
        <v>528</v>
      </c>
      <c r="I21" s="264">
        <v>1</v>
      </c>
      <c r="J21" s="231" t="s">
        <v>902</v>
      </c>
      <c r="K21" s="269"/>
      <c r="L21" s="262">
        <f>I21*K21</f>
        <v>0</v>
      </c>
      <c r="M21" s="281">
        <f t="shared" si="0"/>
        <v>0</v>
      </c>
    </row>
    <row r="22" spans="2:13" s="250" customFormat="1" ht="31.95" customHeight="1">
      <c r="B22" s="336"/>
      <c r="C22" s="148">
        <v>17</v>
      </c>
      <c r="D22" s="229" t="s">
        <v>270</v>
      </c>
      <c r="E22" s="229"/>
      <c r="F22" s="229" t="s">
        <v>953</v>
      </c>
      <c r="G22" s="258" t="s">
        <v>954</v>
      </c>
      <c r="H22" s="260" t="s">
        <v>907</v>
      </c>
      <c r="I22" s="264">
        <v>10</v>
      </c>
      <c r="J22" s="231" t="s">
        <v>902</v>
      </c>
      <c r="K22" s="269"/>
      <c r="L22" s="262">
        <f t="shared" si="1"/>
        <v>0</v>
      </c>
      <c r="M22" s="281">
        <f t="shared" si="0"/>
        <v>0</v>
      </c>
    </row>
    <row r="23" spans="2:13" s="250" customFormat="1" ht="31.95" customHeight="1">
      <c r="B23" s="336"/>
      <c r="C23" s="148">
        <v>18</v>
      </c>
      <c r="D23" s="229" t="s">
        <v>275</v>
      </c>
      <c r="E23" s="229"/>
      <c r="F23" s="229" t="s">
        <v>277</v>
      </c>
      <c r="G23" s="258" t="s">
        <v>1101</v>
      </c>
      <c r="H23" s="260" t="s">
        <v>907</v>
      </c>
      <c r="I23" s="264">
        <v>30</v>
      </c>
      <c r="J23" s="231" t="s">
        <v>902</v>
      </c>
      <c r="K23" s="269"/>
      <c r="L23" s="262">
        <f t="shared" si="1"/>
        <v>0</v>
      </c>
      <c r="M23" s="281">
        <f t="shared" si="0"/>
        <v>0</v>
      </c>
    </row>
    <row r="24" spans="2:13" s="250" customFormat="1" ht="31.95" customHeight="1">
      <c r="B24" s="336"/>
      <c r="C24" s="148">
        <v>19</v>
      </c>
      <c r="D24" s="234" t="s">
        <v>289</v>
      </c>
      <c r="E24" s="235"/>
      <c r="F24" s="229" t="s">
        <v>209</v>
      </c>
      <c r="G24" s="258" t="s">
        <v>956</v>
      </c>
      <c r="H24" s="260" t="s">
        <v>907</v>
      </c>
      <c r="I24" s="264">
        <v>1</v>
      </c>
      <c r="J24" s="231" t="s">
        <v>902</v>
      </c>
      <c r="K24" s="269"/>
      <c r="L24" s="262">
        <f t="shared" si="1"/>
        <v>0</v>
      </c>
      <c r="M24" s="281">
        <f t="shared" si="0"/>
        <v>0</v>
      </c>
    </row>
    <row r="25" spans="2:13" s="250" customFormat="1" ht="31.95" customHeight="1">
      <c r="B25" s="336"/>
      <c r="C25" s="148">
        <v>20</v>
      </c>
      <c r="D25" s="229" t="s">
        <v>294</v>
      </c>
      <c r="E25" s="229"/>
      <c r="F25" s="229" t="s">
        <v>272</v>
      </c>
      <c r="G25" s="258" t="s">
        <v>957</v>
      </c>
      <c r="H25" s="260" t="s">
        <v>556</v>
      </c>
      <c r="I25" s="264">
        <v>20</v>
      </c>
      <c r="J25" s="231" t="s">
        <v>902</v>
      </c>
      <c r="K25" s="269"/>
      <c r="L25" s="262">
        <f t="shared" si="1"/>
        <v>0</v>
      </c>
      <c r="M25" s="281">
        <f t="shared" si="0"/>
        <v>0</v>
      </c>
    </row>
    <row r="26" spans="2:13" s="250" customFormat="1" ht="31.95" customHeight="1">
      <c r="B26" s="336"/>
      <c r="C26" s="148">
        <v>21</v>
      </c>
      <c r="D26" s="229" t="s">
        <v>294</v>
      </c>
      <c r="E26" s="229"/>
      <c r="F26" s="229" t="s">
        <v>272</v>
      </c>
      <c r="G26" s="258" t="s">
        <v>958</v>
      </c>
      <c r="H26" s="260" t="s">
        <v>556</v>
      </c>
      <c r="I26" s="264">
        <v>1</v>
      </c>
      <c r="J26" s="231" t="s">
        <v>902</v>
      </c>
      <c r="K26" s="269"/>
      <c r="L26" s="262">
        <f t="shared" si="1"/>
        <v>0</v>
      </c>
      <c r="M26" s="281">
        <f t="shared" si="0"/>
        <v>0</v>
      </c>
    </row>
    <row r="27" spans="2:13" s="250" customFormat="1" ht="31.95" customHeight="1">
      <c r="B27" s="337"/>
      <c r="C27" s="148">
        <v>22</v>
      </c>
      <c r="D27" s="229" t="s">
        <v>294</v>
      </c>
      <c r="E27" s="229"/>
      <c r="F27" s="229" t="s">
        <v>272</v>
      </c>
      <c r="G27" s="258" t="s">
        <v>1158</v>
      </c>
      <c r="H27" s="260" t="s">
        <v>556</v>
      </c>
      <c r="I27" s="264">
        <v>15</v>
      </c>
      <c r="J27" s="231" t="s">
        <v>902</v>
      </c>
      <c r="K27" s="269"/>
      <c r="L27" s="262">
        <f t="shared" si="1"/>
        <v>0</v>
      </c>
      <c r="M27" s="281">
        <f t="shared" si="0"/>
        <v>0</v>
      </c>
    </row>
    <row r="28" spans="2:13" s="250" customFormat="1" ht="31.95" customHeight="1">
      <c r="B28" s="345" t="s">
        <v>301</v>
      </c>
      <c r="C28" s="148">
        <v>23</v>
      </c>
      <c r="D28" s="229" t="s">
        <v>302</v>
      </c>
      <c r="E28" s="229"/>
      <c r="F28" s="229" t="s">
        <v>303</v>
      </c>
      <c r="G28" s="258" t="s">
        <v>960</v>
      </c>
      <c r="H28" s="260" t="s">
        <v>908</v>
      </c>
      <c r="I28" s="264">
        <v>10</v>
      </c>
      <c r="J28" s="231" t="s">
        <v>902</v>
      </c>
      <c r="K28" s="269"/>
      <c r="L28" s="262">
        <f t="shared" si="1"/>
        <v>0</v>
      </c>
      <c r="M28" s="281">
        <f t="shared" si="0"/>
        <v>0</v>
      </c>
    </row>
    <row r="29" spans="2:13" s="250" customFormat="1" ht="31.95" customHeight="1">
      <c r="B29" s="346"/>
      <c r="C29" s="148">
        <v>24</v>
      </c>
      <c r="D29" s="229" t="s">
        <v>302</v>
      </c>
      <c r="E29" s="229"/>
      <c r="F29" s="229" t="s">
        <v>305</v>
      </c>
      <c r="G29" s="258" t="s">
        <v>959</v>
      </c>
      <c r="H29" s="260" t="s">
        <v>908</v>
      </c>
      <c r="I29" s="264">
        <v>5</v>
      </c>
      <c r="J29" s="231" t="s">
        <v>902</v>
      </c>
      <c r="K29" s="269"/>
      <c r="L29" s="262">
        <f t="shared" si="1"/>
        <v>0</v>
      </c>
      <c r="M29" s="281">
        <f t="shared" si="0"/>
        <v>0</v>
      </c>
    </row>
    <row r="30" spans="2:13" s="250" customFormat="1" ht="31.95" customHeight="1">
      <c r="B30" s="346"/>
      <c r="C30" s="148">
        <v>25</v>
      </c>
      <c r="D30" s="229" t="s">
        <v>302</v>
      </c>
      <c r="E30" s="229"/>
      <c r="F30" s="229" t="s">
        <v>283</v>
      </c>
      <c r="G30" s="258" t="s">
        <v>961</v>
      </c>
      <c r="H30" s="260" t="s">
        <v>908</v>
      </c>
      <c r="I30" s="264">
        <v>1</v>
      </c>
      <c r="J30" s="231" t="s">
        <v>902</v>
      </c>
      <c r="K30" s="269"/>
      <c r="L30" s="262">
        <f t="shared" si="1"/>
        <v>0</v>
      </c>
      <c r="M30" s="281">
        <f t="shared" si="0"/>
        <v>0</v>
      </c>
    </row>
    <row r="31" spans="2:13" s="250" customFormat="1" ht="31.95" customHeight="1">
      <c r="B31" s="347"/>
      <c r="C31" s="148">
        <v>26</v>
      </c>
      <c r="D31" s="229" t="s">
        <v>302</v>
      </c>
      <c r="E31" s="229"/>
      <c r="F31" s="229" t="s">
        <v>283</v>
      </c>
      <c r="G31" s="258" t="s">
        <v>962</v>
      </c>
      <c r="H31" s="260" t="s">
        <v>908</v>
      </c>
      <c r="I31" s="264">
        <v>1</v>
      </c>
      <c r="J31" s="231" t="s">
        <v>902</v>
      </c>
      <c r="K31" s="269"/>
      <c r="L31" s="262">
        <f t="shared" si="1"/>
        <v>0</v>
      </c>
      <c r="M31" s="281">
        <f t="shared" si="0"/>
        <v>0</v>
      </c>
    </row>
    <row r="32" spans="2:13" s="250" customFormat="1" ht="31.95" customHeight="1">
      <c r="B32" s="338" t="s">
        <v>1108</v>
      </c>
      <c r="C32" s="148">
        <v>27</v>
      </c>
      <c r="D32" s="229" t="s">
        <v>337</v>
      </c>
      <c r="E32" s="229"/>
      <c r="F32" s="229" t="s">
        <v>338</v>
      </c>
      <c r="G32" s="258" t="s">
        <v>963</v>
      </c>
      <c r="H32" s="260" t="s">
        <v>858</v>
      </c>
      <c r="I32" s="264">
        <v>5</v>
      </c>
      <c r="J32" s="231" t="s">
        <v>902</v>
      </c>
      <c r="K32" s="269"/>
      <c r="L32" s="262">
        <f t="shared" si="1"/>
        <v>0</v>
      </c>
      <c r="M32" s="281">
        <f t="shared" si="0"/>
        <v>0</v>
      </c>
    </row>
    <row r="33" spans="2:13" s="250" customFormat="1" ht="31.95" customHeight="1">
      <c r="B33" s="325"/>
      <c r="C33" s="148">
        <v>28</v>
      </c>
      <c r="D33" s="229" t="s">
        <v>340</v>
      </c>
      <c r="E33" s="229" t="s">
        <v>246</v>
      </c>
      <c r="F33" s="229" t="s">
        <v>209</v>
      </c>
      <c r="G33" s="258" t="s">
        <v>964</v>
      </c>
      <c r="H33" s="260" t="s">
        <v>528</v>
      </c>
      <c r="I33" s="264">
        <v>1</v>
      </c>
      <c r="J33" s="231" t="s">
        <v>902</v>
      </c>
      <c r="K33" s="269"/>
      <c r="L33" s="262">
        <f t="shared" si="1"/>
        <v>0</v>
      </c>
      <c r="M33" s="281">
        <f t="shared" si="0"/>
        <v>0</v>
      </c>
    </row>
    <row r="34" spans="2:13" s="250" customFormat="1" ht="31.95" customHeight="1">
      <c r="B34" s="325"/>
      <c r="C34" s="148">
        <v>29</v>
      </c>
      <c r="D34" s="229" t="s">
        <v>340</v>
      </c>
      <c r="E34" s="229" t="s">
        <v>342</v>
      </c>
      <c r="F34" s="229" t="s">
        <v>209</v>
      </c>
      <c r="G34" s="258" t="s">
        <v>965</v>
      </c>
      <c r="H34" s="260" t="s">
        <v>528</v>
      </c>
      <c r="I34" s="264">
        <v>1</v>
      </c>
      <c r="J34" s="231" t="s">
        <v>902</v>
      </c>
      <c r="K34" s="269"/>
      <c r="L34" s="262">
        <f t="shared" si="1"/>
        <v>0</v>
      </c>
      <c r="M34" s="281">
        <f t="shared" si="0"/>
        <v>0</v>
      </c>
    </row>
    <row r="35" spans="2:13" s="250" customFormat="1" ht="31.95" customHeight="1">
      <c r="B35" s="325"/>
      <c r="C35" s="148">
        <v>30</v>
      </c>
      <c r="D35" s="228" t="s">
        <v>347</v>
      </c>
      <c r="E35" s="229"/>
      <c r="F35" s="229" t="s">
        <v>348</v>
      </c>
      <c r="G35" s="258" t="s">
        <v>966</v>
      </c>
      <c r="H35" s="260" t="s">
        <v>858</v>
      </c>
      <c r="I35" s="264">
        <v>1</v>
      </c>
      <c r="J35" s="231" t="s">
        <v>902</v>
      </c>
      <c r="K35" s="269"/>
      <c r="L35" s="262">
        <f t="shared" si="1"/>
        <v>0</v>
      </c>
      <c r="M35" s="281">
        <f t="shared" si="0"/>
        <v>0</v>
      </c>
    </row>
    <row r="36" spans="2:13" s="250" customFormat="1" ht="31.95" customHeight="1">
      <c r="B36" s="334"/>
      <c r="C36" s="148">
        <v>31</v>
      </c>
      <c r="D36" s="236" t="s">
        <v>347</v>
      </c>
      <c r="E36" s="233" t="s">
        <v>350</v>
      </c>
      <c r="F36" s="229" t="s">
        <v>348</v>
      </c>
      <c r="G36" s="258" t="s">
        <v>967</v>
      </c>
      <c r="H36" s="260" t="s">
        <v>858</v>
      </c>
      <c r="I36" s="264">
        <v>1</v>
      </c>
      <c r="J36" s="231" t="s">
        <v>902</v>
      </c>
      <c r="K36" s="269"/>
      <c r="L36" s="262">
        <f t="shared" si="1"/>
        <v>0</v>
      </c>
      <c r="M36" s="281">
        <f t="shared" si="0"/>
        <v>0</v>
      </c>
    </row>
    <row r="37" spans="2:13" s="250" customFormat="1" ht="31.95" customHeight="1">
      <c r="B37" s="324" t="s">
        <v>352</v>
      </c>
      <c r="C37" s="148">
        <v>32</v>
      </c>
      <c r="D37" s="236" t="s">
        <v>352</v>
      </c>
      <c r="E37" s="232" t="s">
        <v>877</v>
      </c>
      <c r="F37" s="229" t="s">
        <v>224</v>
      </c>
      <c r="G37" s="258" t="s">
        <v>1074</v>
      </c>
      <c r="H37" s="260" t="s">
        <v>906</v>
      </c>
      <c r="I37" s="264">
        <v>15</v>
      </c>
      <c r="J37" s="231" t="s">
        <v>902</v>
      </c>
      <c r="K37" s="269"/>
      <c r="L37" s="262">
        <f t="shared" si="1"/>
        <v>0</v>
      </c>
      <c r="M37" s="281">
        <f t="shared" si="0"/>
        <v>0</v>
      </c>
    </row>
    <row r="38" spans="2:13" s="250" customFormat="1" ht="31.95" customHeight="1">
      <c r="B38" s="334"/>
      <c r="C38" s="148">
        <v>33</v>
      </c>
      <c r="D38" s="229" t="s">
        <v>1114</v>
      </c>
      <c r="E38" s="229" t="s">
        <v>910</v>
      </c>
      <c r="F38" s="229" t="s">
        <v>224</v>
      </c>
      <c r="G38" s="258" t="s">
        <v>968</v>
      </c>
      <c r="H38" s="260" t="s">
        <v>909</v>
      </c>
      <c r="I38" s="264">
        <v>1</v>
      </c>
      <c r="J38" s="231" t="s">
        <v>902</v>
      </c>
      <c r="K38" s="269"/>
      <c r="L38" s="262">
        <f t="shared" si="1"/>
        <v>0</v>
      </c>
      <c r="M38" s="281">
        <f t="shared" si="0"/>
        <v>0</v>
      </c>
    </row>
    <row r="39" spans="2:13" s="250" customFormat="1" ht="31.95" customHeight="1">
      <c r="B39" s="338" t="s">
        <v>1109</v>
      </c>
      <c r="C39" s="148">
        <v>34</v>
      </c>
      <c r="D39" s="228" t="s">
        <v>372</v>
      </c>
      <c r="E39" s="229"/>
      <c r="F39" s="229" t="s">
        <v>373</v>
      </c>
      <c r="G39" s="258" t="s">
        <v>1159</v>
      </c>
      <c r="H39" s="260" t="s">
        <v>906</v>
      </c>
      <c r="I39" s="264">
        <v>1</v>
      </c>
      <c r="J39" s="231" t="s">
        <v>902</v>
      </c>
      <c r="K39" s="269"/>
      <c r="L39" s="262">
        <f t="shared" si="1"/>
        <v>0</v>
      </c>
      <c r="M39" s="281">
        <f t="shared" si="0"/>
        <v>0</v>
      </c>
    </row>
    <row r="40" spans="2:13" s="250" customFormat="1" ht="31.95" customHeight="1">
      <c r="B40" s="325"/>
      <c r="C40" s="148">
        <v>35</v>
      </c>
      <c r="D40" s="229" t="s">
        <v>969</v>
      </c>
      <c r="E40" s="229" t="s">
        <v>353</v>
      </c>
      <c r="F40" s="229" t="s">
        <v>373</v>
      </c>
      <c r="G40" s="258" t="s">
        <v>970</v>
      </c>
      <c r="H40" s="260" t="s">
        <v>906</v>
      </c>
      <c r="I40" s="264">
        <v>1</v>
      </c>
      <c r="J40" s="231" t="s">
        <v>902</v>
      </c>
      <c r="K40" s="269"/>
      <c r="L40" s="262">
        <f t="shared" si="1"/>
        <v>0</v>
      </c>
      <c r="M40" s="281">
        <f t="shared" si="0"/>
        <v>0</v>
      </c>
    </row>
    <row r="41" spans="2:13" s="250" customFormat="1" ht="31.95" customHeight="1">
      <c r="B41" s="325"/>
      <c r="C41" s="148">
        <v>36</v>
      </c>
      <c r="D41" s="229" t="s">
        <v>384</v>
      </c>
      <c r="E41" s="229" t="s">
        <v>1118</v>
      </c>
      <c r="F41" s="229" t="s">
        <v>262</v>
      </c>
      <c r="G41" s="258" t="s">
        <v>971</v>
      </c>
      <c r="H41" s="260" t="s">
        <v>908</v>
      </c>
      <c r="I41" s="264">
        <v>5</v>
      </c>
      <c r="J41" s="231" t="s">
        <v>902</v>
      </c>
      <c r="K41" s="269"/>
      <c r="L41" s="262">
        <f t="shared" si="1"/>
        <v>0</v>
      </c>
      <c r="M41" s="281">
        <f t="shared" si="0"/>
        <v>0</v>
      </c>
    </row>
    <row r="42" spans="2:13" s="250" customFormat="1" ht="31.95" customHeight="1">
      <c r="B42" s="325"/>
      <c r="C42" s="148">
        <v>37</v>
      </c>
      <c r="D42" s="229" t="s">
        <v>384</v>
      </c>
      <c r="E42" s="229" t="s">
        <v>877</v>
      </c>
      <c r="F42" s="229" t="s">
        <v>262</v>
      </c>
      <c r="G42" s="258" t="s">
        <v>972</v>
      </c>
      <c r="H42" s="260" t="s">
        <v>908</v>
      </c>
      <c r="I42" s="264">
        <v>5</v>
      </c>
      <c r="J42" s="231" t="s">
        <v>902</v>
      </c>
      <c r="K42" s="269"/>
      <c r="L42" s="262">
        <f t="shared" si="1"/>
        <v>0</v>
      </c>
      <c r="M42" s="281">
        <f t="shared" si="0"/>
        <v>0</v>
      </c>
    </row>
    <row r="43" spans="2:13" s="250" customFormat="1" ht="31.95" customHeight="1">
      <c r="B43" s="334"/>
      <c r="C43" s="148">
        <v>38</v>
      </c>
      <c r="D43" s="229" t="s">
        <v>973</v>
      </c>
      <c r="E43" s="229" t="s">
        <v>878</v>
      </c>
      <c r="F43" s="229" t="s">
        <v>262</v>
      </c>
      <c r="G43" s="258" t="s">
        <v>974</v>
      </c>
      <c r="H43" s="260" t="s">
        <v>908</v>
      </c>
      <c r="I43" s="264">
        <v>1</v>
      </c>
      <c r="J43" s="231" t="s">
        <v>902</v>
      </c>
      <c r="K43" s="269"/>
      <c r="L43" s="262">
        <f t="shared" si="1"/>
        <v>0</v>
      </c>
      <c r="M43" s="281">
        <f t="shared" si="0"/>
        <v>0</v>
      </c>
    </row>
    <row r="44" spans="2:13" s="250" customFormat="1" ht="31.95" customHeight="1">
      <c r="B44" s="339" t="s">
        <v>388</v>
      </c>
      <c r="C44" s="148">
        <v>39</v>
      </c>
      <c r="D44" s="229" t="s">
        <v>389</v>
      </c>
      <c r="E44" s="229" t="s">
        <v>912</v>
      </c>
      <c r="F44" s="229" t="s">
        <v>391</v>
      </c>
      <c r="G44" s="258" t="s">
        <v>975</v>
      </c>
      <c r="H44" s="260" t="s">
        <v>906</v>
      </c>
      <c r="I44" s="264">
        <v>1</v>
      </c>
      <c r="J44" s="231" t="s">
        <v>902</v>
      </c>
      <c r="K44" s="269"/>
      <c r="L44" s="262">
        <f t="shared" si="1"/>
        <v>0</v>
      </c>
      <c r="M44" s="281">
        <f t="shared" si="0"/>
        <v>0</v>
      </c>
    </row>
    <row r="45" spans="2:13" s="250" customFormat="1" ht="31.95" customHeight="1">
      <c r="B45" s="340"/>
      <c r="C45" s="148">
        <v>40</v>
      </c>
      <c r="D45" s="229" t="s">
        <v>389</v>
      </c>
      <c r="E45" s="229" t="s">
        <v>911</v>
      </c>
      <c r="F45" s="229" t="s">
        <v>391</v>
      </c>
      <c r="G45" s="258" t="s">
        <v>976</v>
      </c>
      <c r="H45" s="260" t="s">
        <v>906</v>
      </c>
      <c r="I45" s="264">
        <v>10</v>
      </c>
      <c r="J45" s="231" t="s">
        <v>902</v>
      </c>
      <c r="K45" s="269"/>
      <c r="L45" s="262">
        <f t="shared" si="1"/>
        <v>0</v>
      </c>
      <c r="M45" s="281">
        <f t="shared" si="0"/>
        <v>0</v>
      </c>
    </row>
    <row r="46" spans="2:13" s="250" customFormat="1" ht="31.95" customHeight="1">
      <c r="B46" s="340"/>
      <c r="C46" s="148">
        <v>41</v>
      </c>
      <c r="D46" s="229" t="s">
        <v>389</v>
      </c>
      <c r="E46" s="229" t="s">
        <v>912</v>
      </c>
      <c r="F46" s="229" t="s">
        <v>391</v>
      </c>
      <c r="G46" s="257" t="s">
        <v>977</v>
      </c>
      <c r="H46" s="260" t="s">
        <v>906</v>
      </c>
      <c r="I46" s="264">
        <v>40</v>
      </c>
      <c r="J46" s="231" t="s">
        <v>902</v>
      </c>
      <c r="K46" s="269"/>
      <c r="L46" s="262">
        <f t="shared" si="1"/>
        <v>0</v>
      </c>
      <c r="M46" s="281">
        <f t="shared" si="0"/>
        <v>0</v>
      </c>
    </row>
    <row r="47" spans="2:13" s="250" customFormat="1" ht="31.95" customHeight="1">
      <c r="B47" s="340"/>
      <c r="C47" s="148">
        <v>42</v>
      </c>
      <c r="D47" s="229" t="s">
        <v>389</v>
      </c>
      <c r="E47" s="233" t="s">
        <v>913</v>
      </c>
      <c r="F47" s="229" t="s">
        <v>391</v>
      </c>
      <c r="G47" s="257" t="s">
        <v>978</v>
      </c>
      <c r="H47" s="260" t="s">
        <v>906</v>
      </c>
      <c r="I47" s="264">
        <v>50</v>
      </c>
      <c r="J47" s="231" t="s">
        <v>902</v>
      </c>
      <c r="K47" s="269"/>
      <c r="L47" s="262">
        <f t="shared" si="1"/>
        <v>0</v>
      </c>
      <c r="M47" s="281">
        <f t="shared" si="0"/>
        <v>0</v>
      </c>
    </row>
    <row r="48" spans="2:13" s="250" customFormat="1" ht="31.95" customHeight="1">
      <c r="B48" s="340"/>
      <c r="C48" s="148">
        <v>43</v>
      </c>
      <c r="D48" s="229" t="s">
        <v>389</v>
      </c>
      <c r="E48" s="233" t="s">
        <v>911</v>
      </c>
      <c r="F48" s="229" t="s">
        <v>391</v>
      </c>
      <c r="G48" s="257" t="s">
        <v>979</v>
      </c>
      <c r="H48" s="260" t="s">
        <v>906</v>
      </c>
      <c r="I48" s="264">
        <v>10</v>
      </c>
      <c r="J48" s="231" t="s">
        <v>902</v>
      </c>
      <c r="K48" s="269"/>
      <c r="L48" s="262">
        <f t="shared" si="1"/>
        <v>0</v>
      </c>
      <c r="M48" s="281">
        <f t="shared" si="0"/>
        <v>0</v>
      </c>
    </row>
    <row r="49" spans="2:13" s="250" customFormat="1" ht="31.95" customHeight="1">
      <c r="B49" s="340"/>
      <c r="C49" s="148">
        <v>44</v>
      </c>
      <c r="D49" s="229" t="s">
        <v>389</v>
      </c>
      <c r="E49" s="229" t="s">
        <v>914</v>
      </c>
      <c r="F49" s="229" t="s">
        <v>391</v>
      </c>
      <c r="G49" s="257" t="s">
        <v>980</v>
      </c>
      <c r="H49" s="260" t="s">
        <v>906</v>
      </c>
      <c r="I49" s="264">
        <v>10</v>
      </c>
      <c r="J49" s="231" t="s">
        <v>902</v>
      </c>
      <c r="K49" s="269"/>
      <c r="L49" s="262">
        <f t="shared" si="1"/>
        <v>0</v>
      </c>
      <c r="M49" s="281">
        <f t="shared" si="0"/>
        <v>0</v>
      </c>
    </row>
    <row r="50" spans="2:13" s="250" customFormat="1" ht="31.95" customHeight="1">
      <c r="B50" s="340"/>
      <c r="C50" s="148">
        <v>45</v>
      </c>
      <c r="D50" s="229" t="s">
        <v>389</v>
      </c>
      <c r="E50" s="229" t="s">
        <v>915</v>
      </c>
      <c r="F50" s="229" t="s">
        <v>391</v>
      </c>
      <c r="G50" s="257" t="s">
        <v>981</v>
      </c>
      <c r="H50" s="260" t="s">
        <v>906</v>
      </c>
      <c r="I50" s="264">
        <v>10</v>
      </c>
      <c r="J50" s="231" t="s">
        <v>902</v>
      </c>
      <c r="K50" s="269"/>
      <c r="L50" s="262">
        <f t="shared" si="1"/>
        <v>0</v>
      </c>
      <c r="M50" s="281">
        <f t="shared" si="0"/>
        <v>0</v>
      </c>
    </row>
    <row r="51" spans="2:13" s="250" customFormat="1" ht="31.95" customHeight="1">
      <c r="B51" s="340"/>
      <c r="C51" s="148">
        <v>46</v>
      </c>
      <c r="D51" s="229" t="s">
        <v>406</v>
      </c>
      <c r="E51" s="229" t="s">
        <v>877</v>
      </c>
      <c r="F51" s="229" t="s">
        <v>982</v>
      </c>
      <c r="G51" s="257" t="s">
        <v>1102</v>
      </c>
      <c r="H51" s="260" t="s">
        <v>909</v>
      </c>
      <c r="I51" s="264">
        <v>50</v>
      </c>
      <c r="J51" s="231" t="s">
        <v>902</v>
      </c>
      <c r="K51" s="269"/>
      <c r="L51" s="262">
        <f t="shared" si="1"/>
        <v>0</v>
      </c>
      <c r="M51" s="281">
        <f t="shared" si="0"/>
        <v>0</v>
      </c>
    </row>
    <row r="52" spans="2:13" s="250" customFormat="1" ht="31.95" customHeight="1">
      <c r="B52" s="340"/>
      <c r="C52" s="148">
        <v>47</v>
      </c>
      <c r="D52" s="229" t="s">
        <v>429</v>
      </c>
      <c r="E52" s="233" t="s">
        <v>916</v>
      </c>
      <c r="F52" s="229" t="s">
        <v>932</v>
      </c>
      <c r="G52" s="258" t="s">
        <v>983</v>
      </c>
      <c r="H52" s="260" t="s">
        <v>908</v>
      </c>
      <c r="I52" s="264">
        <v>1</v>
      </c>
      <c r="J52" s="231" t="s">
        <v>902</v>
      </c>
      <c r="K52" s="269"/>
      <c r="L52" s="262">
        <f t="shared" si="1"/>
        <v>0</v>
      </c>
      <c r="M52" s="281">
        <f t="shared" si="0"/>
        <v>0</v>
      </c>
    </row>
    <row r="53" spans="2:13" s="250" customFormat="1" ht="31.95" customHeight="1">
      <c r="B53" s="341"/>
      <c r="C53" s="148">
        <v>48</v>
      </c>
      <c r="D53" s="228" t="s">
        <v>899</v>
      </c>
      <c r="E53" s="229"/>
      <c r="F53" s="229" t="s">
        <v>894</v>
      </c>
      <c r="G53" s="230" t="s">
        <v>1160</v>
      </c>
      <c r="H53" s="260" t="s">
        <v>528</v>
      </c>
      <c r="I53" s="264">
        <v>1</v>
      </c>
      <c r="J53" s="231" t="s">
        <v>902</v>
      </c>
      <c r="K53" s="269"/>
      <c r="L53" s="262">
        <f>I53*K53</f>
        <v>0</v>
      </c>
      <c r="M53" s="281">
        <f t="shared" si="0"/>
        <v>0</v>
      </c>
    </row>
    <row r="54" spans="2:13" s="250" customFormat="1" ht="31.95" customHeight="1">
      <c r="B54" s="282" t="s">
        <v>1075</v>
      </c>
      <c r="C54" s="148">
        <v>49</v>
      </c>
      <c r="D54" s="228" t="s">
        <v>449</v>
      </c>
      <c r="E54" s="229" t="s">
        <v>917</v>
      </c>
      <c r="F54" s="229" t="s">
        <v>224</v>
      </c>
      <c r="G54" s="258" t="s">
        <v>984</v>
      </c>
      <c r="H54" s="260" t="s">
        <v>528</v>
      </c>
      <c r="I54" s="264">
        <v>10</v>
      </c>
      <c r="J54" s="231" t="s">
        <v>902</v>
      </c>
      <c r="K54" s="269"/>
      <c r="L54" s="262">
        <f t="shared" si="1"/>
        <v>0</v>
      </c>
      <c r="M54" s="281">
        <f t="shared" si="0"/>
        <v>0</v>
      </c>
    </row>
    <row r="55" spans="2:13" s="250" customFormat="1" ht="31.95" customHeight="1">
      <c r="B55" s="342" t="s">
        <v>1110</v>
      </c>
      <c r="C55" s="148">
        <v>50</v>
      </c>
      <c r="D55" s="228" t="s">
        <v>455</v>
      </c>
      <c r="E55" s="229"/>
      <c r="F55" s="229" t="s">
        <v>224</v>
      </c>
      <c r="G55" s="258" t="s">
        <v>985</v>
      </c>
      <c r="H55" s="260" t="s">
        <v>908</v>
      </c>
      <c r="I55" s="264">
        <v>1</v>
      </c>
      <c r="J55" s="231" t="s">
        <v>902</v>
      </c>
      <c r="K55" s="269"/>
      <c r="L55" s="262">
        <f t="shared" si="1"/>
        <v>0</v>
      </c>
      <c r="M55" s="281">
        <f t="shared" si="0"/>
        <v>0</v>
      </c>
    </row>
    <row r="56" spans="2:13" s="250" customFormat="1" ht="31.95" customHeight="1">
      <c r="B56" s="340"/>
      <c r="C56" s="148">
        <v>51</v>
      </c>
      <c r="D56" s="229" t="s">
        <v>460</v>
      </c>
      <c r="E56" s="229" t="s">
        <v>918</v>
      </c>
      <c r="F56" s="229" t="s">
        <v>161</v>
      </c>
      <c r="G56" s="257" t="s">
        <v>986</v>
      </c>
      <c r="H56" s="260" t="s">
        <v>528</v>
      </c>
      <c r="I56" s="264">
        <v>10</v>
      </c>
      <c r="J56" s="231" t="s">
        <v>902</v>
      </c>
      <c r="K56" s="269"/>
      <c r="L56" s="262">
        <f t="shared" si="1"/>
        <v>0</v>
      </c>
      <c r="M56" s="281">
        <f t="shared" si="0"/>
        <v>0</v>
      </c>
    </row>
    <row r="57" spans="2:13" s="250" customFormat="1" ht="31.95" customHeight="1">
      <c r="B57" s="340"/>
      <c r="C57" s="148">
        <v>52</v>
      </c>
      <c r="D57" s="229" t="s">
        <v>460</v>
      </c>
      <c r="E57" s="229" t="s">
        <v>919</v>
      </c>
      <c r="F57" s="229" t="s">
        <v>161</v>
      </c>
      <c r="G57" s="257" t="s">
        <v>987</v>
      </c>
      <c r="H57" s="260" t="s">
        <v>528</v>
      </c>
      <c r="I57" s="264">
        <v>1</v>
      </c>
      <c r="J57" s="231" t="s">
        <v>902</v>
      </c>
      <c r="K57" s="269"/>
      <c r="L57" s="262">
        <f t="shared" si="1"/>
        <v>0</v>
      </c>
      <c r="M57" s="281">
        <f t="shared" si="0"/>
        <v>0</v>
      </c>
    </row>
    <row r="58" spans="2:13" s="250" customFormat="1" ht="31.95" customHeight="1">
      <c r="B58" s="340"/>
      <c r="C58" s="148">
        <v>53</v>
      </c>
      <c r="D58" s="229" t="s">
        <v>466</v>
      </c>
      <c r="E58" s="229" t="s">
        <v>877</v>
      </c>
      <c r="F58" s="229" t="s">
        <v>224</v>
      </c>
      <c r="G58" s="257" t="s">
        <v>988</v>
      </c>
      <c r="H58" s="260" t="s">
        <v>499</v>
      </c>
      <c r="I58" s="264">
        <v>10</v>
      </c>
      <c r="J58" s="231" t="s">
        <v>902</v>
      </c>
      <c r="K58" s="269"/>
      <c r="L58" s="262">
        <f t="shared" si="1"/>
        <v>0</v>
      </c>
      <c r="M58" s="281">
        <f t="shared" si="0"/>
        <v>0</v>
      </c>
    </row>
    <row r="59" spans="2:13" s="250" customFormat="1" ht="31.95" customHeight="1">
      <c r="B59" s="340"/>
      <c r="C59" s="148">
        <v>54</v>
      </c>
      <c r="D59" s="229" t="s">
        <v>473</v>
      </c>
      <c r="E59" s="229"/>
      <c r="F59" s="229" t="s">
        <v>224</v>
      </c>
      <c r="G59" s="257" t="s">
        <v>989</v>
      </c>
      <c r="H59" s="260" t="s">
        <v>858</v>
      </c>
      <c r="I59" s="264">
        <v>10</v>
      </c>
      <c r="J59" s="231" t="s">
        <v>902</v>
      </c>
      <c r="K59" s="269"/>
      <c r="L59" s="262">
        <f t="shared" si="1"/>
        <v>0</v>
      </c>
      <c r="M59" s="281">
        <f t="shared" si="0"/>
        <v>0</v>
      </c>
    </row>
    <row r="60" spans="2:13" s="250" customFormat="1" ht="31.95" customHeight="1">
      <c r="B60" s="340"/>
      <c r="C60" s="148">
        <v>55</v>
      </c>
      <c r="D60" s="229" t="s">
        <v>476</v>
      </c>
      <c r="E60" s="229"/>
      <c r="F60" s="229" t="s">
        <v>224</v>
      </c>
      <c r="G60" s="257" t="s">
        <v>990</v>
      </c>
      <c r="H60" s="260" t="s">
        <v>896</v>
      </c>
      <c r="I60" s="264">
        <v>5</v>
      </c>
      <c r="J60" s="231" t="s">
        <v>902</v>
      </c>
      <c r="K60" s="269"/>
      <c r="L60" s="262">
        <f t="shared" si="1"/>
        <v>0</v>
      </c>
      <c r="M60" s="281">
        <f t="shared" si="0"/>
        <v>0</v>
      </c>
    </row>
    <row r="61" spans="2:13" s="250" customFormat="1" ht="31.95" customHeight="1">
      <c r="B61" s="340"/>
      <c r="C61" s="148">
        <v>56</v>
      </c>
      <c r="D61" s="229" t="s">
        <v>483</v>
      </c>
      <c r="E61" s="229" t="s">
        <v>1115</v>
      </c>
      <c r="F61" s="229" t="s">
        <v>224</v>
      </c>
      <c r="G61" s="257" t="s">
        <v>991</v>
      </c>
      <c r="H61" s="260" t="s">
        <v>858</v>
      </c>
      <c r="I61" s="264">
        <v>5</v>
      </c>
      <c r="J61" s="231" t="s">
        <v>902</v>
      </c>
      <c r="K61" s="269"/>
      <c r="L61" s="262">
        <f t="shared" si="1"/>
        <v>0</v>
      </c>
      <c r="M61" s="281">
        <f t="shared" si="0"/>
        <v>0</v>
      </c>
    </row>
    <row r="62" spans="2:13" s="250" customFormat="1" ht="31.95" customHeight="1">
      <c r="B62" s="340"/>
      <c r="C62" s="148">
        <v>57</v>
      </c>
      <c r="D62" s="229" t="s">
        <v>483</v>
      </c>
      <c r="E62" s="229" t="s">
        <v>1116</v>
      </c>
      <c r="F62" s="229" t="s">
        <v>224</v>
      </c>
      <c r="G62" s="257" t="s">
        <v>992</v>
      </c>
      <c r="H62" s="260" t="s">
        <v>858</v>
      </c>
      <c r="I62" s="264">
        <v>5</v>
      </c>
      <c r="J62" s="231" t="s">
        <v>902</v>
      </c>
      <c r="K62" s="269"/>
      <c r="L62" s="262">
        <f t="shared" si="1"/>
        <v>0</v>
      </c>
      <c r="M62" s="281">
        <f t="shared" si="0"/>
        <v>0</v>
      </c>
    </row>
    <row r="63" spans="2:13" s="250" customFormat="1" ht="31.95" customHeight="1">
      <c r="B63" s="340"/>
      <c r="C63" s="148">
        <v>58</v>
      </c>
      <c r="D63" s="229" t="s">
        <v>488</v>
      </c>
      <c r="E63" s="229"/>
      <c r="F63" s="229" t="s">
        <v>209</v>
      </c>
      <c r="G63" s="257" t="s">
        <v>993</v>
      </c>
      <c r="H63" s="260" t="s">
        <v>556</v>
      </c>
      <c r="I63" s="264">
        <v>5</v>
      </c>
      <c r="J63" s="231" t="s">
        <v>902</v>
      </c>
      <c r="K63" s="269"/>
      <c r="L63" s="262">
        <f t="shared" si="1"/>
        <v>0</v>
      </c>
      <c r="M63" s="281">
        <f t="shared" si="0"/>
        <v>0</v>
      </c>
    </row>
    <row r="64" spans="2:13" s="251" customFormat="1" ht="31.95" customHeight="1">
      <c r="B64" s="340"/>
      <c r="C64" s="148">
        <v>59</v>
      </c>
      <c r="D64" s="229" t="s">
        <v>497</v>
      </c>
      <c r="E64" s="229"/>
      <c r="F64" s="229" t="s">
        <v>224</v>
      </c>
      <c r="G64" s="258" t="s">
        <v>994</v>
      </c>
      <c r="H64" s="260" t="s">
        <v>499</v>
      </c>
      <c r="I64" s="264">
        <v>30</v>
      </c>
      <c r="J64" s="231" t="s">
        <v>902</v>
      </c>
      <c r="K64" s="269"/>
      <c r="L64" s="262">
        <f t="shared" si="1"/>
        <v>0</v>
      </c>
      <c r="M64" s="281">
        <f t="shared" si="0"/>
        <v>0</v>
      </c>
    </row>
    <row r="65" spans="2:13" s="251" customFormat="1" ht="31.95" customHeight="1">
      <c r="B65" s="340"/>
      <c r="C65" s="148">
        <v>60</v>
      </c>
      <c r="D65" s="229" t="s">
        <v>504</v>
      </c>
      <c r="E65" s="229"/>
      <c r="F65" s="229" t="s">
        <v>209</v>
      </c>
      <c r="G65" s="258" t="s">
        <v>995</v>
      </c>
      <c r="H65" s="260" t="s">
        <v>556</v>
      </c>
      <c r="I65" s="264">
        <v>10</v>
      </c>
      <c r="J65" s="231" t="s">
        <v>902</v>
      </c>
      <c r="K65" s="269"/>
      <c r="L65" s="262">
        <f t="shared" si="1"/>
        <v>0</v>
      </c>
      <c r="M65" s="281">
        <f t="shared" si="0"/>
        <v>0</v>
      </c>
    </row>
    <row r="66" spans="2:13" s="251" customFormat="1" ht="31.95" customHeight="1">
      <c r="B66" s="340"/>
      <c r="C66" s="148">
        <v>61</v>
      </c>
      <c r="D66" s="229" t="s">
        <v>506</v>
      </c>
      <c r="E66" s="229"/>
      <c r="F66" s="229" t="s">
        <v>507</v>
      </c>
      <c r="G66" s="258" t="s">
        <v>996</v>
      </c>
      <c r="H66" s="260" t="s">
        <v>909</v>
      </c>
      <c r="I66" s="264">
        <v>1</v>
      </c>
      <c r="J66" s="231" t="s">
        <v>902</v>
      </c>
      <c r="K66" s="269"/>
      <c r="L66" s="262">
        <f t="shared" si="1"/>
        <v>0</v>
      </c>
      <c r="M66" s="281">
        <f t="shared" si="0"/>
        <v>0</v>
      </c>
    </row>
    <row r="67" spans="2:13" s="250" customFormat="1" ht="31.95" customHeight="1">
      <c r="B67" s="340"/>
      <c r="C67" s="148">
        <v>62</v>
      </c>
      <c r="D67" s="229" t="s">
        <v>532</v>
      </c>
      <c r="E67" s="229"/>
      <c r="F67" s="229" t="s">
        <v>533</v>
      </c>
      <c r="G67" s="258" t="s">
        <v>997</v>
      </c>
      <c r="H67" s="260" t="s">
        <v>556</v>
      </c>
      <c r="I67" s="264">
        <v>1</v>
      </c>
      <c r="J67" s="231" t="s">
        <v>902</v>
      </c>
      <c r="K67" s="269"/>
      <c r="L67" s="262">
        <f t="shared" si="1"/>
        <v>0</v>
      </c>
      <c r="M67" s="281">
        <f t="shared" si="0"/>
        <v>0</v>
      </c>
    </row>
    <row r="68" spans="2:13" s="250" customFormat="1" ht="31.95" customHeight="1">
      <c r="B68" s="340"/>
      <c r="C68" s="148">
        <v>63</v>
      </c>
      <c r="D68" s="228" t="s">
        <v>897</v>
      </c>
      <c r="E68" s="229" t="s">
        <v>1117</v>
      </c>
      <c r="F68" s="229" t="s">
        <v>1072</v>
      </c>
      <c r="G68" s="230" t="s">
        <v>1083</v>
      </c>
      <c r="H68" s="260" t="s">
        <v>909</v>
      </c>
      <c r="I68" s="264">
        <v>1</v>
      </c>
      <c r="J68" s="231" t="s">
        <v>902</v>
      </c>
      <c r="K68" s="269"/>
      <c r="L68" s="262">
        <f>I68*K68</f>
        <v>0</v>
      </c>
      <c r="M68" s="281">
        <f t="shared" si="0"/>
        <v>0</v>
      </c>
    </row>
    <row r="69" spans="2:13" s="250" customFormat="1" ht="31.95" customHeight="1">
      <c r="B69" s="341"/>
      <c r="C69" s="148">
        <v>64</v>
      </c>
      <c r="D69" s="228" t="s">
        <v>898</v>
      </c>
      <c r="E69" s="229" t="s">
        <v>1117</v>
      </c>
      <c r="F69" s="229" t="s">
        <v>1072</v>
      </c>
      <c r="G69" s="230" t="s">
        <v>1084</v>
      </c>
      <c r="H69" s="260" t="s">
        <v>909</v>
      </c>
      <c r="I69" s="264">
        <v>1</v>
      </c>
      <c r="J69" s="231" t="s">
        <v>902</v>
      </c>
      <c r="K69" s="269"/>
      <c r="L69" s="262">
        <f>I69*K69</f>
        <v>0</v>
      </c>
      <c r="M69" s="281">
        <f t="shared" si="0"/>
        <v>0</v>
      </c>
    </row>
    <row r="70" spans="2:13" s="250" customFormat="1" ht="31.95" customHeight="1">
      <c r="B70" s="338" t="s">
        <v>1111</v>
      </c>
      <c r="C70" s="148">
        <v>65</v>
      </c>
      <c r="D70" s="228" t="s">
        <v>562</v>
      </c>
      <c r="E70" s="229" t="s">
        <v>1119</v>
      </c>
      <c r="F70" s="229" t="s">
        <v>391</v>
      </c>
      <c r="G70" s="258" t="s">
        <v>920</v>
      </c>
      <c r="H70" s="260" t="s">
        <v>556</v>
      </c>
      <c r="I70" s="264">
        <v>10</v>
      </c>
      <c r="J70" s="231" t="s">
        <v>903</v>
      </c>
      <c r="K70" s="269"/>
      <c r="L70" s="262">
        <f t="shared" si="1"/>
        <v>0</v>
      </c>
      <c r="M70" s="281">
        <f t="shared" ref="M70:M87" si="2">INT(L70*1.1)</f>
        <v>0</v>
      </c>
    </row>
    <row r="71" spans="2:13" s="250" customFormat="1" ht="31.95" customHeight="1">
      <c r="B71" s="325"/>
      <c r="C71" s="148">
        <v>66</v>
      </c>
      <c r="D71" s="228" t="s">
        <v>562</v>
      </c>
      <c r="E71" s="229" t="s">
        <v>1119</v>
      </c>
      <c r="F71" s="229" t="s">
        <v>391</v>
      </c>
      <c r="G71" s="258" t="s">
        <v>921</v>
      </c>
      <c r="H71" s="260" t="s">
        <v>556</v>
      </c>
      <c r="I71" s="264">
        <v>5</v>
      </c>
      <c r="J71" s="231" t="s">
        <v>903</v>
      </c>
      <c r="K71" s="269"/>
      <c r="L71" s="262">
        <f t="shared" si="1"/>
        <v>0</v>
      </c>
      <c r="M71" s="281">
        <f t="shared" si="2"/>
        <v>0</v>
      </c>
    </row>
    <row r="72" spans="2:13" s="250" customFormat="1" ht="31.95" customHeight="1">
      <c r="B72" s="325"/>
      <c r="C72" s="148">
        <v>67</v>
      </c>
      <c r="D72" s="228" t="s">
        <v>562</v>
      </c>
      <c r="E72" s="229" t="s">
        <v>1120</v>
      </c>
      <c r="F72" s="229" t="s">
        <v>391</v>
      </c>
      <c r="G72" s="258" t="s">
        <v>1007</v>
      </c>
      <c r="H72" s="260" t="s">
        <v>908</v>
      </c>
      <c r="I72" s="264">
        <v>1</v>
      </c>
      <c r="J72" s="231" t="s">
        <v>903</v>
      </c>
      <c r="K72" s="269"/>
      <c r="L72" s="262">
        <f t="shared" ref="L72:L82" si="3">I72*K72</f>
        <v>0</v>
      </c>
      <c r="M72" s="281">
        <f t="shared" si="2"/>
        <v>0</v>
      </c>
    </row>
    <row r="73" spans="2:13" s="250" customFormat="1" ht="31.95" customHeight="1">
      <c r="B73" s="325"/>
      <c r="C73" s="148">
        <v>68</v>
      </c>
      <c r="D73" s="229" t="s">
        <v>562</v>
      </c>
      <c r="E73" s="229" t="s">
        <v>1120</v>
      </c>
      <c r="F73" s="229" t="s">
        <v>391</v>
      </c>
      <c r="G73" s="258" t="s">
        <v>1009</v>
      </c>
      <c r="H73" s="260" t="s">
        <v>908</v>
      </c>
      <c r="I73" s="264">
        <v>1</v>
      </c>
      <c r="J73" s="231" t="s">
        <v>903</v>
      </c>
      <c r="K73" s="269"/>
      <c r="L73" s="262">
        <f t="shared" si="3"/>
        <v>0</v>
      </c>
      <c r="M73" s="281">
        <f t="shared" si="2"/>
        <v>0</v>
      </c>
    </row>
    <row r="74" spans="2:13" s="250" customFormat="1" ht="31.95" customHeight="1">
      <c r="B74" s="325"/>
      <c r="C74" s="148">
        <v>69</v>
      </c>
      <c r="D74" s="237" t="s">
        <v>562</v>
      </c>
      <c r="E74" s="229" t="s">
        <v>1121</v>
      </c>
      <c r="F74" s="229" t="s">
        <v>391</v>
      </c>
      <c r="G74" s="258" t="s">
        <v>922</v>
      </c>
      <c r="H74" s="260" t="s">
        <v>556</v>
      </c>
      <c r="I74" s="264">
        <v>1</v>
      </c>
      <c r="J74" s="231" t="s">
        <v>903</v>
      </c>
      <c r="K74" s="269"/>
      <c r="L74" s="262">
        <f t="shared" si="3"/>
        <v>0</v>
      </c>
      <c r="M74" s="281">
        <f t="shared" si="2"/>
        <v>0</v>
      </c>
    </row>
    <row r="75" spans="2:13" s="250" customFormat="1" ht="31.95" customHeight="1">
      <c r="B75" s="325"/>
      <c r="C75" s="148">
        <v>70</v>
      </c>
      <c r="D75" s="237" t="s">
        <v>562</v>
      </c>
      <c r="E75" s="238" t="s">
        <v>1122</v>
      </c>
      <c r="F75" s="229" t="s">
        <v>391</v>
      </c>
      <c r="G75" s="258" t="s">
        <v>923</v>
      </c>
      <c r="H75" s="260" t="s">
        <v>556</v>
      </c>
      <c r="I75" s="264">
        <v>1</v>
      </c>
      <c r="J75" s="231" t="s">
        <v>903</v>
      </c>
      <c r="K75" s="269"/>
      <c r="L75" s="262">
        <f t="shared" si="3"/>
        <v>0</v>
      </c>
      <c r="M75" s="281">
        <f t="shared" si="2"/>
        <v>0</v>
      </c>
    </row>
    <row r="76" spans="2:13" s="250" customFormat="1" ht="31.95" customHeight="1">
      <c r="B76" s="325"/>
      <c r="C76" s="148">
        <v>71</v>
      </c>
      <c r="D76" s="236" t="s">
        <v>562</v>
      </c>
      <c r="E76" s="233" t="s">
        <v>1123</v>
      </c>
      <c r="F76" s="229" t="s">
        <v>391</v>
      </c>
      <c r="G76" s="252" t="s">
        <v>1008</v>
      </c>
      <c r="H76" s="260" t="s">
        <v>556</v>
      </c>
      <c r="I76" s="264">
        <v>10</v>
      </c>
      <c r="J76" s="231" t="s">
        <v>903</v>
      </c>
      <c r="K76" s="269"/>
      <c r="L76" s="262">
        <f t="shared" si="3"/>
        <v>0</v>
      </c>
      <c r="M76" s="281">
        <f t="shared" si="2"/>
        <v>0</v>
      </c>
    </row>
    <row r="77" spans="2:13" s="250" customFormat="1" ht="31.95" customHeight="1">
      <c r="B77" s="325"/>
      <c r="C77" s="148">
        <v>72</v>
      </c>
      <c r="D77" s="236" t="s">
        <v>562</v>
      </c>
      <c r="E77" s="233" t="s">
        <v>1123</v>
      </c>
      <c r="F77" s="229" t="s">
        <v>391</v>
      </c>
      <c r="G77" s="252" t="s">
        <v>1010</v>
      </c>
      <c r="H77" s="260" t="s">
        <v>556</v>
      </c>
      <c r="I77" s="264">
        <v>1</v>
      </c>
      <c r="J77" s="231" t="s">
        <v>903</v>
      </c>
      <c r="K77" s="269"/>
      <c r="L77" s="262">
        <f>I77*K77</f>
        <v>0</v>
      </c>
      <c r="M77" s="281">
        <f t="shared" si="2"/>
        <v>0</v>
      </c>
    </row>
    <row r="78" spans="2:13" s="250" customFormat="1" ht="31.95" customHeight="1">
      <c r="B78" s="325"/>
      <c r="C78" s="148">
        <v>73</v>
      </c>
      <c r="D78" s="236" t="s">
        <v>562</v>
      </c>
      <c r="E78" s="233" t="s">
        <v>1123</v>
      </c>
      <c r="F78" s="229" t="s">
        <v>391</v>
      </c>
      <c r="G78" s="252" t="s">
        <v>924</v>
      </c>
      <c r="H78" s="260" t="s">
        <v>556</v>
      </c>
      <c r="I78" s="264">
        <v>10</v>
      </c>
      <c r="J78" s="231" t="s">
        <v>903</v>
      </c>
      <c r="K78" s="269"/>
      <c r="L78" s="262">
        <f t="shared" si="3"/>
        <v>0</v>
      </c>
      <c r="M78" s="281">
        <f t="shared" si="2"/>
        <v>0</v>
      </c>
    </row>
    <row r="79" spans="2:13" s="250" customFormat="1" ht="31.95" customHeight="1">
      <c r="B79" s="325"/>
      <c r="C79" s="148">
        <v>74</v>
      </c>
      <c r="D79" s="236" t="s">
        <v>562</v>
      </c>
      <c r="E79" s="233" t="s">
        <v>1124</v>
      </c>
      <c r="F79" s="233" t="s">
        <v>391</v>
      </c>
      <c r="G79" s="258" t="s">
        <v>925</v>
      </c>
      <c r="H79" s="260" t="s">
        <v>556</v>
      </c>
      <c r="I79" s="264">
        <v>1</v>
      </c>
      <c r="J79" s="231" t="s">
        <v>903</v>
      </c>
      <c r="K79" s="269"/>
      <c r="L79" s="262">
        <f t="shared" si="3"/>
        <v>0</v>
      </c>
      <c r="M79" s="281">
        <f t="shared" si="2"/>
        <v>0</v>
      </c>
    </row>
    <row r="80" spans="2:13" s="250" customFormat="1" ht="31.95" customHeight="1">
      <c r="B80" s="325"/>
      <c r="C80" s="148">
        <v>75</v>
      </c>
      <c r="D80" s="236" t="s">
        <v>562</v>
      </c>
      <c r="E80" s="233" t="s">
        <v>1124</v>
      </c>
      <c r="F80" s="229" t="s">
        <v>391</v>
      </c>
      <c r="G80" s="252" t="s">
        <v>1011</v>
      </c>
      <c r="H80" s="260" t="s">
        <v>556</v>
      </c>
      <c r="I80" s="264">
        <v>1</v>
      </c>
      <c r="J80" s="231" t="s">
        <v>903</v>
      </c>
      <c r="K80" s="269"/>
      <c r="L80" s="262">
        <f>I80*K80</f>
        <v>0</v>
      </c>
      <c r="M80" s="281">
        <f t="shared" si="2"/>
        <v>0</v>
      </c>
    </row>
    <row r="81" spans="2:13" s="250" customFormat="1" ht="31.95" customHeight="1">
      <c r="B81" s="325"/>
      <c r="C81" s="148">
        <v>76</v>
      </c>
      <c r="D81" s="232" t="s">
        <v>562</v>
      </c>
      <c r="E81" s="233" t="s">
        <v>1124</v>
      </c>
      <c r="F81" s="229" t="s">
        <v>391</v>
      </c>
      <c r="G81" s="258" t="s">
        <v>926</v>
      </c>
      <c r="H81" s="260" t="s">
        <v>556</v>
      </c>
      <c r="I81" s="264">
        <v>1</v>
      </c>
      <c r="J81" s="231" t="s">
        <v>903</v>
      </c>
      <c r="K81" s="269"/>
      <c r="L81" s="262">
        <f t="shared" si="3"/>
        <v>0</v>
      </c>
      <c r="M81" s="281">
        <f t="shared" si="2"/>
        <v>0</v>
      </c>
    </row>
    <row r="82" spans="2:13" s="250" customFormat="1" ht="31.95" customHeight="1">
      <c r="B82" s="325"/>
      <c r="C82" s="148">
        <v>77</v>
      </c>
      <c r="D82" s="232" t="s">
        <v>562</v>
      </c>
      <c r="E82" s="233" t="s">
        <v>1125</v>
      </c>
      <c r="F82" s="233" t="s">
        <v>391</v>
      </c>
      <c r="G82" s="258" t="s">
        <v>927</v>
      </c>
      <c r="H82" s="260" t="s">
        <v>556</v>
      </c>
      <c r="I82" s="264">
        <v>1</v>
      </c>
      <c r="J82" s="231" t="s">
        <v>903</v>
      </c>
      <c r="K82" s="269"/>
      <c r="L82" s="262">
        <f t="shared" si="3"/>
        <v>0</v>
      </c>
      <c r="M82" s="281">
        <f t="shared" si="2"/>
        <v>0</v>
      </c>
    </row>
    <row r="83" spans="2:13" s="250" customFormat="1" ht="31.95" customHeight="1">
      <c r="B83" s="325"/>
      <c r="C83" s="148">
        <v>78</v>
      </c>
      <c r="D83" s="236" t="s">
        <v>562</v>
      </c>
      <c r="E83" s="233" t="s">
        <v>1125</v>
      </c>
      <c r="F83" s="229" t="s">
        <v>391</v>
      </c>
      <c r="G83" s="252" t="s">
        <v>1012</v>
      </c>
      <c r="H83" s="260" t="s">
        <v>556</v>
      </c>
      <c r="I83" s="264">
        <v>1</v>
      </c>
      <c r="J83" s="231" t="s">
        <v>903</v>
      </c>
      <c r="K83" s="269"/>
      <c r="L83" s="262">
        <f>I83*K83</f>
        <v>0</v>
      </c>
      <c r="M83" s="281">
        <f t="shared" si="2"/>
        <v>0</v>
      </c>
    </row>
    <row r="84" spans="2:13" s="250" customFormat="1" ht="31.95" customHeight="1">
      <c r="B84" s="325"/>
      <c r="C84" s="148">
        <v>79</v>
      </c>
      <c r="D84" s="232" t="s">
        <v>562</v>
      </c>
      <c r="E84" s="233" t="s">
        <v>1125</v>
      </c>
      <c r="F84" s="233" t="s">
        <v>391</v>
      </c>
      <c r="G84" s="258" t="s">
        <v>928</v>
      </c>
      <c r="H84" s="260" t="s">
        <v>556</v>
      </c>
      <c r="I84" s="264">
        <v>1</v>
      </c>
      <c r="J84" s="231" t="s">
        <v>903</v>
      </c>
      <c r="K84" s="269"/>
      <c r="L84" s="262">
        <f t="shared" ref="L84:L144" si="4">I84*K84</f>
        <v>0</v>
      </c>
      <c r="M84" s="281">
        <f t="shared" si="2"/>
        <v>0</v>
      </c>
    </row>
    <row r="85" spans="2:13" s="250" customFormat="1" ht="31.95" customHeight="1">
      <c r="B85" s="325"/>
      <c r="C85" s="148">
        <v>80</v>
      </c>
      <c r="D85" s="234" t="s">
        <v>562</v>
      </c>
      <c r="E85" s="235" t="s">
        <v>1126</v>
      </c>
      <c r="F85" s="233" t="s">
        <v>391</v>
      </c>
      <c r="G85" s="253" t="s">
        <v>929</v>
      </c>
      <c r="H85" s="260" t="s">
        <v>556</v>
      </c>
      <c r="I85" s="264">
        <v>1</v>
      </c>
      <c r="J85" s="231" t="s">
        <v>903</v>
      </c>
      <c r="K85" s="269"/>
      <c r="L85" s="262">
        <f t="shared" si="4"/>
        <v>0</v>
      </c>
      <c r="M85" s="281">
        <f t="shared" si="2"/>
        <v>0</v>
      </c>
    </row>
    <row r="86" spans="2:13" s="250" customFormat="1" ht="31.95" customHeight="1">
      <c r="B86" s="325"/>
      <c r="C86" s="148">
        <v>81</v>
      </c>
      <c r="D86" s="236" t="s">
        <v>562</v>
      </c>
      <c r="E86" s="235" t="s">
        <v>1126</v>
      </c>
      <c r="F86" s="229" t="s">
        <v>391</v>
      </c>
      <c r="G86" s="252" t="s">
        <v>1013</v>
      </c>
      <c r="H86" s="260" t="s">
        <v>556</v>
      </c>
      <c r="I86" s="264">
        <v>1</v>
      </c>
      <c r="J86" s="231" t="s">
        <v>903</v>
      </c>
      <c r="K86" s="269"/>
      <c r="L86" s="262">
        <f>I86*K86</f>
        <v>0</v>
      </c>
      <c r="M86" s="281">
        <f t="shared" si="2"/>
        <v>0</v>
      </c>
    </row>
    <row r="87" spans="2:13" s="250" customFormat="1" ht="31.95" customHeight="1">
      <c r="B87" s="334"/>
      <c r="C87" s="148">
        <v>82</v>
      </c>
      <c r="D87" s="229" t="s">
        <v>562</v>
      </c>
      <c r="E87" s="235" t="s">
        <v>1126</v>
      </c>
      <c r="F87" s="229" t="s">
        <v>391</v>
      </c>
      <c r="G87" s="258" t="s">
        <v>930</v>
      </c>
      <c r="H87" s="260" t="s">
        <v>556</v>
      </c>
      <c r="I87" s="264">
        <v>1</v>
      </c>
      <c r="J87" s="231" t="s">
        <v>903</v>
      </c>
      <c r="K87" s="269"/>
      <c r="L87" s="262">
        <f t="shared" si="4"/>
        <v>0</v>
      </c>
      <c r="M87" s="281">
        <f t="shared" si="2"/>
        <v>0</v>
      </c>
    </row>
    <row r="88" spans="2:13" s="250" customFormat="1" ht="31.95" customHeight="1">
      <c r="B88" s="331" t="s">
        <v>1112</v>
      </c>
      <c r="C88" s="224">
        <v>83</v>
      </c>
      <c r="D88" s="239" t="s">
        <v>1130</v>
      </c>
      <c r="E88" s="240"/>
      <c r="F88" s="239" t="s">
        <v>625</v>
      </c>
      <c r="G88" s="259" t="s">
        <v>1070</v>
      </c>
      <c r="H88" s="261" t="s">
        <v>719</v>
      </c>
      <c r="I88" s="265">
        <v>1</v>
      </c>
      <c r="J88" s="241" t="s">
        <v>902</v>
      </c>
      <c r="K88" s="269"/>
      <c r="L88" s="263">
        <f t="shared" si="4"/>
        <v>0</v>
      </c>
      <c r="M88" s="283">
        <f t="shared" ref="M88:M92" si="5">INT(L88*1.08)</f>
        <v>0</v>
      </c>
    </row>
    <row r="89" spans="2:13" s="250" customFormat="1" ht="31.95" customHeight="1">
      <c r="B89" s="332"/>
      <c r="C89" s="224">
        <v>84</v>
      </c>
      <c r="D89" s="239" t="s">
        <v>1131</v>
      </c>
      <c r="E89" s="240"/>
      <c r="F89" s="239" t="s">
        <v>625</v>
      </c>
      <c r="G89" s="259" t="s">
        <v>1071</v>
      </c>
      <c r="H89" s="261" t="s">
        <v>528</v>
      </c>
      <c r="I89" s="265">
        <v>10</v>
      </c>
      <c r="J89" s="241" t="s">
        <v>902</v>
      </c>
      <c r="K89" s="269"/>
      <c r="L89" s="263">
        <f t="shared" si="4"/>
        <v>0</v>
      </c>
      <c r="M89" s="283">
        <f t="shared" si="5"/>
        <v>0</v>
      </c>
    </row>
    <row r="90" spans="2:13" s="250" customFormat="1" ht="31.95" customHeight="1">
      <c r="B90" s="332"/>
      <c r="C90" s="224">
        <v>85</v>
      </c>
      <c r="D90" s="239" t="s">
        <v>1127</v>
      </c>
      <c r="E90" s="239"/>
      <c r="F90" s="240" t="s">
        <v>933</v>
      </c>
      <c r="G90" s="259" t="s">
        <v>1069</v>
      </c>
      <c r="H90" s="261" t="s">
        <v>528</v>
      </c>
      <c r="I90" s="265">
        <v>5</v>
      </c>
      <c r="J90" s="241" t="s">
        <v>902</v>
      </c>
      <c r="K90" s="269"/>
      <c r="L90" s="263">
        <f t="shared" si="4"/>
        <v>0</v>
      </c>
      <c r="M90" s="283">
        <f t="shared" si="5"/>
        <v>0</v>
      </c>
    </row>
    <row r="91" spans="2:13" s="250" customFormat="1" ht="31.95" customHeight="1">
      <c r="B91" s="332"/>
      <c r="C91" s="224">
        <v>86</v>
      </c>
      <c r="D91" s="239" t="s">
        <v>1128</v>
      </c>
      <c r="E91" s="239"/>
      <c r="F91" s="239" t="s">
        <v>633</v>
      </c>
      <c r="G91" s="259" t="s">
        <v>1068</v>
      </c>
      <c r="H91" s="261" t="s">
        <v>908</v>
      </c>
      <c r="I91" s="265">
        <v>1</v>
      </c>
      <c r="J91" s="241" t="s">
        <v>902</v>
      </c>
      <c r="K91" s="269"/>
      <c r="L91" s="263">
        <f t="shared" si="4"/>
        <v>0</v>
      </c>
      <c r="M91" s="283">
        <f t="shared" si="5"/>
        <v>0</v>
      </c>
    </row>
    <row r="92" spans="2:13" s="250" customFormat="1" ht="31.95" customHeight="1">
      <c r="B92" s="333"/>
      <c r="C92" s="224">
        <v>87</v>
      </c>
      <c r="D92" s="242" t="s">
        <v>1129</v>
      </c>
      <c r="E92" s="239"/>
      <c r="F92" s="239" t="s">
        <v>636</v>
      </c>
      <c r="G92" s="254" t="s">
        <v>1067</v>
      </c>
      <c r="H92" s="261" t="s">
        <v>908</v>
      </c>
      <c r="I92" s="265">
        <v>1</v>
      </c>
      <c r="J92" s="241" t="s">
        <v>902</v>
      </c>
      <c r="K92" s="269"/>
      <c r="L92" s="263">
        <f t="shared" si="4"/>
        <v>0</v>
      </c>
      <c r="M92" s="283">
        <f t="shared" si="5"/>
        <v>0</v>
      </c>
    </row>
    <row r="93" spans="2:13" s="250" customFormat="1" ht="31.95" customHeight="1">
      <c r="B93" s="324" t="s">
        <v>1103</v>
      </c>
      <c r="C93" s="148">
        <v>88</v>
      </c>
      <c r="D93" s="229" t="s">
        <v>619</v>
      </c>
      <c r="E93" s="233"/>
      <c r="F93" s="229" t="s">
        <v>620</v>
      </c>
      <c r="G93" s="258" t="s">
        <v>1016</v>
      </c>
      <c r="H93" s="260" t="s">
        <v>908</v>
      </c>
      <c r="I93" s="264">
        <v>5</v>
      </c>
      <c r="J93" s="231" t="s">
        <v>902</v>
      </c>
      <c r="K93" s="269"/>
      <c r="L93" s="262">
        <f t="shared" si="4"/>
        <v>0</v>
      </c>
      <c r="M93" s="281">
        <f t="shared" ref="M93:M157" si="6">INT(L93*1.1)</f>
        <v>0</v>
      </c>
    </row>
    <row r="94" spans="2:13" s="250" customFormat="1" ht="31.95" customHeight="1">
      <c r="B94" s="325"/>
      <c r="C94" s="148">
        <v>89</v>
      </c>
      <c r="D94" s="229" t="s">
        <v>645</v>
      </c>
      <c r="E94" s="229"/>
      <c r="F94" s="229" t="s">
        <v>646</v>
      </c>
      <c r="G94" s="258" t="s">
        <v>1018</v>
      </c>
      <c r="H94" s="260" t="s">
        <v>907</v>
      </c>
      <c r="I94" s="264">
        <v>10</v>
      </c>
      <c r="J94" s="231" t="s">
        <v>902</v>
      </c>
      <c r="K94" s="269"/>
      <c r="L94" s="262">
        <f t="shared" si="4"/>
        <v>0</v>
      </c>
      <c r="M94" s="281">
        <f t="shared" si="6"/>
        <v>0</v>
      </c>
    </row>
    <row r="95" spans="2:13" s="250" customFormat="1" ht="31.95" customHeight="1">
      <c r="B95" s="325"/>
      <c r="C95" s="148">
        <v>90</v>
      </c>
      <c r="D95" s="229" t="s">
        <v>648</v>
      </c>
      <c r="E95" s="229" t="s">
        <v>1132</v>
      </c>
      <c r="F95" s="229" t="s">
        <v>650</v>
      </c>
      <c r="G95" s="257" t="s">
        <v>1019</v>
      </c>
      <c r="H95" s="260" t="s">
        <v>908</v>
      </c>
      <c r="I95" s="264">
        <v>1</v>
      </c>
      <c r="J95" s="231" t="s">
        <v>902</v>
      </c>
      <c r="K95" s="269"/>
      <c r="L95" s="262">
        <f t="shared" si="4"/>
        <v>0</v>
      </c>
      <c r="M95" s="281">
        <f t="shared" si="6"/>
        <v>0</v>
      </c>
    </row>
    <row r="96" spans="2:13" s="250" customFormat="1" ht="31.95" customHeight="1">
      <c r="B96" s="325"/>
      <c r="C96" s="148">
        <v>91</v>
      </c>
      <c r="D96" s="229" t="s">
        <v>652</v>
      </c>
      <c r="E96" s="229" t="s">
        <v>1133</v>
      </c>
      <c r="F96" s="229" t="s">
        <v>650</v>
      </c>
      <c r="G96" s="258" t="s">
        <v>1020</v>
      </c>
      <c r="H96" s="260" t="s">
        <v>908</v>
      </c>
      <c r="I96" s="264">
        <v>1</v>
      </c>
      <c r="J96" s="231" t="s">
        <v>902</v>
      </c>
      <c r="K96" s="269"/>
      <c r="L96" s="262">
        <f t="shared" si="4"/>
        <v>0</v>
      </c>
      <c r="M96" s="281">
        <f t="shared" si="6"/>
        <v>0</v>
      </c>
    </row>
    <row r="97" spans="2:13" s="250" customFormat="1" ht="31.95" customHeight="1">
      <c r="B97" s="325"/>
      <c r="C97" s="148">
        <v>92</v>
      </c>
      <c r="D97" s="229" t="s">
        <v>652</v>
      </c>
      <c r="E97" s="229" t="s">
        <v>1134</v>
      </c>
      <c r="F97" s="229" t="s">
        <v>650</v>
      </c>
      <c r="G97" s="258" t="s">
        <v>1021</v>
      </c>
      <c r="H97" s="260" t="s">
        <v>908</v>
      </c>
      <c r="I97" s="264">
        <v>1</v>
      </c>
      <c r="J97" s="231" t="s">
        <v>902</v>
      </c>
      <c r="K97" s="269"/>
      <c r="L97" s="262">
        <f t="shared" si="4"/>
        <v>0</v>
      </c>
      <c r="M97" s="281">
        <f t="shared" si="6"/>
        <v>0</v>
      </c>
    </row>
    <row r="98" spans="2:13" s="250" customFormat="1" ht="31.95" customHeight="1">
      <c r="B98" s="325"/>
      <c r="C98" s="148">
        <v>93</v>
      </c>
      <c r="D98" s="229" t="s">
        <v>652</v>
      </c>
      <c r="E98" s="229" t="s">
        <v>1135</v>
      </c>
      <c r="F98" s="229" t="s">
        <v>650</v>
      </c>
      <c r="G98" s="258" t="s">
        <v>1022</v>
      </c>
      <c r="H98" s="260" t="s">
        <v>908</v>
      </c>
      <c r="I98" s="264">
        <v>1</v>
      </c>
      <c r="J98" s="231" t="s">
        <v>902</v>
      </c>
      <c r="K98" s="269"/>
      <c r="L98" s="262">
        <f t="shared" si="4"/>
        <v>0</v>
      </c>
      <c r="M98" s="281">
        <f t="shared" si="6"/>
        <v>0</v>
      </c>
    </row>
    <row r="99" spans="2:13" s="250" customFormat="1" ht="31.95" customHeight="1">
      <c r="B99" s="325"/>
      <c r="C99" s="148">
        <v>94</v>
      </c>
      <c r="D99" s="229" t="s">
        <v>662</v>
      </c>
      <c r="E99" s="229" t="s">
        <v>1138</v>
      </c>
      <c r="F99" s="229" t="s">
        <v>643</v>
      </c>
      <c r="G99" s="258" t="s">
        <v>1023</v>
      </c>
      <c r="H99" s="260" t="s">
        <v>909</v>
      </c>
      <c r="I99" s="264">
        <v>1</v>
      </c>
      <c r="J99" s="231" t="s">
        <v>902</v>
      </c>
      <c r="K99" s="269"/>
      <c r="L99" s="262">
        <f t="shared" si="4"/>
        <v>0</v>
      </c>
      <c r="M99" s="281">
        <f t="shared" si="6"/>
        <v>0</v>
      </c>
    </row>
    <row r="100" spans="2:13" s="250" customFormat="1" ht="31.95" customHeight="1">
      <c r="B100" s="325"/>
      <c r="C100" s="148">
        <v>95</v>
      </c>
      <c r="D100" s="229" t="s">
        <v>1025</v>
      </c>
      <c r="E100" s="229" t="s">
        <v>1139</v>
      </c>
      <c r="F100" s="229" t="s">
        <v>643</v>
      </c>
      <c r="G100" s="258" t="s">
        <v>1024</v>
      </c>
      <c r="H100" s="260" t="s">
        <v>909</v>
      </c>
      <c r="I100" s="264">
        <v>10</v>
      </c>
      <c r="J100" s="231" t="s">
        <v>902</v>
      </c>
      <c r="K100" s="269"/>
      <c r="L100" s="262">
        <f t="shared" si="4"/>
        <v>0</v>
      </c>
      <c r="M100" s="281">
        <f t="shared" si="6"/>
        <v>0</v>
      </c>
    </row>
    <row r="101" spans="2:13" s="250" customFormat="1" ht="31.95" customHeight="1">
      <c r="B101" s="325"/>
      <c r="C101" s="148">
        <v>96</v>
      </c>
      <c r="D101" s="236" t="s">
        <v>679</v>
      </c>
      <c r="E101" s="233" t="s">
        <v>1137</v>
      </c>
      <c r="F101" s="229" t="s">
        <v>894</v>
      </c>
      <c r="G101" s="257" t="s">
        <v>1155</v>
      </c>
      <c r="H101" s="260" t="s">
        <v>908</v>
      </c>
      <c r="I101" s="264">
        <v>2</v>
      </c>
      <c r="J101" s="231" t="s">
        <v>902</v>
      </c>
      <c r="K101" s="269"/>
      <c r="L101" s="262">
        <f t="shared" si="4"/>
        <v>0</v>
      </c>
      <c r="M101" s="281">
        <f t="shared" si="6"/>
        <v>0</v>
      </c>
    </row>
    <row r="102" spans="2:13" s="250" customFormat="1" ht="31.95" customHeight="1">
      <c r="B102" s="325"/>
      <c r="C102" s="148">
        <v>97</v>
      </c>
      <c r="D102" s="228" t="s">
        <v>682</v>
      </c>
      <c r="E102" s="229" t="s">
        <v>1136</v>
      </c>
      <c r="F102" s="229" t="s">
        <v>643</v>
      </c>
      <c r="G102" s="258" t="s">
        <v>1026</v>
      </c>
      <c r="H102" s="260" t="s">
        <v>908</v>
      </c>
      <c r="I102" s="264">
        <v>10</v>
      </c>
      <c r="J102" s="231" t="s">
        <v>902</v>
      </c>
      <c r="K102" s="269"/>
      <c r="L102" s="262">
        <f t="shared" si="4"/>
        <v>0</v>
      </c>
      <c r="M102" s="281">
        <f t="shared" si="6"/>
        <v>0</v>
      </c>
    </row>
    <row r="103" spans="2:13" s="250" customFormat="1" ht="31.95" customHeight="1">
      <c r="B103" s="325"/>
      <c r="C103" s="148">
        <v>98</v>
      </c>
      <c r="D103" s="234" t="s">
        <v>685</v>
      </c>
      <c r="E103" s="235" t="s">
        <v>1140</v>
      </c>
      <c r="F103" s="235" t="s">
        <v>643</v>
      </c>
      <c r="G103" s="253" t="s">
        <v>1027</v>
      </c>
      <c r="H103" s="260" t="s">
        <v>908</v>
      </c>
      <c r="I103" s="264">
        <v>1</v>
      </c>
      <c r="J103" s="231" t="s">
        <v>902</v>
      </c>
      <c r="K103" s="269"/>
      <c r="L103" s="262">
        <f t="shared" si="4"/>
        <v>0</v>
      </c>
      <c r="M103" s="281">
        <f t="shared" si="6"/>
        <v>0</v>
      </c>
    </row>
    <row r="104" spans="2:13" s="250" customFormat="1" ht="31.95" customHeight="1">
      <c r="B104" s="325"/>
      <c r="C104" s="148">
        <v>99</v>
      </c>
      <c r="D104" s="229" t="s">
        <v>685</v>
      </c>
      <c r="E104" s="229" t="s">
        <v>1141</v>
      </c>
      <c r="F104" s="229" t="s">
        <v>691</v>
      </c>
      <c r="G104" s="258" t="s">
        <v>1028</v>
      </c>
      <c r="H104" s="260" t="s">
        <v>908</v>
      </c>
      <c r="I104" s="264">
        <v>30</v>
      </c>
      <c r="J104" s="231" t="s">
        <v>902</v>
      </c>
      <c r="K104" s="269"/>
      <c r="L104" s="262">
        <f t="shared" si="4"/>
        <v>0</v>
      </c>
      <c r="M104" s="281">
        <f t="shared" si="6"/>
        <v>0</v>
      </c>
    </row>
    <row r="105" spans="2:13" s="250" customFormat="1" ht="31.95" customHeight="1">
      <c r="B105" s="334"/>
      <c r="C105" s="148">
        <v>100</v>
      </c>
      <c r="D105" s="229" t="s">
        <v>694</v>
      </c>
      <c r="E105" s="229" t="s">
        <v>1142</v>
      </c>
      <c r="F105" s="229" t="s">
        <v>696</v>
      </c>
      <c r="G105" s="258" t="s">
        <v>1029</v>
      </c>
      <c r="H105" s="260" t="s">
        <v>908</v>
      </c>
      <c r="I105" s="264">
        <v>1</v>
      </c>
      <c r="J105" s="231" t="s">
        <v>902</v>
      </c>
      <c r="K105" s="269"/>
      <c r="L105" s="262">
        <f t="shared" si="4"/>
        <v>0</v>
      </c>
      <c r="M105" s="281">
        <f t="shared" si="6"/>
        <v>0</v>
      </c>
    </row>
    <row r="106" spans="2:13" s="250" customFormat="1" ht="31.95" customHeight="1">
      <c r="B106" s="335" t="s">
        <v>1104</v>
      </c>
      <c r="C106" s="148">
        <v>101</v>
      </c>
      <c r="D106" s="229" t="s">
        <v>698</v>
      </c>
      <c r="E106" s="229" t="s">
        <v>699</v>
      </c>
      <c r="F106" s="229" t="s">
        <v>700</v>
      </c>
      <c r="G106" s="258" t="s">
        <v>934</v>
      </c>
      <c r="H106" s="260" t="s">
        <v>858</v>
      </c>
      <c r="I106" s="264">
        <v>1</v>
      </c>
      <c r="J106" s="231" t="s">
        <v>902</v>
      </c>
      <c r="K106" s="269"/>
      <c r="L106" s="262">
        <f t="shared" si="4"/>
        <v>0</v>
      </c>
      <c r="M106" s="281">
        <f t="shared" si="6"/>
        <v>0</v>
      </c>
    </row>
    <row r="107" spans="2:13" s="250" customFormat="1" ht="31.95" customHeight="1">
      <c r="B107" s="336"/>
      <c r="C107" s="148">
        <v>102</v>
      </c>
      <c r="D107" s="228" t="s">
        <v>702</v>
      </c>
      <c r="E107" s="229" t="s">
        <v>1143</v>
      </c>
      <c r="F107" s="229" t="s">
        <v>700</v>
      </c>
      <c r="G107" s="255" t="s">
        <v>935</v>
      </c>
      <c r="H107" s="260" t="s">
        <v>858</v>
      </c>
      <c r="I107" s="264">
        <v>10</v>
      </c>
      <c r="J107" s="231" t="s">
        <v>902</v>
      </c>
      <c r="K107" s="269"/>
      <c r="L107" s="262">
        <f t="shared" si="4"/>
        <v>0</v>
      </c>
      <c r="M107" s="281">
        <f t="shared" si="6"/>
        <v>0</v>
      </c>
    </row>
    <row r="108" spans="2:13" s="250" customFormat="1" ht="31.95" customHeight="1">
      <c r="B108" s="336"/>
      <c r="C108" s="148">
        <v>103</v>
      </c>
      <c r="D108" s="228" t="s">
        <v>708</v>
      </c>
      <c r="E108" s="229"/>
      <c r="F108" s="229" t="s">
        <v>709</v>
      </c>
      <c r="G108" s="255" t="s">
        <v>1030</v>
      </c>
      <c r="H108" s="260" t="s">
        <v>858</v>
      </c>
      <c r="I108" s="264">
        <v>8</v>
      </c>
      <c r="J108" s="231" t="s">
        <v>902</v>
      </c>
      <c r="K108" s="269"/>
      <c r="L108" s="262">
        <f t="shared" si="4"/>
        <v>0</v>
      </c>
      <c r="M108" s="281">
        <f t="shared" si="6"/>
        <v>0</v>
      </c>
    </row>
    <row r="109" spans="2:13" s="250" customFormat="1" ht="31.95" customHeight="1">
      <c r="B109" s="336"/>
      <c r="C109" s="148">
        <v>104</v>
      </c>
      <c r="D109" s="228" t="s">
        <v>708</v>
      </c>
      <c r="E109" s="229" t="s">
        <v>771</v>
      </c>
      <c r="F109" s="229" t="s">
        <v>758</v>
      </c>
      <c r="G109" s="257" t="s">
        <v>1053</v>
      </c>
      <c r="H109" s="260" t="s">
        <v>556</v>
      </c>
      <c r="I109" s="264">
        <v>1</v>
      </c>
      <c r="J109" s="231" t="s">
        <v>902</v>
      </c>
      <c r="K109" s="269"/>
      <c r="L109" s="262">
        <f t="shared" si="4"/>
        <v>0</v>
      </c>
      <c r="M109" s="281">
        <f t="shared" si="6"/>
        <v>0</v>
      </c>
    </row>
    <row r="110" spans="2:13" s="250" customFormat="1" ht="31.95" customHeight="1">
      <c r="B110" s="336"/>
      <c r="C110" s="148">
        <v>105</v>
      </c>
      <c r="D110" s="228" t="s">
        <v>708</v>
      </c>
      <c r="E110" s="235" t="s">
        <v>1144</v>
      </c>
      <c r="F110" s="235" t="s">
        <v>758</v>
      </c>
      <c r="G110" s="257" t="s">
        <v>1054</v>
      </c>
      <c r="H110" s="260" t="s">
        <v>556</v>
      </c>
      <c r="I110" s="264">
        <v>1</v>
      </c>
      <c r="J110" s="231" t="s">
        <v>902</v>
      </c>
      <c r="K110" s="269"/>
      <c r="L110" s="262">
        <f t="shared" si="4"/>
        <v>0</v>
      </c>
      <c r="M110" s="281">
        <f t="shared" si="6"/>
        <v>0</v>
      </c>
    </row>
    <row r="111" spans="2:13" s="250" customFormat="1" ht="31.95" customHeight="1">
      <c r="B111" s="336"/>
      <c r="C111" s="148">
        <v>106</v>
      </c>
      <c r="D111" s="228" t="s">
        <v>807</v>
      </c>
      <c r="E111" s="229"/>
      <c r="F111" s="229" t="s">
        <v>948</v>
      </c>
      <c r="G111" s="257" t="s">
        <v>1052</v>
      </c>
      <c r="H111" s="260" t="s">
        <v>556</v>
      </c>
      <c r="I111" s="264">
        <v>1</v>
      </c>
      <c r="J111" s="231" t="s">
        <v>902</v>
      </c>
      <c r="K111" s="269"/>
      <c r="L111" s="262">
        <f t="shared" si="4"/>
        <v>0</v>
      </c>
      <c r="M111" s="281">
        <f t="shared" si="6"/>
        <v>0</v>
      </c>
    </row>
    <row r="112" spans="2:13" s="250" customFormat="1" ht="31.95" customHeight="1">
      <c r="B112" s="336"/>
      <c r="C112" s="148">
        <v>107</v>
      </c>
      <c r="D112" s="228" t="s">
        <v>791</v>
      </c>
      <c r="E112" s="229"/>
      <c r="F112" s="229" t="s">
        <v>792</v>
      </c>
      <c r="G112" s="257" t="s">
        <v>1047</v>
      </c>
      <c r="H112" s="260" t="s">
        <v>556</v>
      </c>
      <c r="I112" s="264">
        <v>1</v>
      </c>
      <c r="J112" s="231" t="s">
        <v>902</v>
      </c>
      <c r="K112" s="269"/>
      <c r="L112" s="262">
        <f t="shared" si="4"/>
        <v>0</v>
      </c>
      <c r="M112" s="281">
        <f t="shared" si="6"/>
        <v>0</v>
      </c>
    </row>
    <row r="113" spans="2:13" s="250" customFormat="1" ht="31.95" customHeight="1">
      <c r="B113" s="336"/>
      <c r="C113" s="148">
        <v>108</v>
      </c>
      <c r="D113" s="229" t="s">
        <v>622</v>
      </c>
      <c r="E113" s="233"/>
      <c r="F113" s="229" t="s">
        <v>932</v>
      </c>
      <c r="G113" s="258" t="s">
        <v>1017</v>
      </c>
      <c r="H113" s="260" t="s">
        <v>908</v>
      </c>
      <c r="I113" s="264">
        <v>1</v>
      </c>
      <c r="J113" s="231" t="s">
        <v>902</v>
      </c>
      <c r="K113" s="269"/>
      <c r="L113" s="262">
        <f t="shared" si="4"/>
        <v>0</v>
      </c>
      <c r="M113" s="281">
        <f t="shared" si="6"/>
        <v>0</v>
      </c>
    </row>
    <row r="114" spans="2:13" s="250" customFormat="1" ht="31.95" customHeight="1">
      <c r="B114" s="336"/>
      <c r="C114" s="148">
        <v>109</v>
      </c>
      <c r="D114" s="234" t="s">
        <v>1056</v>
      </c>
      <c r="E114" s="243"/>
      <c r="F114" s="235" t="s">
        <v>820</v>
      </c>
      <c r="G114" s="244" t="s">
        <v>1055</v>
      </c>
      <c r="H114" s="260" t="s">
        <v>556</v>
      </c>
      <c r="I114" s="264">
        <v>1</v>
      </c>
      <c r="J114" s="231" t="s">
        <v>902</v>
      </c>
      <c r="K114" s="269"/>
      <c r="L114" s="262">
        <f t="shared" si="4"/>
        <v>0</v>
      </c>
      <c r="M114" s="281">
        <f t="shared" si="6"/>
        <v>0</v>
      </c>
    </row>
    <row r="115" spans="2:13" s="250" customFormat="1" ht="31.95" customHeight="1">
      <c r="B115" s="336"/>
      <c r="C115" s="148">
        <v>110</v>
      </c>
      <c r="D115" s="228" t="s">
        <v>936</v>
      </c>
      <c r="E115" s="229"/>
      <c r="F115" s="229" t="s">
        <v>712</v>
      </c>
      <c r="G115" s="255" t="s">
        <v>1031</v>
      </c>
      <c r="H115" s="260" t="s">
        <v>556</v>
      </c>
      <c r="I115" s="264">
        <v>20</v>
      </c>
      <c r="J115" s="231" t="s">
        <v>902</v>
      </c>
      <c r="K115" s="269"/>
      <c r="L115" s="262">
        <f t="shared" si="4"/>
        <v>0</v>
      </c>
      <c r="M115" s="281">
        <f t="shared" si="6"/>
        <v>0</v>
      </c>
    </row>
    <row r="116" spans="2:13" s="250" customFormat="1" ht="31.95" customHeight="1">
      <c r="B116" s="336"/>
      <c r="C116" s="148">
        <v>111</v>
      </c>
      <c r="D116" s="228" t="s">
        <v>714</v>
      </c>
      <c r="E116" s="229" t="s">
        <v>699</v>
      </c>
      <c r="F116" s="229" t="s">
        <v>937</v>
      </c>
      <c r="G116" s="255" t="s">
        <v>1032</v>
      </c>
      <c r="H116" s="260" t="s">
        <v>858</v>
      </c>
      <c r="I116" s="264">
        <v>1</v>
      </c>
      <c r="J116" s="231" t="s">
        <v>902</v>
      </c>
      <c r="K116" s="269"/>
      <c r="L116" s="262">
        <f t="shared" si="4"/>
        <v>0</v>
      </c>
      <c r="M116" s="281">
        <f t="shared" si="6"/>
        <v>0</v>
      </c>
    </row>
    <row r="117" spans="2:13" s="250" customFormat="1" ht="31.95" customHeight="1">
      <c r="B117" s="336"/>
      <c r="C117" s="148">
        <v>112</v>
      </c>
      <c r="D117" s="228" t="s">
        <v>714</v>
      </c>
      <c r="E117" s="229" t="s">
        <v>1145</v>
      </c>
      <c r="F117" s="229" t="s">
        <v>937</v>
      </c>
      <c r="G117" s="255" t="s">
        <v>1033</v>
      </c>
      <c r="H117" s="260" t="s">
        <v>858</v>
      </c>
      <c r="I117" s="264">
        <v>1</v>
      </c>
      <c r="J117" s="231" t="s">
        <v>902</v>
      </c>
      <c r="K117" s="269"/>
      <c r="L117" s="262">
        <f t="shared" si="4"/>
        <v>0</v>
      </c>
      <c r="M117" s="281">
        <f t="shared" si="6"/>
        <v>0</v>
      </c>
    </row>
    <row r="118" spans="2:13" s="250" customFormat="1" ht="31.95" customHeight="1">
      <c r="B118" s="336"/>
      <c r="C118" s="148">
        <v>113</v>
      </c>
      <c r="D118" s="244" t="s">
        <v>723</v>
      </c>
      <c r="E118" s="243"/>
      <c r="F118" s="229" t="s">
        <v>1034</v>
      </c>
      <c r="G118" s="245" t="s">
        <v>1035</v>
      </c>
      <c r="H118" s="260" t="s">
        <v>858</v>
      </c>
      <c r="I118" s="264">
        <v>1</v>
      </c>
      <c r="J118" s="231" t="s">
        <v>902</v>
      </c>
      <c r="K118" s="269"/>
      <c r="L118" s="262">
        <f t="shared" si="4"/>
        <v>0</v>
      </c>
      <c r="M118" s="281">
        <f t="shared" si="6"/>
        <v>0</v>
      </c>
    </row>
    <row r="119" spans="2:13" s="250" customFormat="1" ht="31.95" customHeight="1">
      <c r="B119" s="336"/>
      <c r="C119" s="148">
        <v>114</v>
      </c>
      <c r="D119" s="236" t="s">
        <v>949</v>
      </c>
      <c r="E119" s="229"/>
      <c r="F119" s="229" t="s">
        <v>735</v>
      </c>
      <c r="G119" s="257" t="s">
        <v>1057</v>
      </c>
      <c r="H119" s="260" t="s">
        <v>556</v>
      </c>
      <c r="I119" s="264">
        <v>1</v>
      </c>
      <c r="J119" s="231" t="s">
        <v>902</v>
      </c>
      <c r="K119" s="269"/>
      <c r="L119" s="262">
        <f>I119*K119</f>
        <v>0</v>
      </c>
      <c r="M119" s="281">
        <f t="shared" si="6"/>
        <v>0</v>
      </c>
    </row>
    <row r="120" spans="2:13" s="250" customFormat="1" ht="31.95" customHeight="1">
      <c r="B120" s="336"/>
      <c r="C120" s="148">
        <v>115</v>
      </c>
      <c r="D120" s="229" t="s">
        <v>739</v>
      </c>
      <c r="E120" s="229"/>
      <c r="F120" s="233" t="s">
        <v>735</v>
      </c>
      <c r="G120" s="258" t="s">
        <v>1073</v>
      </c>
      <c r="H120" s="260" t="s">
        <v>858</v>
      </c>
      <c r="I120" s="264">
        <v>40</v>
      </c>
      <c r="J120" s="231" t="s">
        <v>902</v>
      </c>
      <c r="K120" s="269"/>
      <c r="L120" s="262">
        <f t="shared" si="4"/>
        <v>0</v>
      </c>
      <c r="M120" s="281">
        <f t="shared" si="6"/>
        <v>0</v>
      </c>
    </row>
    <row r="121" spans="2:13" s="250" customFormat="1" ht="31.95" customHeight="1">
      <c r="B121" s="336"/>
      <c r="C121" s="148">
        <v>116</v>
      </c>
      <c r="D121" s="229" t="s">
        <v>744</v>
      </c>
      <c r="E121" s="229"/>
      <c r="F121" s="233" t="s">
        <v>735</v>
      </c>
      <c r="G121" s="258" t="s">
        <v>1037</v>
      </c>
      <c r="H121" s="260" t="s">
        <v>908</v>
      </c>
      <c r="I121" s="264">
        <v>1</v>
      </c>
      <c r="J121" s="231" t="s">
        <v>902</v>
      </c>
      <c r="K121" s="269"/>
      <c r="L121" s="262">
        <f t="shared" si="4"/>
        <v>0</v>
      </c>
      <c r="M121" s="281">
        <f t="shared" si="6"/>
        <v>0</v>
      </c>
    </row>
    <row r="122" spans="2:13" s="250" customFormat="1" ht="31.95" customHeight="1">
      <c r="B122" s="336"/>
      <c r="C122" s="148">
        <v>117</v>
      </c>
      <c r="D122" s="228" t="s">
        <v>748</v>
      </c>
      <c r="E122" s="229"/>
      <c r="F122" s="229" t="s">
        <v>643</v>
      </c>
      <c r="G122" s="258" t="s">
        <v>1038</v>
      </c>
      <c r="H122" s="260" t="s">
        <v>909</v>
      </c>
      <c r="I122" s="264">
        <v>30</v>
      </c>
      <c r="J122" s="231" t="s">
        <v>902</v>
      </c>
      <c r="K122" s="269"/>
      <c r="L122" s="262">
        <f t="shared" si="4"/>
        <v>0</v>
      </c>
      <c r="M122" s="281">
        <f t="shared" si="6"/>
        <v>0</v>
      </c>
    </row>
    <row r="123" spans="2:13" s="250" customFormat="1" ht="31.95" customHeight="1">
      <c r="B123" s="336"/>
      <c r="C123" s="148">
        <v>118</v>
      </c>
      <c r="D123" s="228" t="s">
        <v>938</v>
      </c>
      <c r="E123" s="229" t="s">
        <v>615</v>
      </c>
      <c r="F123" s="229" t="s">
        <v>758</v>
      </c>
      <c r="G123" s="258" t="s">
        <v>1039</v>
      </c>
      <c r="H123" s="260" t="s">
        <v>556</v>
      </c>
      <c r="I123" s="264">
        <v>1</v>
      </c>
      <c r="J123" s="231" t="s">
        <v>902</v>
      </c>
      <c r="K123" s="269"/>
      <c r="L123" s="262">
        <f t="shared" si="4"/>
        <v>0</v>
      </c>
      <c r="M123" s="281">
        <f t="shared" si="6"/>
        <v>0</v>
      </c>
    </row>
    <row r="124" spans="2:13" s="250" customFormat="1" ht="31.95" customHeight="1">
      <c r="B124" s="336"/>
      <c r="C124" s="148">
        <v>119</v>
      </c>
      <c r="D124" s="228" t="s">
        <v>938</v>
      </c>
      <c r="E124" s="229" t="s">
        <v>761</v>
      </c>
      <c r="F124" s="229" t="s">
        <v>758</v>
      </c>
      <c r="G124" s="258" t="s">
        <v>1040</v>
      </c>
      <c r="H124" s="260" t="s">
        <v>908</v>
      </c>
      <c r="I124" s="264">
        <v>1</v>
      </c>
      <c r="J124" s="231" t="s">
        <v>902</v>
      </c>
      <c r="K124" s="269"/>
      <c r="L124" s="262">
        <f t="shared" si="4"/>
        <v>0</v>
      </c>
      <c r="M124" s="281">
        <f t="shared" si="6"/>
        <v>0</v>
      </c>
    </row>
    <row r="125" spans="2:13" s="250" customFormat="1" ht="31.95" customHeight="1">
      <c r="B125" s="336"/>
      <c r="C125" s="148">
        <v>120</v>
      </c>
      <c r="D125" s="228" t="s">
        <v>764</v>
      </c>
      <c r="E125" s="229"/>
      <c r="F125" s="229" t="s">
        <v>939</v>
      </c>
      <c r="G125" s="258" t="s">
        <v>1041</v>
      </c>
      <c r="H125" s="260" t="s">
        <v>556</v>
      </c>
      <c r="I125" s="264">
        <v>1</v>
      </c>
      <c r="J125" s="231" t="s">
        <v>902</v>
      </c>
      <c r="K125" s="269"/>
      <c r="L125" s="262">
        <f t="shared" si="4"/>
        <v>0</v>
      </c>
      <c r="M125" s="281">
        <f t="shared" si="6"/>
        <v>0</v>
      </c>
    </row>
    <row r="126" spans="2:13" s="250" customFormat="1" ht="31.95" customHeight="1">
      <c r="B126" s="336"/>
      <c r="C126" s="148">
        <v>121</v>
      </c>
      <c r="D126" s="228" t="s">
        <v>940</v>
      </c>
      <c r="E126" s="229"/>
      <c r="F126" s="229" t="s">
        <v>939</v>
      </c>
      <c r="G126" s="258" t="s">
        <v>1042</v>
      </c>
      <c r="H126" s="260" t="s">
        <v>556</v>
      </c>
      <c r="I126" s="264">
        <v>1</v>
      </c>
      <c r="J126" s="231" t="s">
        <v>941</v>
      </c>
      <c r="K126" s="269"/>
      <c r="L126" s="262">
        <f t="shared" si="4"/>
        <v>0</v>
      </c>
      <c r="M126" s="281">
        <f t="shared" si="6"/>
        <v>0</v>
      </c>
    </row>
    <row r="127" spans="2:13" s="250" customFormat="1" ht="31.95" customHeight="1">
      <c r="B127" s="336"/>
      <c r="C127" s="148">
        <v>122</v>
      </c>
      <c r="D127" s="228" t="s">
        <v>942</v>
      </c>
      <c r="E127" s="229" t="s">
        <v>1146</v>
      </c>
      <c r="F127" s="229" t="s">
        <v>768</v>
      </c>
      <c r="G127" s="258" t="s">
        <v>1043</v>
      </c>
      <c r="H127" s="260" t="s">
        <v>556</v>
      </c>
      <c r="I127" s="264">
        <v>15</v>
      </c>
      <c r="J127" s="231" t="s">
        <v>902</v>
      </c>
      <c r="K127" s="269"/>
      <c r="L127" s="262">
        <f t="shared" si="4"/>
        <v>0</v>
      </c>
      <c r="M127" s="281">
        <f t="shared" si="6"/>
        <v>0</v>
      </c>
    </row>
    <row r="128" spans="2:13" s="250" customFormat="1" ht="31.95" customHeight="1">
      <c r="B128" s="336"/>
      <c r="C128" s="148">
        <v>123</v>
      </c>
      <c r="D128" s="236" t="s">
        <v>726</v>
      </c>
      <c r="E128" s="233"/>
      <c r="F128" s="233" t="s">
        <v>643</v>
      </c>
      <c r="G128" s="258" t="s">
        <v>1036</v>
      </c>
      <c r="H128" s="260" t="s">
        <v>909</v>
      </c>
      <c r="I128" s="264">
        <v>170</v>
      </c>
      <c r="J128" s="231" t="s">
        <v>902</v>
      </c>
      <c r="K128" s="269"/>
      <c r="L128" s="262">
        <f t="shared" si="4"/>
        <v>0</v>
      </c>
      <c r="M128" s="281">
        <f t="shared" si="6"/>
        <v>0</v>
      </c>
    </row>
    <row r="129" spans="2:13" s="250" customFormat="1" ht="31.95" customHeight="1">
      <c r="B129" s="336"/>
      <c r="C129" s="148">
        <v>124</v>
      </c>
      <c r="D129" s="236" t="s">
        <v>1060</v>
      </c>
      <c r="E129" s="233" t="s">
        <v>771</v>
      </c>
      <c r="F129" s="233" t="s">
        <v>758</v>
      </c>
      <c r="G129" s="257" t="s">
        <v>1058</v>
      </c>
      <c r="H129" s="260" t="s">
        <v>556</v>
      </c>
      <c r="I129" s="264">
        <v>1</v>
      </c>
      <c r="J129" s="231" t="s">
        <v>902</v>
      </c>
      <c r="K129" s="269"/>
      <c r="L129" s="262">
        <f t="shared" si="4"/>
        <v>0</v>
      </c>
      <c r="M129" s="281">
        <f t="shared" si="6"/>
        <v>0</v>
      </c>
    </row>
    <row r="130" spans="2:13" s="250" customFormat="1" ht="31.95" customHeight="1">
      <c r="B130" s="336"/>
      <c r="C130" s="148">
        <v>125</v>
      </c>
      <c r="D130" s="236" t="s">
        <v>1060</v>
      </c>
      <c r="E130" s="229" t="s">
        <v>1147</v>
      </c>
      <c r="F130" s="233" t="s">
        <v>758</v>
      </c>
      <c r="G130" s="257" t="s">
        <v>1059</v>
      </c>
      <c r="H130" s="260" t="s">
        <v>556</v>
      </c>
      <c r="I130" s="264">
        <v>15</v>
      </c>
      <c r="J130" s="231" t="s">
        <v>902</v>
      </c>
      <c r="K130" s="269"/>
      <c r="L130" s="262">
        <f t="shared" si="4"/>
        <v>0</v>
      </c>
      <c r="M130" s="281">
        <f t="shared" si="6"/>
        <v>0</v>
      </c>
    </row>
    <row r="131" spans="2:13" s="250" customFormat="1" ht="31.95" customHeight="1">
      <c r="B131" s="336"/>
      <c r="C131" s="148">
        <v>126</v>
      </c>
      <c r="D131" s="236" t="s">
        <v>828</v>
      </c>
      <c r="E131" s="233" t="s">
        <v>771</v>
      </c>
      <c r="F131" s="233" t="s">
        <v>758</v>
      </c>
      <c r="G131" s="257" t="s">
        <v>1061</v>
      </c>
      <c r="H131" s="260" t="s">
        <v>556</v>
      </c>
      <c r="I131" s="264">
        <v>1</v>
      </c>
      <c r="J131" s="231" t="s">
        <v>902</v>
      </c>
      <c r="K131" s="269"/>
      <c r="L131" s="262">
        <f t="shared" si="4"/>
        <v>0</v>
      </c>
      <c r="M131" s="281">
        <f t="shared" si="6"/>
        <v>0</v>
      </c>
    </row>
    <row r="132" spans="2:13" s="250" customFormat="1" ht="31.95" customHeight="1">
      <c r="B132" s="336"/>
      <c r="C132" s="148">
        <v>127</v>
      </c>
      <c r="D132" s="228" t="s">
        <v>830</v>
      </c>
      <c r="E132" s="233" t="s">
        <v>1147</v>
      </c>
      <c r="F132" s="229" t="s">
        <v>758</v>
      </c>
      <c r="G132" s="257" t="s">
        <v>1062</v>
      </c>
      <c r="H132" s="260" t="s">
        <v>556</v>
      </c>
      <c r="I132" s="264">
        <v>2</v>
      </c>
      <c r="J132" s="231" t="s">
        <v>902</v>
      </c>
      <c r="K132" s="269"/>
      <c r="L132" s="262">
        <f t="shared" si="4"/>
        <v>0</v>
      </c>
      <c r="M132" s="281">
        <f t="shared" si="6"/>
        <v>0</v>
      </c>
    </row>
    <row r="133" spans="2:13" s="250" customFormat="1" ht="31.95" customHeight="1">
      <c r="B133" s="336"/>
      <c r="C133" s="148">
        <v>128</v>
      </c>
      <c r="D133" s="228" t="s">
        <v>832</v>
      </c>
      <c r="E133" s="233"/>
      <c r="F133" s="229" t="s">
        <v>758</v>
      </c>
      <c r="G133" s="257" t="s">
        <v>1063</v>
      </c>
      <c r="H133" s="260" t="s">
        <v>556</v>
      </c>
      <c r="I133" s="264">
        <v>1</v>
      </c>
      <c r="J133" s="231" t="s">
        <v>902</v>
      </c>
      <c r="K133" s="269"/>
      <c r="L133" s="262">
        <f t="shared" si="4"/>
        <v>0</v>
      </c>
      <c r="M133" s="281">
        <f t="shared" si="6"/>
        <v>0</v>
      </c>
    </row>
    <row r="134" spans="2:13" s="250" customFormat="1" ht="31.95" customHeight="1">
      <c r="B134" s="336"/>
      <c r="C134" s="148">
        <v>129</v>
      </c>
      <c r="D134" s="228" t="s">
        <v>834</v>
      </c>
      <c r="E134" s="229"/>
      <c r="F134" s="229" t="s">
        <v>758</v>
      </c>
      <c r="G134" s="257" t="s">
        <v>1064</v>
      </c>
      <c r="H134" s="260" t="s">
        <v>556</v>
      </c>
      <c r="I134" s="264">
        <v>10</v>
      </c>
      <c r="J134" s="231" t="s">
        <v>902</v>
      </c>
      <c r="K134" s="269"/>
      <c r="L134" s="262">
        <f t="shared" si="4"/>
        <v>0</v>
      </c>
      <c r="M134" s="281">
        <f t="shared" si="6"/>
        <v>0</v>
      </c>
    </row>
    <row r="135" spans="2:13" s="250" customFormat="1" ht="31.95" customHeight="1">
      <c r="B135" s="336"/>
      <c r="C135" s="148">
        <v>130</v>
      </c>
      <c r="D135" s="228" t="s">
        <v>943</v>
      </c>
      <c r="E135" s="229" t="s">
        <v>771</v>
      </c>
      <c r="F135" s="229" t="s">
        <v>758</v>
      </c>
      <c r="G135" s="258" t="s">
        <v>1045</v>
      </c>
      <c r="H135" s="260" t="s">
        <v>556</v>
      </c>
      <c r="I135" s="264">
        <v>10</v>
      </c>
      <c r="J135" s="231" t="s">
        <v>902</v>
      </c>
      <c r="K135" s="269"/>
      <c r="L135" s="262">
        <f t="shared" si="4"/>
        <v>0</v>
      </c>
      <c r="M135" s="281">
        <f t="shared" si="6"/>
        <v>0</v>
      </c>
    </row>
    <row r="136" spans="2:13" s="250" customFormat="1" ht="31.95" customHeight="1">
      <c r="B136" s="336"/>
      <c r="C136" s="148">
        <v>131</v>
      </c>
      <c r="D136" s="228" t="s">
        <v>943</v>
      </c>
      <c r="E136" s="229" t="s">
        <v>1148</v>
      </c>
      <c r="F136" s="229" t="s">
        <v>758</v>
      </c>
      <c r="G136" s="258" t="s">
        <v>1044</v>
      </c>
      <c r="H136" s="260" t="s">
        <v>556</v>
      </c>
      <c r="I136" s="264">
        <v>1</v>
      </c>
      <c r="J136" s="231" t="s">
        <v>902</v>
      </c>
      <c r="K136" s="269"/>
      <c r="L136" s="262">
        <f t="shared" si="4"/>
        <v>0</v>
      </c>
      <c r="M136" s="281">
        <f t="shared" si="6"/>
        <v>0</v>
      </c>
    </row>
    <row r="137" spans="2:13" s="250" customFormat="1" ht="31.95" customHeight="1">
      <c r="B137" s="336"/>
      <c r="C137" s="148">
        <v>132</v>
      </c>
      <c r="D137" s="228" t="s">
        <v>944</v>
      </c>
      <c r="E137" s="229"/>
      <c r="F137" s="229" t="s">
        <v>789</v>
      </c>
      <c r="G137" s="257" t="s">
        <v>1046</v>
      </c>
      <c r="H137" s="260" t="s">
        <v>909</v>
      </c>
      <c r="I137" s="264">
        <v>1</v>
      </c>
      <c r="J137" s="231" t="s">
        <v>902</v>
      </c>
      <c r="K137" s="269"/>
      <c r="L137" s="262">
        <f t="shared" si="4"/>
        <v>0</v>
      </c>
      <c r="M137" s="281">
        <f t="shared" si="6"/>
        <v>0</v>
      </c>
    </row>
    <row r="138" spans="2:13" s="250" customFormat="1" ht="31.95" customHeight="1">
      <c r="B138" s="336"/>
      <c r="C138" s="148">
        <v>133</v>
      </c>
      <c r="D138" s="229" t="s">
        <v>931</v>
      </c>
      <c r="E138" s="233" t="s">
        <v>615</v>
      </c>
      <c r="F138" s="229" t="s">
        <v>510</v>
      </c>
      <c r="G138" s="258" t="s">
        <v>1015</v>
      </c>
      <c r="H138" s="260" t="s">
        <v>556</v>
      </c>
      <c r="I138" s="264">
        <v>1</v>
      </c>
      <c r="J138" s="231" t="s">
        <v>902</v>
      </c>
      <c r="K138" s="269"/>
      <c r="L138" s="262">
        <f>I138*K138</f>
        <v>0</v>
      </c>
      <c r="M138" s="281">
        <f t="shared" si="6"/>
        <v>0</v>
      </c>
    </row>
    <row r="139" spans="2:13" s="250" customFormat="1" ht="31.95" customHeight="1">
      <c r="B139" s="336"/>
      <c r="C139" s="148">
        <v>134</v>
      </c>
      <c r="D139" s="229" t="s">
        <v>931</v>
      </c>
      <c r="E139" s="233" t="s">
        <v>1145</v>
      </c>
      <c r="F139" s="229" t="s">
        <v>510</v>
      </c>
      <c r="G139" s="258" t="s">
        <v>1014</v>
      </c>
      <c r="H139" s="260" t="s">
        <v>908</v>
      </c>
      <c r="I139" s="264">
        <v>1</v>
      </c>
      <c r="J139" s="231" t="s">
        <v>902</v>
      </c>
      <c r="K139" s="269"/>
      <c r="L139" s="262">
        <f>I139*K139</f>
        <v>0</v>
      </c>
      <c r="M139" s="281">
        <f t="shared" si="6"/>
        <v>0</v>
      </c>
    </row>
    <row r="140" spans="2:13" s="250" customFormat="1" ht="31.95" customHeight="1">
      <c r="B140" s="336"/>
      <c r="C140" s="148">
        <v>135</v>
      </c>
      <c r="D140" s="228" t="s">
        <v>836</v>
      </c>
      <c r="E140" s="229" t="s">
        <v>771</v>
      </c>
      <c r="F140" s="229" t="s">
        <v>837</v>
      </c>
      <c r="G140" s="257" t="s">
        <v>1065</v>
      </c>
      <c r="H140" s="260" t="s">
        <v>556</v>
      </c>
      <c r="I140" s="264">
        <v>1</v>
      </c>
      <c r="J140" s="231" t="s">
        <v>902</v>
      </c>
      <c r="K140" s="269"/>
      <c r="L140" s="262">
        <f>I140*K140</f>
        <v>0</v>
      </c>
      <c r="M140" s="281">
        <f t="shared" si="6"/>
        <v>0</v>
      </c>
    </row>
    <row r="141" spans="2:13" s="250" customFormat="1" ht="31.95" customHeight="1">
      <c r="B141" s="337"/>
      <c r="C141" s="148">
        <v>136</v>
      </c>
      <c r="D141" s="228" t="s">
        <v>836</v>
      </c>
      <c r="E141" s="229" t="s">
        <v>1149</v>
      </c>
      <c r="F141" s="229" t="s">
        <v>837</v>
      </c>
      <c r="G141" s="257" t="s">
        <v>1066</v>
      </c>
      <c r="H141" s="260" t="s">
        <v>556</v>
      </c>
      <c r="I141" s="264">
        <v>10</v>
      </c>
      <c r="J141" s="231" t="s">
        <v>902</v>
      </c>
      <c r="K141" s="269"/>
      <c r="L141" s="262">
        <f>I141*K141</f>
        <v>0</v>
      </c>
      <c r="M141" s="281">
        <f t="shared" si="6"/>
        <v>0</v>
      </c>
    </row>
    <row r="142" spans="2:13" s="250" customFormat="1" ht="31.95" customHeight="1">
      <c r="B142" s="324" t="s">
        <v>1105</v>
      </c>
      <c r="C142" s="148">
        <v>137</v>
      </c>
      <c r="D142" s="228" t="s">
        <v>794</v>
      </c>
      <c r="E142" s="229"/>
      <c r="F142" s="229" t="s">
        <v>796</v>
      </c>
      <c r="G142" s="257" t="s">
        <v>1048</v>
      </c>
      <c r="H142" s="260" t="s">
        <v>556</v>
      </c>
      <c r="I142" s="264">
        <v>5</v>
      </c>
      <c r="J142" s="231" t="s">
        <v>902</v>
      </c>
      <c r="K142" s="269"/>
      <c r="L142" s="262">
        <f t="shared" si="4"/>
        <v>0</v>
      </c>
      <c r="M142" s="281">
        <f t="shared" si="6"/>
        <v>0</v>
      </c>
    </row>
    <row r="143" spans="2:13" s="250" customFormat="1" ht="31.95" customHeight="1">
      <c r="B143" s="325"/>
      <c r="C143" s="148">
        <v>138</v>
      </c>
      <c r="D143" s="228" t="s">
        <v>803</v>
      </c>
      <c r="E143" s="229"/>
      <c r="F143" s="229" t="s">
        <v>796</v>
      </c>
      <c r="G143" s="257" t="s">
        <v>1051</v>
      </c>
      <c r="H143" s="260" t="s">
        <v>908</v>
      </c>
      <c r="I143" s="264">
        <v>1</v>
      </c>
      <c r="J143" s="231" t="s">
        <v>902</v>
      </c>
      <c r="K143" s="269"/>
      <c r="L143" s="262">
        <f>I143*K143</f>
        <v>0</v>
      </c>
      <c r="M143" s="281">
        <f t="shared" si="6"/>
        <v>0</v>
      </c>
    </row>
    <row r="144" spans="2:13" s="250" customFormat="1" ht="31.95" customHeight="1">
      <c r="B144" s="334"/>
      <c r="C144" s="148">
        <v>139</v>
      </c>
      <c r="D144" s="228" t="s">
        <v>802</v>
      </c>
      <c r="E144" s="229"/>
      <c r="F144" s="229" t="s">
        <v>947</v>
      </c>
      <c r="G144" s="257" t="s">
        <v>1050</v>
      </c>
      <c r="H144" s="260" t="s">
        <v>556</v>
      </c>
      <c r="I144" s="264">
        <v>2</v>
      </c>
      <c r="J144" s="231" t="s">
        <v>902</v>
      </c>
      <c r="K144" s="269"/>
      <c r="L144" s="262">
        <f t="shared" si="4"/>
        <v>0</v>
      </c>
      <c r="M144" s="281">
        <f t="shared" si="6"/>
        <v>0</v>
      </c>
    </row>
    <row r="145" spans="2:13" s="250" customFormat="1" ht="31.95" customHeight="1">
      <c r="B145" s="324" t="s">
        <v>884</v>
      </c>
      <c r="C145" s="148">
        <v>140</v>
      </c>
      <c r="D145" s="228" t="s">
        <v>946</v>
      </c>
      <c r="E145" s="229"/>
      <c r="F145" s="229" t="s">
        <v>945</v>
      </c>
      <c r="G145" s="257" t="s">
        <v>1049</v>
      </c>
      <c r="H145" s="260" t="s">
        <v>556</v>
      </c>
      <c r="I145" s="264">
        <v>1</v>
      </c>
      <c r="J145" s="231" t="s">
        <v>902</v>
      </c>
      <c r="K145" s="269"/>
      <c r="L145" s="262">
        <f>I145*K145</f>
        <v>0</v>
      </c>
      <c r="M145" s="281">
        <f t="shared" si="6"/>
        <v>0</v>
      </c>
    </row>
    <row r="146" spans="2:13" s="250" customFormat="1" ht="31.95" customHeight="1">
      <c r="B146" s="325"/>
      <c r="C146" s="148">
        <v>141</v>
      </c>
      <c r="D146" s="228" t="s">
        <v>900</v>
      </c>
      <c r="E146" s="229" t="s">
        <v>1085</v>
      </c>
      <c r="F146" s="229" t="s">
        <v>1086</v>
      </c>
      <c r="G146" s="230" t="s">
        <v>1087</v>
      </c>
      <c r="H146" s="260" t="s">
        <v>556</v>
      </c>
      <c r="I146" s="264">
        <v>1</v>
      </c>
      <c r="J146" s="231" t="s">
        <v>902</v>
      </c>
      <c r="K146" s="269"/>
      <c r="L146" s="262">
        <f>I146*K146</f>
        <v>0</v>
      </c>
      <c r="M146" s="281">
        <f t="shared" si="6"/>
        <v>0</v>
      </c>
    </row>
    <row r="147" spans="2:13" s="250" customFormat="1" ht="31.95" customHeight="1">
      <c r="B147" s="325"/>
      <c r="C147" s="148">
        <v>142</v>
      </c>
      <c r="D147" s="228" t="s">
        <v>879</v>
      </c>
      <c r="E147" s="229"/>
      <c r="F147" s="229" t="s">
        <v>880</v>
      </c>
      <c r="G147" s="230" t="s">
        <v>881</v>
      </c>
      <c r="H147" s="260" t="s">
        <v>556</v>
      </c>
      <c r="I147" s="264">
        <v>5</v>
      </c>
      <c r="J147" s="231" t="s">
        <v>902</v>
      </c>
      <c r="K147" s="269"/>
      <c r="L147" s="262">
        <f t="shared" ref="L147:L162" si="7">I147*K147</f>
        <v>0</v>
      </c>
      <c r="M147" s="281">
        <f t="shared" si="6"/>
        <v>0</v>
      </c>
    </row>
    <row r="148" spans="2:13" s="250" customFormat="1" ht="31.95" customHeight="1">
      <c r="B148" s="325"/>
      <c r="C148" s="148">
        <v>143</v>
      </c>
      <c r="D148" s="228" t="s">
        <v>882</v>
      </c>
      <c r="E148" s="229"/>
      <c r="F148" s="229" t="s">
        <v>883</v>
      </c>
      <c r="G148" s="230" t="s">
        <v>1088</v>
      </c>
      <c r="H148" s="260" t="s">
        <v>556</v>
      </c>
      <c r="I148" s="264">
        <v>5</v>
      </c>
      <c r="J148" s="231" t="s">
        <v>902</v>
      </c>
      <c r="K148" s="269"/>
      <c r="L148" s="262">
        <f t="shared" si="7"/>
        <v>0</v>
      </c>
      <c r="M148" s="281">
        <f t="shared" si="6"/>
        <v>0</v>
      </c>
    </row>
    <row r="149" spans="2:13" s="250" customFormat="1" ht="31.95" customHeight="1">
      <c r="B149" s="325"/>
      <c r="C149" s="148">
        <v>144</v>
      </c>
      <c r="D149" s="228" t="s">
        <v>885</v>
      </c>
      <c r="E149" s="229"/>
      <c r="F149" s="229" t="s">
        <v>886</v>
      </c>
      <c r="G149" s="230" t="s">
        <v>1089</v>
      </c>
      <c r="H149" s="260" t="s">
        <v>556</v>
      </c>
      <c r="I149" s="264">
        <v>1</v>
      </c>
      <c r="J149" s="231" t="s">
        <v>902</v>
      </c>
      <c r="K149" s="269"/>
      <c r="L149" s="262">
        <f t="shared" si="7"/>
        <v>0</v>
      </c>
      <c r="M149" s="281">
        <f t="shared" si="6"/>
        <v>0</v>
      </c>
    </row>
    <row r="150" spans="2:13" s="250" customFormat="1" ht="31.95" customHeight="1">
      <c r="B150" s="334"/>
      <c r="C150" s="148">
        <v>145</v>
      </c>
      <c r="D150" s="228" t="s">
        <v>887</v>
      </c>
      <c r="E150" s="229"/>
      <c r="F150" s="229" t="s">
        <v>886</v>
      </c>
      <c r="G150" s="230" t="s">
        <v>1090</v>
      </c>
      <c r="H150" s="260" t="s">
        <v>556</v>
      </c>
      <c r="I150" s="264">
        <v>1</v>
      </c>
      <c r="J150" s="231" t="s">
        <v>902</v>
      </c>
      <c r="K150" s="269"/>
      <c r="L150" s="262">
        <f t="shared" si="7"/>
        <v>0</v>
      </c>
      <c r="M150" s="281">
        <f t="shared" si="6"/>
        <v>0</v>
      </c>
    </row>
    <row r="151" spans="2:13" s="250" customFormat="1" ht="31.95" customHeight="1">
      <c r="B151" s="324" t="s">
        <v>535</v>
      </c>
      <c r="C151" s="148">
        <v>146</v>
      </c>
      <c r="D151" s="229" t="s">
        <v>540</v>
      </c>
      <c r="E151" s="229" t="s">
        <v>1150</v>
      </c>
      <c r="F151" s="229" t="s">
        <v>538</v>
      </c>
      <c r="G151" s="258" t="s">
        <v>998</v>
      </c>
      <c r="H151" s="260" t="s">
        <v>528</v>
      </c>
      <c r="I151" s="264">
        <v>5</v>
      </c>
      <c r="J151" s="231" t="s">
        <v>902</v>
      </c>
      <c r="K151" s="269"/>
      <c r="L151" s="262">
        <f t="shared" si="7"/>
        <v>0</v>
      </c>
      <c r="M151" s="281">
        <f t="shared" si="6"/>
        <v>0</v>
      </c>
    </row>
    <row r="152" spans="2:13" s="250" customFormat="1" ht="31.95" customHeight="1">
      <c r="B152" s="325"/>
      <c r="C152" s="148">
        <v>147</v>
      </c>
      <c r="D152" s="229" t="s">
        <v>540</v>
      </c>
      <c r="E152" s="229" t="s">
        <v>1151</v>
      </c>
      <c r="F152" s="229" t="s">
        <v>538</v>
      </c>
      <c r="G152" s="258" t="s">
        <v>999</v>
      </c>
      <c r="H152" s="260" t="s">
        <v>528</v>
      </c>
      <c r="I152" s="264">
        <v>20</v>
      </c>
      <c r="J152" s="231" t="s">
        <v>902</v>
      </c>
      <c r="K152" s="269"/>
      <c r="L152" s="262">
        <f t="shared" si="7"/>
        <v>0</v>
      </c>
      <c r="M152" s="281">
        <f t="shared" si="6"/>
        <v>0</v>
      </c>
    </row>
    <row r="153" spans="2:13" s="250" customFormat="1" ht="31.95" customHeight="1">
      <c r="B153" s="325"/>
      <c r="C153" s="148">
        <v>148</v>
      </c>
      <c r="D153" s="229" t="s">
        <v>540</v>
      </c>
      <c r="E153" s="229" t="s">
        <v>1152</v>
      </c>
      <c r="F153" s="229" t="s">
        <v>538</v>
      </c>
      <c r="G153" s="258" t="s">
        <v>1000</v>
      </c>
      <c r="H153" s="260" t="s">
        <v>528</v>
      </c>
      <c r="I153" s="264">
        <v>5</v>
      </c>
      <c r="J153" s="231" t="s">
        <v>902</v>
      </c>
      <c r="K153" s="269"/>
      <c r="L153" s="262">
        <f t="shared" si="7"/>
        <v>0</v>
      </c>
      <c r="M153" s="281">
        <f t="shared" si="6"/>
        <v>0</v>
      </c>
    </row>
    <row r="154" spans="2:13" s="250" customFormat="1" ht="31.95" customHeight="1">
      <c r="B154" s="325"/>
      <c r="C154" s="148">
        <v>149</v>
      </c>
      <c r="D154" s="229" t="s">
        <v>540</v>
      </c>
      <c r="E154" s="229" t="s">
        <v>1153</v>
      </c>
      <c r="F154" s="229" t="s">
        <v>538</v>
      </c>
      <c r="G154" s="258" t="s">
        <v>1001</v>
      </c>
      <c r="H154" s="260" t="s">
        <v>528</v>
      </c>
      <c r="I154" s="264">
        <v>1</v>
      </c>
      <c r="J154" s="231" t="s">
        <v>902</v>
      </c>
      <c r="K154" s="269"/>
      <c r="L154" s="262">
        <f t="shared" si="7"/>
        <v>0</v>
      </c>
      <c r="M154" s="281">
        <f t="shared" si="6"/>
        <v>0</v>
      </c>
    </row>
    <row r="155" spans="2:13" s="250" customFormat="1" ht="31.95" customHeight="1">
      <c r="B155" s="325"/>
      <c r="C155" s="148">
        <v>150</v>
      </c>
      <c r="D155" s="229" t="s">
        <v>540</v>
      </c>
      <c r="E155" s="229" t="s">
        <v>1154</v>
      </c>
      <c r="F155" s="229" t="s">
        <v>538</v>
      </c>
      <c r="G155" s="258" t="s">
        <v>1002</v>
      </c>
      <c r="H155" s="260" t="s">
        <v>908</v>
      </c>
      <c r="I155" s="264">
        <v>1</v>
      </c>
      <c r="J155" s="231" t="s">
        <v>902</v>
      </c>
      <c r="K155" s="269"/>
      <c r="L155" s="262">
        <f t="shared" si="7"/>
        <v>0</v>
      </c>
      <c r="M155" s="281">
        <f t="shared" si="6"/>
        <v>0</v>
      </c>
    </row>
    <row r="156" spans="2:13" s="250" customFormat="1" ht="31.95" customHeight="1">
      <c r="B156" s="325"/>
      <c r="C156" s="148">
        <v>151</v>
      </c>
      <c r="D156" s="229" t="s">
        <v>551</v>
      </c>
      <c r="E156" s="229"/>
      <c r="F156" s="229" t="s">
        <v>538</v>
      </c>
      <c r="G156" s="258" t="s">
        <v>1003</v>
      </c>
      <c r="H156" s="260" t="s">
        <v>556</v>
      </c>
      <c r="I156" s="264">
        <v>15</v>
      </c>
      <c r="J156" s="231" t="s">
        <v>902</v>
      </c>
      <c r="K156" s="269"/>
      <c r="L156" s="262">
        <f t="shared" si="7"/>
        <v>0</v>
      </c>
      <c r="M156" s="281">
        <f t="shared" si="6"/>
        <v>0</v>
      </c>
    </row>
    <row r="157" spans="2:13" s="250" customFormat="1" ht="31.95" customHeight="1">
      <c r="B157" s="325"/>
      <c r="C157" s="148">
        <v>152</v>
      </c>
      <c r="D157" s="229" t="s">
        <v>553</v>
      </c>
      <c r="E157" s="229"/>
      <c r="F157" s="229" t="s">
        <v>538</v>
      </c>
      <c r="G157" s="252" t="s">
        <v>1004</v>
      </c>
      <c r="H157" s="260" t="s">
        <v>556</v>
      </c>
      <c r="I157" s="264">
        <v>25</v>
      </c>
      <c r="J157" s="231" t="s">
        <v>902</v>
      </c>
      <c r="K157" s="269"/>
      <c r="L157" s="262">
        <f t="shared" si="7"/>
        <v>0</v>
      </c>
      <c r="M157" s="281">
        <f t="shared" si="6"/>
        <v>0</v>
      </c>
    </row>
    <row r="158" spans="2:13" s="250" customFormat="1" ht="31.95" customHeight="1">
      <c r="B158" s="325"/>
      <c r="C158" s="148">
        <v>153</v>
      </c>
      <c r="D158" s="229" t="s">
        <v>553</v>
      </c>
      <c r="E158" s="229"/>
      <c r="F158" s="229" t="s">
        <v>538</v>
      </c>
      <c r="G158" s="252" t="s">
        <v>1005</v>
      </c>
      <c r="H158" s="260" t="s">
        <v>908</v>
      </c>
      <c r="I158" s="264">
        <v>5</v>
      </c>
      <c r="J158" s="231" t="s">
        <v>902</v>
      </c>
      <c r="K158" s="269"/>
      <c r="L158" s="262">
        <f t="shared" si="7"/>
        <v>0</v>
      </c>
      <c r="M158" s="281">
        <f t="shared" ref="M158:M162" si="8">INT(L158*1.1)</f>
        <v>0</v>
      </c>
    </row>
    <row r="159" spans="2:13" s="250" customFormat="1" ht="31.95" customHeight="1">
      <c r="B159" s="334"/>
      <c r="C159" s="148">
        <v>154</v>
      </c>
      <c r="D159" s="228" t="s">
        <v>553</v>
      </c>
      <c r="E159" s="229"/>
      <c r="F159" s="229" t="s">
        <v>538</v>
      </c>
      <c r="G159" s="258" t="s">
        <v>1006</v>
      </c>
      <c r="H159" s="260" t="s">
        <v>556</v>
      </c>
      <c r="I159" s="264">
        <v>10</v>
      </c>
      <c r="J159" s="231" t="s">
        <v>902</v>
      </c>
      <c r="K159" s="269"/>
      <c r="L159" s="262">
        <f t="shared" si="7"/>
        <v>0</v>
      </c>
      <c r="M159" s="281">
        <f t="shared" si="8"/>
        <v>0</v>
      </c>
    </row>
    <row r="160" spans="2:13" s="250" customFormat="1" ht="31.95" customHeight="1">
      <c r="B160" s="324" t="s">
        <v>1106</v>
      </c>
      <c r="C160" s="148">
        <v>155</v>
      </c>
      <c r="D160" s="228" t="s">
        <v>888</v>
      </c>
      <c r="E160" s="229"/>
      <c r="F160" s="229" t="s">
        <v>889</v>
      </c>
      <c r="G160" s="230" t="s">
        <v>1092</v>
      </c>
      <c r="H160" s="260" t="s">
        <v>556</v>
      </c>
      <c r="I160" s="264">
        <v>1</v>
      </c>
      <c r="J160" s="231" t="s">
        <v>902</v>
      </c>
      <c r="K160" s="269"/>
      <c r="L160" s="262">
        <f t="shared" si="7"/>
        <v>0</v>
      </c>
      <c r="M160" s="281">
        <f t="shared" si="8"/>
        <v>0</v>
      </c>
    </row>
    <row r="161" spans="2:13" s="250" customFormat="1" ht="31.95" customHeight="1">
      <c r="B161" s="325"/>
      <c r="C161" s="148">
        <v>156</v>
      </c>
      <c r="D161" s="228" t="s">
        <v>892</v>
      </c>
      <c r="E161" s="229"/>
      <c r="F161" s="229" t="s">
        <v>893</v>
      </c>
      <c r="G161" s="230" t="s">
        <v>1093</v>
      </c>
      <c r="H161" s="260" t="s">
        <v>556</v>
      </c>
      <c r="I161" s="264">
        <v>1</v>
      </c>
      <c r="J161" s="231" t="s">
        <v>902</v>
      </c>
      <c r="K161" s="269"/>
      <c r="L161" s="262">
        <f t="shared" si="7"/>
        <v>0</v>
      </c>
      <c r="M161" s="281">
        <f t="shared" si="8"/>
        <v>0</v>
      </c>
    </row>
    <row r="162" spans="2:13" s="250" customFormat="1" ht="31.95" customHeight="1" thickBot="1">
      <c r="B162" s="326"/>
      <c r="C162" s="271">
        <v>157</v>
      </c>
      <c r="D162" s="272" t="s">
        <v>890</v>
      </c>
      <c r="E162" s="273"/>
      <c r="F162" s="273" t="s">
        <v>891</v>
      </c>
      <c r="G162" s="274" t="s">
        <v>1091</v>
      </c>
      <c r="H162" s="275" t="s">
        <v>556</v>
      </c>
      <c r="I162" s="276">
        <v>1</v>
      </c>
      <c r="J162" s="277" t="s">
        <v>902</v>
      </c>
      <c r="K162" s="278"/>
      <c r="L162" s="279">
        <f t="shared" si="7"/>
        <v>0</v>
      </c>
      <c r="M162" s="284">
        <f t="shared" si="8"/>
        <v>0</v>
      </c>
    </row>
    <row r="163" spans="2:13" ht="31.95" customHeight="1" thickTop="1" thickBot="1">
      <c r="B163" s="327"/>
      <c r="C163" s="328"/>
      <c r="D163" s="328"/>
      <c r="E163" s="328"/>
      <c r="F163" s="328"/>
      <c r="G163" s="285"/>
      <c r="H163" s="286"/>
      <c r="I163" s="287">
        <f>SUM(I6:I162)</f>
        <v>1483</v>
      </c>
      <c r="J163" s="288"/>
      <c r="K163" s="289"/>
      <c r="L163" s="610">
        <f>SUM(L6:L162)</f>
        <v>0</v>
      </c>
      <c r="M163" s="300">
        <f>SUM(M6:M162)</f>
        <v>0</v>
      </c>
    </row>
    <row r="164" spans="2:13" ht="31.95" customHeight="1">
      <c r="B164" s="329"/>
      <c r="C164" s="329"/>
      <c r="D164" s="329"/>
      <c r="E164" s="329"/>
      <c r="F164" s="329"/>
      <c r="H164" s="280"/>
      <c r="I164" s="280"/>
      <c r="L164" s="611" t="s">
        <v>1185</v>
      </c>
    </row>
    <row r="165" spans="2:13" ht="31.95" customHeight="1">
      <c r="L165" s="225"/>
      <c r="M165" s="225"/>
    </row>
    <row r="166" spans="2:13" ht="31.95" customHeight="1">
      <c r="L166" s="225"/>
    </row>
    <row r="167" spans="2:13" ht="31.95" customHeight="1">
      <c r="L167" s="266"/>
    </row>
  </sheetData>
  <mergeCells count="30">
    <mergeCell ref="M4:M5"/>
    <mergeCell ref="B6:B12"/>
    <mergeCell ref="B13:B18"/>
    <mergeCell ref="B19:B27"/>
    <mergeCell ref="B28:B31"/>
    <mergeCell ref="B4:B5"/>
    <mergeCell ref="C4:C5"/>
    <mergeCell ref="D4:E4"/>
    <mergeCell ref="F4:G4"/>
    <mergeCell ref="H4:H5"/>
    <mergeCell ref="I4:I5"/>
    <mergeCell ref="J4:J5"/>
    <mergeCell ref="K4:K5"/>
    <mergeCell ref="L4:L5"/>
    <mergeCell ref="B160:B162"/>
    <mergeCell ref="B163:F163"/>
    <mergeCell ref="B164:F164"/>
    <mergeCell ref="B2:M2"/>
    <mergeCell ref="B88:B92"/>
    <mergeCell ref="B93:B105"/>
    <mergeCell ref="B106:B141"/>
    <mergeCell ref="B142:B144"/>
    <mergeCell ref="B145:B150"/>
    <mergeCell ref="B151:B159"/>
    <mergeCell ref="B32:B36"/>
    <mergeCell ref="B37:B38"/>
    <mergeCell ref="B39:B43"/>
    <mergeCell ref="B44:B53"/>
    <mergeCell ref="B55:B69"/>
    <mergeCell ref="B70:B87"/>
  </mergeCells>
  <phoneticPr fontId="4"/>
  <printOptions horizontalCentered="1"/>
  <pageMargins left="0.39370078740157483" right="0.19685039370078741" top="0.39370078740157483" bottom="0.19685039370078741" header="0.31496062992125984" footer="0.31496062992125984"/>
  <pageSetup paperSize="9" scale="40" orientation="portrait" blackAndWhite="1" r:id="rId1"/>
  <rowBreaks count="2" manualBreakCount="2">
    <brk id="54" min="1" max="14" man="1"/>
    <brk id="105" min="1" max="1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sheetPr>
  <dimension ref="B1:BA74"/>
  <sheetViews>
    <sheetView view="pageBreakPreview" topLeftCell="A12" zoomScaleNormal="100" zoomScaleSheetLayoutView="100" workbookViewId="0"/>
  </sheetViews>
  <sheetFormatPr defaultColWidth="5.5" defaultRowHeight="13.2"/>
  <cols>
    <col min="1" max="16384" width="5.5" style="13"/>
  </cols>
  <sheetData>
    <row r="1" spans="2:33" s="5" customFormat="1" ht="13.5" customHeight="1">
      <c r="B1" s="5" t="s">
        <v>43</v>
      </c>
    </row>
    <row r="2" spans="2:33" s="5" customFormat="1" ht="9" customHeight="1">
      <c r="I2" s="6"/>
      <c r="AG2" s="119"/>
    </row>
    <row r="3" spans="2:33" s="5" customFormat="1" ht="13.5" customHeight="1">
      <c r="B3" s="516"/>
      <c r="C3" s="516"/>
      <c r="D3" s="516"/>
      <c r="E3" s="516"/>
      <c r="F3" s="516"/>
      <c r="G3" s="516"/>
      <c r="X3" s="7"/>
      <c r="Y3" s="538" t="s">
        <v>42</v>
      </c>
      <c r="Z3" s="538"/>
      <c r="AA3" s="538"/>
      <c r="AB3" s="538"/>
      <c r="AC3" s="8"/>
      <c r="AG3" s="119"/>
    </row>
    <row r="4" spans="2:33" s="5" customFormat="1" ht="13.5" customHeight="1">
      <c r="G4" s="119"/>
      <c r="W4" s="9"/>
      <c r="X4" s="369" t="s">
        <v>41</v>
      </c>
      <c r="Y4" s="417"/>
      <c r="Z4" s="369" t="s">
        <v>40</v>
      </c>
      <c r="AA4" s="539"/>
      <c r="AB4" s="540" t="s">
        <v>1</v>
      </c>
      <c r="AC4" s="370"/>
      <c r="AG4" s="119"/>
    </row>
    <row r="5" spans="2:33" s="5" customFormat="1" ht="13.5" customHeight="1">
      <c r="B5" s="553" t="s">
        <v>867</v>
      </c>
      <c r="C5" s="553"/>
      <c r="D5" s="534" t="s">
        <v>71</v>
      </c>
      <c r="E5" s="534"/>
      <c r="F5" s="534"/>
      <c r="G5" s="10" t="s">
        <v>36</v>
      </c>
      <c r="X5" s="541" t="s">
        <v>865</v>
      </c>
      <c r="Y5" s="542"/>
      <c r="Z5" s="381" t="s">
        <v>128</v>
      </c>
      <c r="AA5" s="547"/>
      <c r="AB5" s="550" t="s">
        <v>77</v>
      </c>
      <c r="AC5" s="382"/>
      <c r="AG5" s="119"/>
    </row>
    <row r="6" spans="2:33" s="5" customFormat="1" ht="13.5" customHeight="1">
      <c r="B6" s="553" t="s">
        <v>39</v>
      </c>
      <c r="C6" s="553"/>
      <c r="D6" s="126">
        <v>4</v>
      </c>
      <c r="E6" s="119" t="s">
        <v>38</v>
      </c>
      <c r="F6" s="119">
        <v>6</v>
      </c>
      <c r="G6" s="10" t="s">
        <v>36</v>
      </c>
      <c r="X6" s="543"/>
      <c r="Y6" s="544"/>
      <c r="Z6" s="383"/>
      <c r="AA6" s="548"/>
      <c r="AB6" s="551"/>
      <c r="AC6" s="384"/>
      <c r="AG6" s="119"/>
    </row>
    <row r="7" spans="2:33" s="5" customFormat="1" ht="13.5" customHeight="1">
      <c r="B7" s="553" t="s">
        <v>37</v>
      </c>
      <c r="C7" s="553"/>
      <c r="D7" s="534"/>
      <c r="E7" s="534"/>
      <c r="F7" s="534"/>
      <c r="G7" s="10" t="s">
        <v>36</v>
      </c>
      <c r="J7" s="11" t="s">
        <v>35</v>
      </c>
      <c r="K7" s="11"/>
      <c r="L7" s="535" t="s">
        <v>76</v>
      </c>
      <c r="M7" s="535"/>
      <c r="N7" s="535"/>
      <c r="O7" s="535"/>
      <c r="X7" s="545"/>
      <c r="Y7" s="546"/>
      <c r="Z7" s="385"/>
      <c r="AA7" s="549"/>
      <c r="AB7" s="552"/>
      <c r="AC7" s="386"/>
      <c r="AG7" s="119"/>
    </row>
    <row r="8" spans="2:33" s="5" customFormat="1" ht="9" customHeight="1" thickBot="1">
      <c r="AG8" s="119"/>
    </row>
    <row r="9" spans="2:33" ht="24" customHeight="1" thickBot="1">
      <c r="B9" s="536" t="s">
        <v>34</v>
      </c>
      <c r="C9" s="521"/>
      <c r="D9" s="521"/>
      <c r="E9" s="520" t="s">
        <v>33</v>
      </c>
      <c r="F9" s="521"/>
      <c r="G9" s="521"/>
      <c r="H9" s="520" t="s">
        <v>32</v>
      </c>
      <c r="I9" s="521"/>
      <c r="J9" s="521"/>
      <c r="K9" s="521"/>
      <c r="L9" s="537"/>
      <c r="M9" s="520" t="s">
        <v>18</v>
      </c>
      <c r="N9" s="521"/>
      <c r="O9" s="537"/>
      <c r="P9" s="12" t="s">
        <v>17</v>
      </c>
      <c r="Q9" s="12" t="s">
        <v>16</v>
      </c>
      <c r="R9" s="518" t="s">
        <v>31</v>
      </c>
      <c r="S9" s="518"/>
      <c r="T9" s="518"/>
      <c r="U9" s="518"/>
      <c r="V9" s="518"/>
      <c r="W9" s="518"/>
      <c r="X9" s="518"/>
      <c r="Y9" s="519"/>
      <c r="Z9" s="520" t="s">
        <v>868</v>
      </c>
      <c r="AA9" s="521"/>
      <c r="AB9" s="521"/>
      <c r="AC9" s="521"/>
      <c r="AD9" s="521"/>
      <c r="AE9" s="522"/>
    </row>
    <row r="10" spans="2:33" ht="15" customHeight="1">
      <c r="B10" s="14"/>
      <c r="C10" s="15"/>
      <c r="D10" s="15"/>
      <c r="E10" s="523"/>
      <c r="F10" s="524"/>
      <c r="G10" s="525"/>
      <c r="H10" s="526" t="s">
        <v>66</v>
      </c>
      <c r="I10" s="527"/>
      <c r="J10" s="527"/>
      <c r="K10" s="527"/>
      <c r="L10" s="528"/>
      <c r="M10" s="529"/>
      <c r="N10" s="530"/>
      <c r="O10" s="531"/>
      <c r="P10" s="16"/>
      <c r="Q10" s="17"/>
      <c r="R10" s="532" t="s">
        <v>67</v>
      </c>
      <c r="S10" s="532"/>
      <c r="T10" s="532"/>
      <c r="U10" s="532"/>
      <c r="V10" s="532"/>
      <c r="W10" s="532"/>
      <c r="X10" s="532"/>
      <c r="Y10" s="533"/>
      <c r="Z10" s="18"/>
      <c r="AA10" s="19"/>
      <c r="AB10" s="19"/>
      <c r="AC10" s="19"/>
      <c r="AD10" s="19"/>
      <c r="AE10" s="20"/>
    </row>
    <row r="11" spans="2:33" ht="15" customHeight="1">
      <c r="B11" s="21"/>
      <c r="C11" s="22"/>
      <c r="D11" s="22"/>
      <c r="E11" s="23"/>
      <c r="G11" s="24"/>
      <c r="H11" s="497"/>
      <c r="I11" s="498"/>
      <c r="J11" s="498"/>
      <c r="K11" s="498"/>
      <c r="L11" s="499"/>
      <c r="M11" s="500"/>
      <c r="N11" s="501"/>
      <c r="O11" s="502"/>
      <c r="P11" s="25"/>
      <c r="Q11" s="26"/>
      <c r="R11" s="422"/>
      <c r="S11" s="423"/>
      <c r="T11" s="423"/>
      <c r="U11" s="423"/>
      <c r="V11" s="423"/>
      <c r="W11" s="423"/>
      <c r="X11" s="423"/>
      <c r="Y11" s="424"/>
      <c r="Z11" s="27"/>
      <c r="AA11" s="28"/>
      <c r="AB11" s="28"/>
      <c r="AC11" s="28"/>
      <c r="AD11" s="28"/>
      <c r="AE11" s="29"/>
    </row>
    <row r="12" spans="2:33" ht="15" customHeight="1">
      <c r="B12" s="21"/>
      <c r="C12" s="22"/>
      <c r="D12" s="22"/>
      <c r="E12" s="23"/>
      <c r="G12" s="24"/>
      <c r="H12" s="497"/>
      <c r="I12" s="498"/>
      <c r="J12" s="498"/>
      <c r="K12" s="498"/>
      <c r="L12" s="499"/>
      <c r="M12" s="500"/>
      <c r="N12" s="501"/>
      <c r="O12" s="502"/>
      <c r="P12" s="25"/>
      <c r="Q12" s="26"/>
      <c r="R12" s="422"/>
      <c r="S12" s="423"/>
      <c r="T12" s="423"/>
      <c r="U12" s="423"/>
      <c r="V12" s="423"/>
      <c r="W12" s="423"/>
      <c r="X12" s="423"/>
      <c r="Y12" s="424"/>
      <c r="Z12" s="503"/>
      <c r="AA12" s="504"/>
      <c r="AB12" s="504"/>
      <c r="AC12" s="504"/>
      <c r="AD12" s="504"/>
      <c r="AE12" s="505"/>
    </row>
    <row r="13" spans="2:33" ht="15" customHeight="1">
      <c r="B13" s="21"/>
      <c r="E13" s="23"/>
      <c r="G13" s="24"/>
      <c r="H13" s="497"/>
      <c r="I13" s="498"/>
      <c r="J13" s="498"/>
      <c r="K13" s="498"/>
      <c r="L13" s="499"/>
      <c r="M13" s="500"/>
      <c r="N13" s="501"/>
      <c r="O13" s="502"/>
      <c r="P13" s="25"/>
      <c r="Q13" s="26"/>
      <c r="R13" s="422"/>
      <c r="S13" s="423"/>
      <c r="T13" s="423"/>
      <c r="U13" s="423"/>
      <c r="V13" s="423"/>
      <c r="W13" s="423"/>
      <c r="X13" s="423"/>
      <c r="Y13" s="424"/>
      <c r="Z13" s="503"/>
      <c r="AA13" s="504"/>
      <c r="AB13" s="504"/>
      <c r="AC13" s="504"/>
      <c r="AD13" s="504"/>
      <c r="AE13" s="505"/>
    </row>
    <row r="14" spans="2:33" ht="15" customHeight="1">
      <c r="B14" s="515" t="s">
        <v>30</v>
      </c>
      <c r="C14" s="516"/>
      <c r="D14" s="517"/>
      <c r="E14" s="23"/>
      <c r="G14" s="24"/>
      <c r="H14" s="497"/>
      <c r="I14" s="498"/>
      <c r="J14" s="498"/>
      <c r="K14" s="498"/>
      <c r="L14" s="499"/>
      <c r="M14" s="500"/>
      <c r="N14" s="501"/>
      <c r="O14" s="502"/>
      <c r="P14" s="25"/>
      <c r="Q14" s="26"/>
      <c r="R14" s="422"/>
      <c r="S14" s="423"/>
      <c r="T14" s="423"/>
      <c r="U14" s="423"/>
      <c r="V14" s="423"/>
      <c r="W14" s="423"/>
      <c r="X14" s="423"/>
      <c r="Y14" s="424"/>
      <c r="Z14" s="503"/>
      <c r="AA14" s="504"/>
      <c r="AB14" s="504"/>
      <c r="AC14" s="504"/>
      <c r="AD14" s="504"/>
      <c r="AE14" s="505"/>
    </row>
    <row r="15" spans="2:33" ht="15" customHeight="1">
      <c r="B15" s="515"/>
      <c r="C15" s="516"/>
      <c r="D15" s="517"/>
      <c r="E15" s="23"/>
      <c r="G15" s="24"/>
      <c r="H15" s="497"/>
      <c r="I15" s="498"/>
      <c r="J15" s="498"/>
      <c r="K15" s="498"/>
      <c r="L15" s="499"/>
      <c r="M15" s="500"/>
      <c r="N15" s="501"/>
      <c r="O15" s="502"/>
      <c r="P15" s="25"/>
      <c r="Q15" s="26"/>
      <c r="R15" s="422"/>
      <c r="S15" s="423"/>
      <c r="T15" s="423"/>
      <c r="U15" s="423"/>
      <c r="V15" s="423"/>
      <c r="W15" s="423"/>
      <c r="X15" s="423"/>
      <c r="Y15" s="424"/>
      <c r="Z15" s="503"/>
      <c r="AA15" s="504"/>
      <c r="AB15" s="504"/>
      <c r="AC15" s="504"/>
      <c r="AD15" s="504"/>
      <c r="AE15" s="505"/>
    </row>
    <row r="16" spans="2:33" ht="15" customHeight="1">
      <c r="B16" s="30"/>
      <c r="C16" s="31"/>
      <c r="D16" s="31"/>
      <c r="E16" s="23"/>
      <c r="G16" s="24"/>
      <c r="H16" s="497"/>
      <c r="I16" s="498"/>
      <c r="J16" s="498"/>
      <c r="K16" s="498"/>
      <c r="L16" s="499"/>
      <c r="M16" s="500"/>
      <c r="N16" s="501"/>
      <c r="O16" s="502"/>
      <c r="P16" s="25"/>
      <c r="Q16" s="26"/>
      <c r="R16" s="422"/>
      <c r="S16" s="423"/>
      <c r="T16" s="423"/>
      <c r="U16" s="423"/>
      <c r="V16" s="423"/>
      <c r="W16" s="423"/>
      <c r="X16" s="423"/>
      <c r="Y16" s="424"/>
      <c r="Z16" s="32"/>
      <c r="AA16" s="33"/>
      <c r="AB16" s="33"/>
      <c r="AC16" s="33"/>
      <c r="AD16" s="33"/>
      <c r="AE16" s="34"/>
    </row>
    <row r="17" spans="2:53" ht="15" customHeight="1">
      <c r="B17" s="30"/>
      <c r="C17" s="31"/>
      <c r="D17" s="31"/>
      <c r="E17" s="23"/>
      <c r="G17" s="24"/>
      <c r="H17" s="497"/>
      <c r="I17" s="498"/>
      <c r="J17" s="498"/>
      <c r="K17" s="498"/>
      <c r="L17" s="499"/>
      <c r="M17" s="500"/>
      <c r="N17" s="501"/>
      <c r="O17" s="502"/>
      <c r="P17" s="25"/>
      <c r="Q17" s="26"/>
      <c r="R17" s="422"/>
      <c r="S17" s="423"/>
      <c r="T17" s="423"/>
      <c r="U17" s="423"/>
      <c r="V17" s="423"/>
      <c r="W17" s="423"/>
      <c r="X17" s="423"/>
      <c r="Y17" s="424"/>
      <c r="Z17" s="32"/>
      <c r="AA17" s="33"/>
      <c r="AB17" s="33"/>
      <c r="AC17" s="33"/>
      <c r="AD17" s="33"/>
      <c r="AE17" s="34"/>
    </row>
    <row r="18" spans="2:53" s="5" customFormat="1" ht="15" customHeight="1">
      <c r="B18" s="35"/>
      <c r="E18" s="36"/>
      <c r="G18" s="37"/>
      <c r="H18" s="497"/>
      <c r="I18" s="498"/>
      <c r="J18" s="498"/>
      <c r="K18" s="498"/>
      <c r="L18" s="499"/>
      <c r="M18" s="500"/>
      <c r="N18" s="501"/>
      <c r="O18" s="502"/>
      <c r="P18" s="25"/>
      <c r="Q18" s="26"/>
      <c r="R18" s="422"/>
      <c r="S18" s="423"/>
      <c r="T18" s="423"/>
      <c r="U18" s="423"/>
      <c r="V18" s="423"/>
      <c r="W18" s="423"/>
      <c r="X18" s="423"/>
      <c r="Y18" s="424"/>
      <c r="Z18" s="38"/>
      <c r="AA18" s="39"/>
      <c r="AB18" s="39"/>
      <c r="AC18" s="39"/>
      <c r="AD18" s="39"/>
      <c r="AE18" s="40"/>
      <c r="AG18" s="13"/>
    </row>
    <row r="19" spans="2:53" ht="15" customHeight="1" thickBot="1">
      <c r="B19" s="41"/>
      <c r="C19" s="42"/>
      <c r="D19" s="42"/>
      <c r="E19" s="43"/>
      <c r="F19" s="42"/>
      <c r="G19" s="44"/>
      <c r="H19" s="506"/>
      <c r="I19" s="507"/>
      <c r="J19" s="507"/>
      <c r="K19" s="507"/>
      <c r="L19" s="508"/>
      <c r="M19" s="509"/>
      <c r="N19" s="510"/>
      <c r="O19" s="511"/>
      <c r="P19" s="45"/>
      <c r="Q19" s="46"/>
      <c r="R19" s="512"/>
      <c r="S19" s="513"/>
      <c r="T19" s="513"/>
      <c r="U19" s="513"/>
      <c r="V19" s="513"/>
      <c r="W19" s="513"/>
      <c r="X19" s="513"/>
      <c r="Y19" s="514"/>
      <c r="Z19" s="43"/>
      <c r="AA19" s="42"/>
      <c r="AB19" s="42"/>
      <c r="AC19" s="42"/>
      <c r="AD19" s="42"/>
      <c r="AE19" s="47"/>
    </row>
    <row r="20" spans="2:53" ht="9" customHeight="1">
      <c r="S20" s="449"/>
      <c r="T20" s="449"/>
      <c r="U20" s="449"/>
      <c r="V20" s="449"/>
    </row>
    <row r="21" spans="2:53" ht="13.5" customHeight="1">
      <c r="H21" s="369" t="s">
        <v>29</v>
      </c>
      <c r="I21" s="417"/>
      <c r="J21" s="417"/>
      <c r="K21" s="417"/>
      <c r="L21" s="417"/>
      <c r="M21" s="417"/>
      <c r="N21" s="417"/>
      <c r="O21" s="370"/>
      <c r="U21" s="369" t="s">
        <v>28</v>
      </c>
      <c r="V21" s="417"/>
      <c r="W21" s="417"/>
      <c r="X21" s="417"/>
      <c r="Y21" s="417"/>
      <c r="Z21" s="417"/>
      <c r="AA21" s="417"/>
      <c r="AB21" s="370"/>
      <c r="AG21" s="13" t="s">
        <v>78</v>
      </c>
      <c r="AK21" s="369" t="s">
        <v>29</v>
      </c>
      <c r="AL21" s="417"/>
      <c r="AM21" s="417"/>
      <c r="AN21" s="417"/>
      <c r="AO21" s="417"/>
      <c r="AP21" s="417"/>
      <c r="AQ21" s="417"/>
      <c r="AR21" s="370"/>
      <c r="AT21" s="369" t="s">
        <v>28</v>
      </c>
      <c r="AU21" s="417"/>
      <c r="AV21" s="417"/>
      <c r="AW21" s="417"/>
      <c r="AX21" s="417"/>
      <c r="AY21" s="417"/>
      <c r="AZ21" s="417"/>
      <c r="BA21" s="370"/>
    </row>
    <row r="22" spans="2:53" ht="13.5" customHeight="1">
      <c r="H22" s="473" t="s">
        <v>27</v>
      </c>
      <c r="I22" s="474"/>
      <c r="J22" s="369" t="s">
        <v>25</v>
      </c>
      <c r="K22" s="417"/>
      <c r="L22" s="417"/>
      <c r="M22" s="417"/>
      <c r="N22" s="417"/>
      <c r="O22" s="370"/>
      <c r="U22" s="475" t="s">
        <v>26</v>
      </c>
      <c r="V22" s="476"/>
      <c r="W22" s="369" t="s">
        <v>25</v>
      </c>
      <c r="X22" s="417"/>
      <c r="Y22" s="417"/>
      <c r="Z22" s="417"/>
      <c r="AA22" s="417"/>
      <c r="AB22" s="370"/>
      <c r="AK22" s="473" t="s">
        <v>27</v>
      </c>
      <c r="AL22" s="474"/>
      <c r="AM22" s="369" t="s">
        <v>25</v>
      </c>
      <c r="AN22" s="417"/>
      <c r="AO22" s="417"/>
      <c r="AP22" s="417"/>
      <c r="AQ22" s="417"/>
      <c r="AR22" s="370"/>
      <c r="AT22" s="475" t="s">
        <v>26</v>
      </c>
      <c r="AU22" s="476"/>
      <c r="AV22" s="369" t="s">
        <v>25</v>
      </c>
      <c r="AW22" s="417"/>
      <c r="AX22" s="417"/>
      <c r="AY22" s="417"/>
      <c r="AZ22" s="417"/>
      <c r="BA22" s="370"/>
    </row>
    <row r="23" spans="2:53" ht="13.5" customHeight="1">
      <c r="H23" s="489" t="s">
        <v>78</v>
      </c>
      <c r="I23" s="490"/>
      <c r="J23" s="491"/>
      <c r="K23" s="492"/>
      <c r="L23" s="491"/>
      <c r="M23" s="492"/>
      <c r="N23" s="491"/>
      <c r="O23" s="492"/>
      <c r="U23" s="489" t="s">
        <v>78</v>
      </c>
      <c r="V23" s="490"/>
      <c r="W23" s="491"/>
      <c r="X23" s="492"/>
      <c r="Y23" s="491"/>
      <c r="Z23" s="492"/>
      <c r="AA23" s="491"/>
      <c r="AB23" s="492"/>
      <c r="AK23" s="489"/>
      <c r="AL23" s="490"/>
      <c r="AM23" s="491"/>
      <c r="AN23" s="492"/>
      <c r="AO23" s="491"/>
      <c r="AP23" s="492"/>
      <c r="AQ23" s="491"/>
      <c r="AR23" s="492"/>
      <c r="AT23" s="489"/>
      <c r="AU23" s="490"/>
      <c r="AV23" s="491"/>
      <c r="AW23" s="492"/>
      <c r="AX23" s="491"/>
      <c r="AY23" s="492"/>
      <c r="AZ23" s="491"/>
      <c r="BA23" s="492"/>
    </row>
    <row r="24" spans="2:53" ht="13.5" customHeight="1">
      <c r="H24" s="493" t="s">
        <v>124</v>
      </c>
      <c r="I24" s="494"/>
      <c r="J24" s="493"/>
      <c r="K24" s="494"/>
      <c r="L24" s="493"/>
      <c r="M24" s="494"/>
      <c r="N24" s="493" t="s">
        <v>79</v>
      </c>
      <c r="O24" s="494"/>
      <c r="U24" s="493" t="s">
        <v>125</v>
      </c>
      <c r="V24" s="494"/>
      <c r="W24" s="493" t="s">
        <v>123</v>
      </c>
      <c r="X24" s="494"/>
      <c r="Y24" s="493"/>
      <c r="Z24" s="494"/>
      <c r="AA24" s="493" t="s">
        <v>79</v>
      </c>
      <c r="AB24" s="494"/>
      <c r="AF24" s="13" t="s">
        <v>68</v>
      </c>
      <c r="AK24" s="493"/>
      <c r="AL24" s="494"/>
      <c r="AM24" s="493"/>
      <c r="AN24" s="494"/>
      <c r="AO24" s="493"/>
      <c r="AP24" s="494"/>
      <c r="AQ24" s="493"/>
      <c r="AR24" s="494"/>
      <c r="AT24" s="493"/>
      <c r="AU24" s="494"/>
      <c r="AV24" s="493"/>
      <c r="AW24" s="494"/>
      <c r="AX24" s="493"/>
      <c r="AY24" s="494"/>
      <c r="AZ24" s="493"/>
      <c r="BA24" s="494"/>
    </row>
    <row r="25" spans="2:53" ht="13.5" customHeight="1">
      <c r="H25" s="495"/>
      <c r="I25" s="496"/>
      <c r="J25" s="495"/>
      <c r="K25" s="496"/>
      <c r="L25" s="495"/>
      <c r="M25" s="496"/>
      <c r="N25" s="495"/>
      <c r="O25" s="496"/>
      <c r="U25" s="495"/>
      <c r="V25" s="496"/>
      <c r="W25" s="495"/>
      <c r="X25" s="496"/>
      <c r="Y25" s="495"/>
      <c r="Z25" s="496"/>
      <c r="AA25" s="495"/>
      <c r="AB25" s="496"/>
      <c r="AK25" s="495"/>
      <c r="AL25" s="496"/>
      <c r="AM25" s="495"/>
      <c r="AN25" s="496"/>
      <c r="AO25" s="495"/>
      <c r="AP25" s="496"/>
      <c r="AQ25" s="495"/>
      <c r="AR25" s="496"/>
      <c r="AT25" s="495"/>
      <c r="AU25" s="496"/>
      <c r="AV25" s="495"/>
      <c r="AW25" s="496"/>
      <c r="AX25" s="495"/>
      <c r="AY25" s="496"/>
      <c r="AZ25" s="495"/>
      <c r="BA25" s="496"/>
    </row>
    <row r="26" spans="2:53" ht="9" customHeight="1" thickBot="1"/>
    <row r="27" spans="2:53" ht="15" customHeight="1">
      <c r="B27" s="477" t="s">
        <v>24</v>
      </c>
      <c r="C27" s="478"/>
      <c r="D27" s="478"/>
      <c r="E27" s="478"/>
      <c r="F27" s="48"/>
      <c r="G27" s="49"/>
      <c r="H27" s="481" t="s">
        <v>23</v>
      </c>
      <c r="I27" s="478"/>
      <c r="J27" s="478"/>
      <c r="K27" s="50"/>
      <c r="L27" s="51"/>
      <c r="M27" s="51"/>
      <c r="N27" s="52"/>
      <c r="O27" s="52"/>
      <c r="P27" s="48"/>
      <c r="Q27" s="51"/>
      <c r="R27" s="53"/>
      <c r="S27" s="51"/>
      <c r="T27" s="54"/>
      <c r="U27" s="51"/>
      <c r="V27" s="51"/>
      <c r="W27" s="53"/>
      <c r="X27" s="55"/>
      <c r="Y27" s="56"/>
      <c r="Z27" s="57"/>
      <c r="AA27" s="51"/>
      <c r="AB27" s="51"/>
      <c r="AC27" s="58"/>
      <c r="AD27" s="51"/>
      <c r="AE27" s="59"/>
    </row>
    <row r="28" spans="2:53" ht="15" customHeight="1">
      <c r="B28" s="479"/>
      <c r="C28" s="480"/>
      <c r="D28" s="480"/>
      <c r="E28" s="480"/>
      <c r="F28" s="482" t="s">
        <v>22</v>
      </c>
      <c r="G28" s="483"/>
      <c r="H28" s="60" t="s">
        <v>21</v>
      </c>
      <c r="I28" s="484" t="s">
        <v>20</v>
      </c>
      <c r="J28" s="485"/>
      <c r="K28" s="121"/>
      <c r="L28" s="120"/>
      <c r="M28" s="121" t="s">
        <v>19</v>
      </c>
      <c r="N28" s="61"/>
      <c r="O28" s="61"/>
      <c r="P28" s="486" t="s">
        <v>18</v>
      </c>
      <c r="Q28" s="480"/>
      <c r="R28" s="487"/>
      <c r="S28" s="62" t="s">
        <v>17</v>
      </c>
      <c r="T28" s="63" t="s">
        <v>16</v>
      </c>
      <c r="U28" s="120"/>
      <c r="V28" s="121" t="s">
        <v>15</v>
      </c>
      <c r="W28" s="122"/>
      <c r="X28" s="486" t="s">
        <v>14</v>
      </c>
      <c r="Y28" s="480"/>
      <c r="Z28" s="487"/>
      <c r="AA28" s="486" t="s">
        <v>13</v>
      </c>
      <c r="AB28" s="480"/>
      <c r="AC28" s="480"/>
      <c r="AD28" s="480"/>
      <c r="AE28" s="488"/>
    </row>
    <row r="29" spans="2:53" ht="24" customHeight="1" thickBot="1">
      <c r="B29" s="64"/>
      <c r="C29" s="65"/>
      <c r="D29" s="453" t="s">
        <v>12</v>
      </c>
      <c r="E29" s="454"/>
      <c r="F29" s="66"/>
      <c r="G29" s="67"/>
      <c r="H29" s="68"/>
      <c r="I29" s="69" t="s">
        <v>11</v>
      </c>
      <c r="J29" s="70" t="s">
        <v>10</v>
      </c>
      <c r="K29" s="71"/>
      <c r="L29" s="72"/>
      <c r="M29" s="73"/>
      <c r="N29" s="73"/>
      <c r="O29" s="73"/>
      <c r="P29" s="71"/>
      <c r="Q29" s="72"/>
      <c r="R29" s="74"/>
      <c r="S29" s="75"/>
      <c r="T29" s="76"/>
      <c r="U29" s="455" t="s">
        <v>5</v>
      </c>
      <c r="V29" s="455"/>
      <c r="W29" s="456"/>
      <c r="X29" s="457" t="s">
        <v>4</v>
      </c>
      <c r="Y29" s="455"/>
      <c r="Z29" s="456"/>
      <c r="AA29" s="458" t="s">
        <v>9</v>
      </c>
      <c r="AB29" s="459"/>
      <c r="AC29" s="459"/>
      <c r="AD29" s="459"/>
      <c r="AE29" s="460"/>
    </row>
    <row r="30" spans="2:53" ht="15" customHeight="1">
      <c r="B30" s="448" t="s">
        <v>8</v>
      </c>
      <c r="C30" s="461"/>
      <c r="D30" s="77"/>
      <c r="F30" s="23"/>
      <c r="G30" s="78"/>
      <c r="H30" s="79"/>
      <c r="I30" s="80"/>
      <c r="J30" s="81" t="s">
        <v>69</v>
      </c>
      <c r="K30" s="440" t="str">
        <f>H10</f>
        <v>別添「内訳書」のとおり</v>
      </c>
      <c r="L30" s="441"/>
      <c r="M30" s="441"/>
      <c r="N30" s="441"/>
      <c r="O30" s="442"/>
      <c r="P30" s="462"/>
      <c r="Q30" s="463"/>
      <c r="R30" s="464"/>
      <c r="S30" s="82"/>
      <c r="T30" s="83"/>
      <c r="U30" s="465" t="str">
        <f>K30</f>
        <v>別添「内訳書」のとおり</v>
      </c>
      <c r="V30" s="466"/>
      <c r="W30" s="467"/>
      <c r="X30" s="468"/>
      <c r="Y30" s="469"/>
      <c r="Z30" s="470"/>
      <c r="AA30" s="471"/>
      <c r="AB30" s="472"/>
      <c r="AC30" s="472"/>
      <c r="AE30" s="84"/>
    </row>
    <row r="31" spans="2:53" ht="15" customHeight="1">
      <c r="B31" s="448" t="s">
        <v>7</v>
      </c>
      <c r="C31" s="449"/>
      <c r="D31" s="450"/>
      <c r="E31" s="449"/>
      <c r="F31" s="451" t="e">
        <f>IF(#REF!="","",#REF!)</f>
        <v>#REF!</v>
      </c>
      <c r="G31" s="452"/>
      <c r="H31" s="85"/>
      <c r="I31" s="80"/>
      <c r="J31" s="86"/>
      <c r="K31" s="440"/>
      <c r="L31" s="441"/>
      <c r="M31" s="441"/>
      <c r="N31" s="441"/>
      <c r="O31" s="442"/>
      <c r="P31" s="443"/>
      <c r="Q31" s="444"/>
      <c r="R31" s="445"/>
      <c r="S31" s="87"/>
      <c r="T31" s="88"/>
      <c r="U31" s="428"/>
      <c r="V31" s="429"/>
      <c r="W31" s="430"/>
      <c r="X31" s="123"/>
      <c r="Y31" s="124"/>
      <c r="Z31" s="125"/>
      <c r="AA31" s="446"/>
      <c r="AB31" s="447"/>
      <c r="AC31" s="447"/>
      <c r="AD31" s="33"/>
      <c r="AE31" s="34"/>
    </row>
    <row r="32" spans="2:53" ht="15" customHeight="1">
      <c r="B32" s="21"/>
      <c r="D32" s="77"/>
      <c r="F32" s="23"/>
      <c r="G32" s="78"/>
      <c r="H32" s="85"/>
      <c r="I32" s="80"/>
      <c r="J32" s="86"/>
      <c r="K32" s="440"/>
      <c r="L32" s="441"/>
      <c r="M32" s="441"/>
      <c r="N32" s="441"/>
      <c r="O32" s="442"/>
      <c r="P32" s="443"/>
      <c r="Q32" s="444"/>
      <c r="R32" s="445"/>
      <c r="S32" s="87"/>
      <c r="T32" s="88"/>
      <c r="U32" s="428"/>
      <c r="V32" s="429"/>
      <c r="W32" s="430"/>
      <c r="X32" s="123"/>
      <c r="Y32" s="124"/>
      <c r="Z32" s="125"/>
      <c r="AA32" s="446"/>
      <c r="AB32" s="447"/>
      <c r="AC32" s="447"/>
      <c r="AD32" s="33"/>
      <c r="AE32" s="34"/>
    </row>
    <row r="33" spans="2:40" ht="15" customHeight="1">
      <c r="B33" s="21"/>
      <c r="D33" s="77"/>
      <c r="F33" s="23"/>
      <c r="G33" s="78"/>
      <c r="H33" s="85"/>
      <c r="I33" s="80"/>
      <c r="J33" s="86"/>
      <c r="K33" s="440"/>
      <c r="L33" s="441"/>
      <c r="M33" s="441"/>
      <c r="N33" s="441"/>
      <c r="O33" s="442"/>
      <c r="P33" s="443"/>
      <c r="Q33" s="444"/>
      <c r="R33" s="445"/>
      <c r="S33" s="87"/>
      <c r="T33" s="88"/>
      <c r="U33" s="428"/>
      <c r="V33" s="429"/>
      <c r="W33" s="430"/>
      <c r="X33" s="123"/>
      <c r="Y33" s="124"/>
      <c r="Z33" s="125"/>
      <c r="AA33" s="446"/>
      <c r="AB33" s="447"/>
      <c r="AC33" s="447"/>
      <c r="AD33" s="33"/>
      <c r="AE33" s="34"/>
    </row>
    <row r="34" spans="2:40" ht="15" customHeight="1">
      <c r="B34" s="21"/>
      <c r="D34" s="77"/>
      <c r="F34" s="23"/>
      <c r="G34" s="78"/>
      <c r="H34" s="85"/>
      <c r="I34" s="80"/>
      <c r="J34" s="86"/>
      <c r="K34" s="440"/>
      <c r="L34" s="441"/>
      <c r="M34" s="441"/>
      <c r="N34" s="441"/>
      <c r="O34" s="442"/>
      <c r="P34" s="443"/>
      <c r="Q34" s="444"/>
      <c r="R34" s="445"/>
      <c r="S34" s="87"/>
      <c r="T34" s="88"/>
      <c r="U34" s="428"/>
      <c r="V34" s="429"/>
      <c r="W34" s="430"/>
      <c r="X34" s="123"/>
      <c r="Y34" s="124"/>
      <c r="Z34" s="125"/>
      <c r="AA34" s="446"/>
      <c r="AB34" s="447"/>
      <c r="AC34" s="447"/>
      <c r="AD34" s="33"/>
      <c r="AE34" s="34"/>
    </row>
    <row r="35" spans="2:40" ht="15" customHeight="1">
      <c r="B35" s="21"/>
      <c r="D35" s="77"/>
      <c r="F35" s="23"/>
      <c r="G35" s="78"/>
      <c r="H35" s="85"/>
      <c r="I35" s="80"/>
      <c r="J35" s="86"/>
      <c r="K35" s="440"/>
      <c r="L35" s="441"/>
      <c r="M35" s="441"/>
      <c r="N35" s="441"/>
      <c r="O35" s="442"/>
      <c r="P35" s="443"/>
      <c r="Q35" s="444"/>
      <c r="R35" s="445"/>
      <c r="S35" s="87"/>
      <c r="T35" s="88"/>
      <c r="U35" s="428"/>
      <c r="V35" s="429"/>
      <c r="W35" s="430"/>
      <c r="X35" s="123"/>
      <c r="Y35" s="124"/>
      <c r="Z35" s="125"/>
      <c r="AA35" s="446"/>
      <c r="AB35" s="447"/>
      <c r="AC35" s="447"/>
      <c r="AD35" s="33"/>
      <c r="AE35" s="34"/>
    </row>
    <row r="36" spans="2:40" ht="15" customHeight="1">
      <c r="B36" s="21"/>
      <c r="D36" s="77"/>
      <c r="F36" s="23"/>
      <c r="G36" s="78"/>
      <c r="H36" s="89"/>
      <c r="I36" s="80"/>
      <c r="J36" s="90"/>
      <c r="K36" s="440"/>
      <c r="L36" s="441"/>
      <c r="M36" s="441"/>
      <c r="N36" s="441"/>
      <c r="O36" s="442"/>
      <c r="P36" s="443"/>
      <c r="Q36" s="444"/>
      <c r="R36" s="445"/>
      <c r="S36" s="87"/>
      <c r="T36" s="88"/>
      <c r="U36" s="428"/>
      <c r="V36" s="429"/>
      <c r="W36" s="430"/>
      <c r="X36" s="32"/>
      <c r="Y36" s="33"/>
      <c r="Z36" s="91"/>
      <c r="AA36" s="446"/>
      <c r="AB36" s="447"/>
      <c r="AC36" s="447"/>
      <c r="AD36" s="33"/>
      <c r="AE36" s="34"/>
    </row>
    <row r="37" spans="2:40" ht="15" customHeight="1">
      <c r="B37" s="21"/>
      <c r="D37" s="77"/>
      <c r="F37" s="23"/>
      <c r="G37" s="78"/>
      <c r="H37" s="89"/>
      <c r="I37" s="80"/>
      <c r="J37" s="90"/>
      <c r="K37" s="440"/>
      <c r="L37" s="441"/>
      <c r="M37" s="441"/>
      <c r="N37" s="441"/>
      <c r="O37" s="442"/>
      <c r="P37" s="443"/>
      <c r="Q37" s="444"/>
      <c r="R37" s="445"/>
      <c r="S37" s="87"/>
      <c r="T37" s="88"/>
      <c r="U37" s="428"/>
      <c r="V37" s="429"/>
      <c r="W37" s="430"/>
      <c r="X37" s="32"/>
      <c r="Y37" s="33"/>
      <c r="Z37" s="91"/>
      <c r="AA37" s="446"/>
      <c r="AB37" s="447"/>
      <c r="AC37" s="447"/>
      <c r="AD37" s="33"/>
      <c r="AE37" s="34"/>
    </row>
    <row r="38" spans="2:40" ht="15" customHeight="1">
      <c r="B38" s="21"/>
      <c r="D38" s="77"/>
      <c r="F38" s="23"/>
      <c r="G38" s="78"/>
      <c r="H38" s="89"/>
      <c r="I38" s="80"/>
      <c r="J38" s="90"/>
      <c r="K38" s="422"/>
      <c r="L38" s="423"/>
      <c r="M38" s="423"/>
      <c r="N38" s="423"/>
      <c r="O38" s="424"/>
      <c r="P38" s="425"/>
      <c r="Q38" s="426"/>
      <c r="R38" s="427"/>
      <c r="S38" s="87"/>
      <c r="T38" s="88"/>
      <c r="U38" s="428"/>
      <c r="V38" s="429"/>
      <c r="W38" s="430"/>
      <c r="X38" s="32"/>
      <c r="Y38" s="33"/>
      <c r="Z38" s="91"/>
      <c r="AA38" s="33"/>
      <c r="AB38" s="33"/>
      <c r="AC38" s="33"/>
      <c r="AD38" s="33"/>
      <c r="AE38" s="34"/>
    </row>
    <row r="39" spans="2:40" ht="15" customHeight="1">
      <c r="B39" s="21"/>
      <c r="D39" s="77"/>
      <c r="F39" s="23"/>
      <c r="G39" s="78"/>
      <c r="H39" s="92"/>
      <c r="I39" s="80"/>
      <c r="J39" s="93"/>
      <c r="K39" s="431"/>
      <c r="L39" s="432"/>
      <c r="M39" s="432"/>
      <c r="N39" s="432"/>
      <c r="O39" s="433"/>
      <c r="P39" s="434"/>
      <c r="Q39" s="435"/>
      <c r="R39" s="436"/>
      <c r="S39" s="87"/>
      <c r="T39" s="88"/>
      <c r="U39" s="437"/>
      <c r="V39" s="438"/>
      <c r="W39" s="439"/>
      <c r="X39" s="387"/>
      <c r="Y39" s="388"/>
      <c r="Z39" s="389"/>
      <c r="AA39" s="94"/>
      <c r="AB39" s="94"/>
      <c r="AC39" s="94"/>
      <c r="AD39" s="94"/>
      <c r="AE39" s="95"/>
    </row>
    <row r="40" spans="2:40" ht="12" customHeight="1">
      <c r="B40" s="390" t="s">
        <v>6</v>
      </c>
      <c r="C40" s="391"/>
      <c r="D40" s="96"/>
      <c r="E40" s="97"/>
      <c r="F40" s="413" t="e">
        <f>IF(#REF!="","",#REF!)</f>
        <v>#REF!</v>
      </c>
      <c r="G40" s="414"/>
      <c r="H40" s="99"/>
      <c r="I40" s="97"/>
      <c r="J40" s="100"/>
      <c r="K40" s="23"/>
      <c r="P40" s="23"/>
      <c r="R40" s="24"/>
      <c r="S40" s="97"/>
      <c r="T40" s="101"/>
      <c r="U40" s="97"/>
      <c r="V40" s="102" t="s">
        <v>5</v>
      </c>
      <c r="W40" s="100"/>
      <c r="X40" s="98"/>
      <c r="Y40" s="102"/>
      <c r="Z40" s="100"/>
      <c r="AA40" s="97"/>
      <c r="AB40" s="97"/>
      <c r="AC40" s="97"/>
      <c r="AD40" s="97"/>
      <c r="AE40" s="103"/>
    </row>
    <row r="41" spans="2:40" ht="13.5" customHeight="1">
      <c r="B41" s="392"/>
      <c r="C41" s="393"/>
      <c r="D41" s="104"/>
      <c r="E41" s="105"/>
      <c r="F41" s="415"/>
      <c r="G41" s="416"/>
      <c r="H41" s="107"/>
      <c r="I41" s="105"/>
      <c r="J41" s="108"/>
      <c r="K41" s="106"/>
      <c r="L41" s="105"/>
      <c r="M41" s="105"/>
      <c r="N41" s="105"/>
      <c r="O41" s="105"/>
      <c r="P41" s="106"/>
      <c r="Q41" s="105"/>
      <c r="R41" s="108"/>
      <c r="S41" s="105"/>
      <c r="T41" s="109"/>
      <c r="U41" s="394">
        <f>内訳〔小石〕!H5</f>
        <v>0</v>
      </c>
      <c r="V41" s="395"/>
      <c r="W41" s="396"/>
      <c r="X41" s="397"/>
      <c r="Y41" s="398"/>
      <c r="Z41" s="399"/>
      <c r="AA41" s="105"/>
      <c r="AB41" s="105"/>
      <c r="AC41" s="105"/>
      <c r="AD41" s="105"/>
      <c r="AE41" s="110"/>
    </row>
    <row r="42" spans="2:40" ht="12" customHeight="1">
      <c r="B42" s="400" t="s">
        <v>869</v>
      </c>
      <c r="C42" s="401"/>
      <c r="D42" s="77"/>
      <c r="F42" s="418" t="s">
        <v>870</v>
      </c>
      <c r="G42" s="419"/>
      <c r="H42" s="111"/>
      <c r="J42" s="24"/>
      <c r="K42" s="23"/>
      <c r="P42" s="23"/>
      <c r="R42" s="24"/>
      <c r="T42" s="112"/>
      <c r="U42" s="404"/>
      <c r="V42" s="405"/>
      <c r="W42" s="406"/>
      <c r="X42" s="23"/>
      <c r="Y42" s="102" t="s">
        <v>4</v>
      </c>
      <c r="Z42" s="24"/>
      <c r="AE42" s="84"/>
    </row>
    <row r="43" spans="2:40" ht="13.5" customHeight="1" thickBot="1">
      <c r="B43" s="402"/>
      <c r="C43" s="403"/>
      <c r="D43" s="113"/>
      <c r="E43" s="42"/>
      <c r="F43" s="420" t="e">
        <f>IF(#REF!="","",#REF!)</f>
        <v>#REF!</v>
      </c>
      <c r="G43" s="421"/>
      <c r="H43" s="114"/>
      <c r="I43" s="42"/>
      <c r="J43" s="44"/>
      <c r="K43" s="43"/>
      <c r="L43" s="42"/>
      <c r="M43" s="42"/>
      <c r="N43" s="42"/>
      <c r="O43" s="42"/>
      <c r="P43" s="43"/>
      <c r="Q43" s="42"/>
      <c r="R43" s="44"/>
      <c r="S43" s="42"/>
      <c r="T43" s="115"/>
      <c r="U43" s="407"/>
      <c r="V43" s="408"/>
      <c r="W43" s="409"/>
      <c r="X43" s="410" t="e">
        <f>#REF!</f>
        <v>#REF!</v>
      </c>
      <c r="Y43" s="411"/>
      <c r="Z43" s="412"/>
      <c r="AA43" s="42"/>
      <c r="AB43" s="42"/>
      <c r="AC43" s="42"/>
      <c r="AD43" s="42"/>
      <c r="AE43" s="47"/>
    </row>
    <row r="44" spans="2:40" ht="9" customHeight="1">
      <c r="D44" s="116"/>
    </row>
    <row r="45" spans="2:40" ht="14.4" customHeight="1">
      <c r="P45" s="117"/>
      <c r="Q45" s="117"/>
      <c r="R45" s="117"/>
      <c r="U45" s="118" t="s">
        <v>3</v>
      </c>
      <c r="V45" s="5"/>
      <c r="W45" s="5"/>
      <c r="X45" s="5"/>
      <c r="Y45" s="5"/>
      <c r="Z45" s="5"/>
      <c r="AB45" s="366" t="s">
        <v>2</v>
      </c>
      <c r="AC45" s="366"/>
    </row>
    <row r="46" spans="2:40" ht="14.4" customHeight="1">
      <c r="P46" s="367"/>
      <c r="Q46" s="368"/>
      <c r="R46" s="368"/>
      <c r="U46" s="369" t="s">
        <v>80</v>
      </c>
      <c r="V46" s="417"/>
      <c r="W46" s="370"/>
      <c r="X46" s="369" t="s">
        <v>81</v>
      </c>
      <c r="Y46" s="417"/>
      <c r="Z46" s="370"/>
      <c r="AA46" s="5"/>
      <c r="AB46" s="369" t="s">
        <v>1</v>
      </c>
      <c r="AC46" s="370"/>
      <c r="AD46" s="5"/>
      <c r="AE46" s="5"/>
      <c r="AF46" s="5"/>
      <c r="AG46" s="5"/>
      <c r="AH46" s="5"/>
      <c r="AI46" s="5"/>
      <c r="AJ46" s="5"/>
      <c r="AK46" s="5"/>
      <c r="AL46" s="5"/>
      <c r="AM46" s="369" t="s">
        <v>1</v>
      </c>
      <c r="AN46" s="370"/>
    </row>
    <row r="47" spans="2:40" ht="14.4" customHeight="1">
      <c r="P47" s="371"/>
      <c r="Q47" s="371"/>
      <c r="R47" s="371"/>
      <c r="U47" s="372" t="s">
        <v>0</v>
      </c>
      <c r="V47" s="373"/>
      <c r="W47" s="374"/>
      <c r="X47" s="372" t="s">
        <v>73</v>
      </c>
      <c r="Y47" s="373"/>
      <c r="Z47" s="374"/>
      <c r="AB47" s="381" t="s">
        <v>126</v>
      </c>
      <c r="AC47" s="382"/>
      <c r="AM47" s="554"/>
      <c r="AN47" s="555"/>
    </row>
    <row r="48" spans="2:40" ht="14.4" customHeight="1">
      <c r="P48" s="371"/>
      <c r="Q48" s="371"/>
      <c r="R48" s="371"/>
      <c r="U48" s="375"/>
      <c r="V48" s="376"/>
      <c r="W48" s="377"/>
      <c r="X48" s="375"/>
      <c r="Y48" s="376"/>
      <c r="Z48" s="377"/>
      <c r="AB48" s="383"/>
      <c r="AC48" s="384"/>
      <c r="AF48" s="13" t="s">
        <v>70</v>
      </c>
      <c r="AM48" s="556"/>
      <c r="AN48" s="557"/>
    </row>
    <row r="49" spans="7:40" ht="14.4" customHeight="1">
      <c r="P49" s="371"/>
      <c r="Q49" s="371"/>
      <c r="R49" s="371"/>
      <c r="U49" s="378"/>
      <c r="V49" s="379"/>
      <c r="W49" s="380"/>
      <c r="X49" s="378"/>
      <c r="Y49" s="379"/>
      <c r="Z49" s="380"/>
      <c r="AB49" s="385"/>
      <c r="AC49" s="386"/>
      <c r="AM49" s="558"/>
      <c r="AN49" s="559"/>
    </row>
    <row r="50" spans="7:40" ht="14.4" customHeight="1"/>
    <row r="51" spans="7:40" ht="14.4" customHeight="1"/>
    <row r="52" spans="7:40" ht="14.4" customHeight="1"/>
    <row r="53" spans="7:40" ht="14.4" customHeight="1"/>
    <row r="54" spans="7:40" ht="14.4" customHeight="1"/>
    <row r="55" spans="7:40" ht="14.4" customHeight="1"/>
    <row r="56" spans="7:40" ht="14.4" customHeight="1">
      <c r="G56" s="362"/>
      <c r="H56" s="363"/>
      <c r="I56" s="363"/>
      <c r="J56" s="363"/>
      <c r="K56" s="363"/>
      <c r="L56" s="362"/>
      <c r="M56" s="364"/>
      <c r="N56" s="364"/>
      <c r="O56" s="364"/>
      <c r="P56" s="363"/>
      <c r="Q56" s="363"/>
      <c r="R56" s="363"/>
      <c r="S56" s="363"/>
    </row>
    <row r="57" spans="7:40" ht="14.4" customHeight="1">
      <c r="G57" s="362"/>
      <c r="H57" s="365"/>
      <c r="I57" s="365"/>
      <c r="J57" s="365"/>
      <c r="K57" s="365"/>
      <c r="L57" s="362"/>
      <c r="M57" s="364"/>
      <c r="N57" s="364"/>
      <c r="O57" s="364"/>
      <c r="P57" s="365"/>
      <c r="Q57" s="365"/>
      <c r="R57" s="365"/>
      <c r="S57" s="365"/>
    </row>
    <row r="58" spans="7:40" ht="14.4" customHeight="1">
      <c r="G58" s="362"/>
      <c r="H58" s="365"/>
      <c r="I58" s="365"/>
      <c r="J58" s="365"/>
      <c r="K58" s="365"/>
      <c r="L58" s="362"/>
      <c r="M58" s="364"/>
      <c r="N58" s="364"/>
      <c r="O58" s="364"/>
      <c r="P58" s="365"/>
      <c r="Q58" s="365"/>
      <c r="R58" s="365"/>
      <c r="S58" s="365"/>
    </row>
    <row r="59" spans="7:40" ht="14.4" customHeight="1">
      <c r="G59" s="362"/>
      <c r="H59" s="363"/>
      <c r="I59" s="363"/>
      <c r="J59" s="363"/>
      <c r="K59" s="363"/>
      <c r="L59" s="362"/>
      <c r="M59" s="364"/>
      <c r="N59" s="364"/>
      <c r="O59" s="364"/>
      <c r="P59" s="363"/>
      <c r="Q59" s="363"/>
      <c r="R59" s="363"/>
      <c r="S59" s="363"/>
    </row>
    <row r="60" spans="7:40" ht="14.4" customHeight="1">
      <c r="G60" s="362"/>
      <c r="H60" s="363"/>
      <c r="I60" s="363"/>
      <c r="J60" s="363"/>
      <c r="K60" s="363"/>
      <c r="L60" s="362"/>
      <c r="M60" s="364"/>
      <c r="N60" s="364"/>
      <c r="O60" s="364"/>
      <c r="P60" s="363"/>
      <c r="Q60" s="363"/>
      <c r="R60" s="363"/>
      <c r="S60" s="363"/>
    </row>
    <row r="61" spans="7:40" ht="14.4" customHeight="1"/>
    <row r="62" spans="7:40" ht="14.4" customHeight="1"/>
    <row r="63" spans="7:40" ht="14.4" customHeight="1"/>
    <row r="64" spans="7:40" ht="14.4" customHeight="1"/>
    <row r="65" ht="14.4" customHeight="1"/>
    <row r="66" ht="14.4" customHeight="1"/>
    <row r="67" ht="14.4" customHeight="1"/>
    <row r="68" ht="14.4" customHeight="1"/>
    <row r="69" ht="14.4" customHeight="1"/>
    <row r="70" ht="14.4" customHeight="1"/>
    <row r="71" ht="14.4" customHeight="1"/>
    <row r="72" ht="14.4" customHeight="1"/>
    <row r="73" ht="14.4" customHeight="1"/>
    <row r="74" ht="14.4" customHeight="1"/>
  </sheetData>
  <mergeCells count="186">
    <mergeCell ref="AQ24:AR25"/>
    <mergeCell ref="AT24:AU25"/>
    <mergeCell ref="AV24:AW25"/>
    <mergeCell ref="AX24:AY25"/>
    <mergeCell ref="AZ24:BA25"/>
    <mergeCell ref="AM46:AN46"/>
    <mergeCell ref="AM47:AN49"/>
    <mergeCell ref="J24:K25"/>
    <mergeCell ref="L24:M25"/>
    <mergeCell ref="N24:O25"/>
    <mergeCell ref="U24:V25"/>
    <mergeCell ref="W24:X25"/>
    <mergeCell ref="Y24:Z25"/>
    <mergeCell ref="AA24:AB25"/>
    <mergeCell ref="AK24:AL25"/>
    <mergeCell ref="AM24:AN25"/>
    <mergeCell ref="AO24:AP25"/>
    <mergeCell ref="K32:O32"/>
    <mergeCell ref="P32:R32"/>
    <mergeCell ref="U32:W32"/>
    <mergeCell ref="AA32:AC32"/>
    <mergeCell ref="K33:O33"/>
    <mergeCell ref="P33:R33"/>
    <mergeCell ref="U33:W33"/>
    <mergeCell ref="AK21:AR21"/>
    <mergeCell ref="AT21:BA21"/>
    <mergeCell ref="AK22:AL22"/>
    <mergeCell ref="AM22:AR22"/>
    <mergeCell ref="AT22:AU22"/>
    <mergeCell ref="AV22:BA22"/>
    <mergeCell ref="AK23:AL23"/>
    <mergeCell ref="AM23:AN23"/>
    <mergeCell ref="AO23:AP23"/>
    <mergeCell ref="AQ23:AR23"/>
    <mergeCell ref="AT23:AU23"/>
    <mergeCell ref="AV23:AW23"/>
    <mergeCell ref="AX23:AY23"/>
    <mergeCell ref="AZ23:BA23"/>
    <mergeCell ref="B3:G3"/>
    <mergeCell ref="Y3:AB3"/>
    <mergeCell ref="X4:Y4"/>
    <mergeCell ref="Z4:AA4"/>
    <mergeCell ref="AB4:AC4"/>
    <mergeCell ref="X5:Y7"/>
    <mergeCell ref="Z5:AA7"/>
    <mergeCell ref="AB5:AC7"/>
    <mergeCell ref="B6:C6"/>
    <mergeCell ref="B7:C7"/>
    <mergeCell ref="B5:C5"/>
    <mergeCell ref="D5:F5"/>
    <mergeCell ref="R9:Y9"/>
    <mergeCell ref="Z9:AE9"/>
    <mergeCell ref="E10:G10"/>
    <mergeCell ref="H10:L10"/>
    <mergeCell ref="M10:O10"/>
    <mergeCell ref="R10:Y10"/>
    <mergeCell ref="D7:F7"/>
    <mergeCell ref="L7:O7"/>
    <mergeCell ref="B9:D9"/>
    <mergeCell ref="E9:G9"/>
    <mergeCell ref="H9:L9"/>
    <mergeCell ref="M9:O9"/>
    <mergeCell ref="B14:D15"/>
    <mergeCell ref="H14:L14"/>
    <mergeCell ref="M14:O14"/>
    <mergeCell ref="R14:Y14"/>
    <mergeCell ref="Z14:AE14"/>
    <mergeCell ref="H11:L11"/>
    <mergeCell ref="M11:O11"/>
    <mergeCell ref="R11:Y11"/>
    <mergeCell ref="H12:L12"/>
    <mergeCell ref="M12:O12"/>
    <mergeCell ref="R12:Y12"/>
    <mergeCell ref="H15:L15"/>
    <mergeCell ref="M15:O15"/>
    <mergeCell ref="R15:Y15"/>
    <mergeCell ref="Z15:AE15"/>
    <mergeCell ref="H16:L16"/>
    <mergeCell ref="M16:O16"/>
    <mergeCell ref="R16:Y16"/>
    <mergeCell ref="Z12:AE12"/>
    <mergeCell ref="H13:L13"/>
    <mergeCell ref="M13:O13"/>
    <mergeCell ref="R13:Y13"/>
    <mergeCell ref="Z13:AE13"/>
    <mergeCell ref="H19:L19"/>
    <mergeCell ref="M19:O19"/>
    <mergeCell ref="R19:Y19"/>
    <mergeCell ref="S20:V20"/>
    <mergeCell ref="H21:O21"/>
    <mergeCell ref="U21:AB21"/>
    <mergeCell ref="H17:L17"/>
    <mergeCell ref="M17:O17"/>
    <mergeCell ref="R17:Y17"/>
    <mergeCell ref="H18:L18"/>
    <mergeCell ref="M18:O18"/>
    <mergeCell ref="R18:Y18"/>
    <mergeCell ref="H22:I22"/>
    <mergeCell ref="J22:O22"/>
    <mergeCell ref="U22:V22"/>
    <mergeCell ref="W22:AB22"/>
    <mergeCell ref="B27:E28"/>
    <mergeCell ref="H27:J27"/>
    <mergeCell ref="F28:G28"/>
    <mergeCell ref="I28:J28"/>
    <mergeCell ref="P28:R28"/>
    <mergeCell ref="X28:Z28"/>
    <mergeCell ref="AA28:AE28"/>
    <mergeCell ref="H23:I23"/>
    <mergeCell ref="J23:K23"/>
    <mergeCell ref="L23:M23"/>
    <mergeCell ref="N23:O23"/>
    <mergeCell ref="U23:V23"/>
    <mergeCell ref="W23:X23"/>
    <mergeCell ref="Y23:Z23"/>
    <mergeCell ref="AA23:AB23"/>
    <mergeCell ref="H24:I25"/>
    <mergeCell ref="D29:E29"/>
    <mergeCell ref="U29:W29"/>
    <mergeCell ref="X29:Z29"/>
    <mergeCell ref="AA29:AE29"/>
    <mergeCell ref="B30:C30"/>
    <mergeCell ref="K30:O30"/>
    <mergeCell ref="P30:R30"/>
    <mergeCell ref="U30:W30"/>
    <mergeCell ref="X30:Z30"/>
    <mergeCell ref="AA30:AC30"/>
    <mergeCell ref="AA33:AC33"/>
    <mergeCell ref="B31:C31"/>
    <mergeCell ref="D31:E31"/>
    <mergeCell ref="K31:O31"/>
    <mergeCell ref="P31:R31"/>
    <mergeCell ref="U31:W31"/>
    <mergeCell ref="AA31:AC31"/>
    <mergeCell ref="F31:G31"/>
    <mergeCell ref="AA36:AC36"/>
    <mergeCell ref="AA37:AC37"/>
    <mergeCell ref="K34:O34"/>
    <mergeCell ref="P34:R34"/>
    <mergeCell ref="U34:W34"/>
    <mergeCell ref="AA34:AC34"/>
    <mergeCell ref="K35:O35"/>
    <mergeCell ref="P35:R35"/>
    <mergeCell ref="U35:W35"/>
    <mergeCell ref="AA35:AC35"/>
    <mergeCell ref="K38:O38"/>
    <mergeCell ref="P38:R38"/>
    <mergeCell ref="U38:W38"/>
    <mergeCell ref="K39:O39"/>
    <mergeCell ref="P39:R39"/>
    <mergeCell ref="U39:W39"/>
    <mergeCell ref="K36:O36"/>
    <mergeCell ref="P36:R36"/>
    <mergeCell ref="U36:W36"/>
    <mergeCell ref="K37:O37"/>
    <mergeCell ref="P37:R37"/>
    <mergeCell ref="U37:W37"/>
    <mergeCell ref="AB45:AC45"/>
    <mergeCell ref="P46:R46"/>
    <mergeCell ref="AB46:AC46"/>
    <mergeCell ref="P47:R49"/>
    <mergeCell ref="U47:W49"/>
    <mergeCell ref="X47:Z49"/>
    <mergeCell ref="AB47:AC49"/>
    <mergeCell ref="X39:Z39"/>
    <mergeCell ref="B40:C41"/>
    <mergeCell ref="U41:W41"/>
    <mergeCell ref="X41:Z41"/>
    <mergeCell ref="B42:C43"/>
    <mergeCell ref="U42:W43"/>
    <mergeCell ref="X43:Z43"/>
    <mergeCell ref="F40:G41"/>
    <mergeCell ref="U46:W46"/>
    <mergeCell ref="X46:Z46"/>
    <mergeCell ref="F42:G42"/>
    <mergeCell ref="F43:G43"/>
    <mergeCell ref="G56:G60"/>
    <mergeCell ref="H56:K56"/>
    <mergeCell ref="L56:L60"/>
    <mergeCell ref="M56:O56"/>
    <mergeCell ref="P56:S56"/>
    <mergeCell ref="H57:K58"/>
    <mergeCell ref="M57:O60"/>
    <mergeCell ref="P57:S58"/>
    <mergeCell ref="H59:K60"/>
    <mergeCell ref="P59:S60"/>
  </mergeCells>
  <phoneticPr fontId="4"/>
  <dataValidations count="7">
    <dataValidation type="list" allowBlank="1" showInputMessage="1" showErrorMessage="1" sqref="I4" xr:uid="{00000000-0002-0000-0800-000000000000}">
      <formula1>$AG$3:$AG$5</formula1>
    </dataValidation>
    <dataValidation imeMode="off" allowBlank="1" showInputMessage="1" showErrorMessage="1" sqref="D7:F7 D5:F5" xr:uid="{00000000-0002-0000-0800-000001000000}"/>
    <dataValidation imeMode="hiragana" allowBlank="1" showInputMessage="1" showErrorMessage="1" sqref="AA12:AC15 M10:M19" xr:uid="{00000000-0002-0000-0800-000002000000}"/>
    <dataValidation type="list" allowBlank="1" showInputMessage="1" showErrorMessage="1" sqref="H30:H39 J31:J39" xr:uid="{00000000-0002-0000-0800-000003000000}">
      <formula1>$AG$30:$AG$31</formula1>
    </dataValidation>
    <dataValidation type="list" allowBlank="1" showInputMessage="1" showErrorMessage="1" sqref="AT23:AU23 AK23:AL23 U23:V23 H23:I23" xr:uid="{00000000-0002-0000-0800-000004000000}">
      <formula1>$AG$21</formula1>
    </dataValidation>
    <dataValidation type="list" allowBlank="1" showInputMessage="1" showErrorMessage="1" sqref="U46:W46" xr:uid="{00000000-0002-0000-0800-000005000000}">
      <formula1>$U$52:$U$54</formula1>
    </dataValidation>
    <dataValidation type="list" allowBlank="1" showInputMessage="1" showErrorMessage="1" sqref="X46:Z46" xr:uid="{00000000-0002-0000-0800-000006000000}">
      <formula1>$X$52:$X$54</formula1>
    </dataValidation>
  </dataValidations>
  <pageMargins left="0.19685039370078741" right="0" top="0.39370078740157483" bottom="0.19685039370078741" header="0.51181102362204722" footer="0.11811023622047245"/>
  <pageSetup paperSize="9" scale="77"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Drop Down 1">
              <controlPr defaultSize="0" autoLine="0" autoPict="0">
                <anchor moveWithCells="1">
                  <from>
                    <xdr:col>1</xdr:col>
                    <xdr:colOff>7620</xdr:colOff>
                    <xdr:row>2</xdr:row>
                    <xdr:rowOff>7620</xdr:rowOff>
                  </from>
                  <to>
                    <xdr:col>4</xdr:col>
                    <xdr:colOff>228600</xdr:colOff>
                    <xdr:row>3</xdr:row>
                    <xdr:rowOff>76200</xdr:rowOff>
                  </to>
                </anchor>
              </controlPr>
            </control>
          </mc:Choice>
        </mc:AlternateContent>
        <mc:AlternateContent xmlns:mc="http://schemas.openxmlformats.org/markup-compatibility/2006">
          <mc:Choice Requires="x14">
            <control shapeId="16386" r:id="rId5" name="Drop Down 2">
              <controlPr defaultSize="0" autoLine="0" autoPict="0">
                <anchor moveWithCells="1">
                  <from>
                    <xdr:col>3</xdr:col>
                    <xdr:colOff>7620</xdr:colOff>
                    <xdr:row>29</xdr:row>
                    <xdr:rowOff>182880</xdr:rowOff>
                  </from>
                  <to>
                    <xdr:col>5</xdr:col>
                    <xdr:colOff>0</xdr:colOff>
                    <xdr:row>31</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7000000}">
          <x14:formula1>
            <xm:f>分類!$A$21:$A$25</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sheetPr>
  <dimension ref="A1:K309"/>
  <sheetViews>
    <sheetView view="pageBreakPreview" zoomScaleNormal="100" zoomScaleSheetLayoutView="100" workbookViewId="0"/>
  </sheetViews>
  <sheetFormatPr defaultColWidth="9" defaultRowHeight="25.8"/>
  <cols>
    <col min="1" max="1" width="6.3984375" style="143" customWidth="1"/>
    <col min="2" max="2" width="4.59765625" style="218" customWidth="1"/>
    <col min="3" max="3" width="10.69921875" style="219" customWidth="1"/>
    <col min="4" max="4" width="14.69921875" style="213" customWidth="1"/>
    <col min="5" max="5" width="8.59765625" style="214" customWidth="1"/>
    <col min="6" max="6" width="11.69921875" style="214" customWidth="1"/>
    <col min="7" max="7" width="63.09765625" style="215" customWidth="1"/>
    <col min="8" max="8" width="8.09765625" style="220" customWidth="1"/>
    <col min="9" max="9" width="5.5" style="221" customWidth="1"/>
    <col min="10" max="10" width="10.3984375" style="222" customWidth="1"/>
    <col min="11" max="11" width="12.69921875" style="221" customWidth="1"/>
    <col min="12" max="16384" width="9" style="143"/>
  </cols>
  <sheetData>
    <row r="1" spans="1:11" ht="38.4" customHeight="1">
      <c r="A1" s="140"/>
      <c r="B1" s="583" t="s">
        <v>129</v>
      </c>
      <c r="C1" s="584"/>
      <c r="D1" s="585" t="s">
        <v>130</v>
      </c>
      <c r="E1" s="584"/>
      <c r="F1" s="141" t="s">
        <v>131</v>
      </c>
      <c r="G1" s="142" t="s">
        <v>132</v>
      </c>
      <c r="H1" s="586" t="s">
        <v>133</v>
      </c>
      <c r="I1" s="587"/>
      <c r="J1" s="588"/>
      <c r="K1" s="589"/>
    </row>
    <row r="2" spans="1:11" ht="29.4" customHeight="1">
      <c r="B2" s="590" t="s">
        <v>134</v>
      </c>
      <c r="C2" s="590"/>
      <c r="D2" s="590"/>
      <c r="E2" s="591" t="s">
        <v>860</v>
      </c>
      <c r="F2" s="591"/>
      <c r="G2" s="591"/>
      <c r="H2" s="592" t="s">
        <v>135</v>
      </c>
      <c r="I2" s="593"/>
      <c r="J2" s="594" t="s">
        <v>873</v>
      </c>
      <c r="K2" s="595"/>
    </row>
    <row r="3" spans="1:11" ht="29.4" customHeight="1">
      <c r="B3" s="596" t="s">
        <v>136</v>
      </c>
      <c r="C3" s="596"/>
      <c r="D3" s="596"/>
      <c r="E3" s="597" t="str">
        <f>伝票〔小石〕!X5</f>
        <v>小石原川ダム管理所</v>
      </c>
      <c r="F3" s="597"/>
      <c r="G3" s="597"/>
      <c r="H3" s="598" t="s">
        <v>137</v>
      </c>
      <c r="I3" s="599"/>
      <c r="J3" s="599"/>
      <c r="K3" s="600"/>
    </row>
    <row r="4" spans="1:11" ht="29.4" customHeight="1">
      <c r="B4" s="601" t="s">
        <v>138</v>
      </c>
      <c r="C4" s="602"/>
      <c r="D4" s="603"/>
      <c r="E4" s="604" t="s">
        <v>863</v>
      </c>
      <c r="F4" s="605"/>
      <c r="G4" s="606"/>
      <c r="H4" s="607" t="s">
        <v>139</v>
      </c>
      <c r="I4" s="608"/>
      <c r="J4" s="608"/>
      <c r="K4" s="609"/>
    </row>
    <row r="5" spans="1:11" ht="29.4" customHeight="1">
      <c r="B5" s="560" t="s">
        <v>140</v>
      </c>
      <c r="C5" s="561"/>
      <c r="D5" s="562"/>
      <c r="E5" s="563" t="s">
        <v>864</v>
      </c>
      <c r="F5" s="564"/>
      <c r="G5" s="565"/>
      <c r="H5" s="566">
        <f>K309</f>
        <v>0</v>
      </c>
      <c r="I5" s="567"/>
      <c r="J5" s="567"/>
      <c r="K5" s="568"/>
    </row>
    <row r="6" spans="1:11" ht="21.75" customHeight="1">
      <c r="B6" s="569" t="s">
        <v>141</v>
      </c>
      <c r="C6" s="571" t="s">
        <v>142</v>
      </c>
      <c r="D6" s="573" t="s">
        <v>143</v>
      </c>
      <c r="E6" s="574"/>
      <c r="F6" s="573" t="s">
        <v>144</v>
      </c>
      <c r="G6" s="574"/>
      <c r="H6" s="575" t="s">
        <v>16</v>
      </c>
      <c r="I6" s="577" t="s">
        <v>17</v>
      </c>
      <c r="J6" s="579" t="s">
        <v>145</v>
      </c>
      <c r="K6" s="581" t="s">
        <v>146</v>
      </c>
    </row>
    <row r="7" spans="1:11" ht="21.75" customHeight="1">
      <c r="B7" s="570"/>
      <c r="C7" s="572"/>
      <c r="D7" s="144" t="s">
        <v>147</v>
      </c>
      <c r="E7" s="145" t="s">
        <v>148</v>
      </c>
      <c r="F7" s="145" t="s">
        <v>149</v>
      </c>
      <c r="G7" s="146" t="s">
        <v>150</v>
      </c>
      <c r="H7" s="576"/>
      <c r="I7" s="578"/>
      <c r="J7" s="580"/>
      <c r="K7" s="582"/>
    </row>
    <row r="8" spans="1:11" s="147" customFormat="1" ht="24.9" customHeight="1">
      <c r="B8" s="148">
        <v>1</v>
      </c>
      <c r="C8" s="149" t="s">
        <v>151</v>
      </c>
      <c r="D8" s="150" t="s">
        <v>152</v>
      </c>
      <c r="E8" s="151"/>
      <c r="F8" s="151" t="s">
        <v>153</v>
      </c>
      <c r="G8" s="152" t="s">
        <v>154</v>
      </c>
      <c r="H8" s="153"/>
      <c r="I8" s="154" t="s">
        <v>155</v>
      </c>
      <c r="J8" s="155">
        <v>2627</v>
      </c>
      <c r="K8" s="156">
        <f t="shared" ref="K8:K71" si="0">H8*J8</f>
        <v>0</v>
      </c>
    </row>
    <row r="9" spans="1:11" s="147" customFormat="1" ht="24.9" customHeight="1">
      <c r="B9" s="148">
        <v>2</v>
      </c>
      <c r="C9" s="157" t="s">
        <v>151</v>
      </c>
      <c r="D9" s="151" t="s">
        <v>156</v>
      </c>
      <c r="E9" s="151"/>
      <c r="F9" s="151" t="s">
        <v>157</v>
      </c>
      <c r="G9" s="152" t="s">
        <v>158</v>
      </c>
      <c r="H9" s="153"/>
      <c r="I9" s="154" t="s">
        <v>155</v>
      </c>
      <c r="J9" s="155">
        <v>860</v>
      </c>
      <c r="K9" s="156">
        <f t="shared" si="0"/>
        <v>0</v>
      </c>
    </row>
    <row r="10" spans="1:11" s="158" customFormat="1" ht="24.9" customHeight="1">
      <c r="B10" s="148">
        <v>3</v>
      </c>
      <c r="C10" s="157" t="s">
        <v>151</v>
      </c>
      <c r="D10" s="151" t="s">
        <v>159</v>
      </c>
      <c r="E10" s="151" t="s">
        <v>160</v>
      </c>
      <c r="F10" s="151" t="s">
        <v>161</v>
      </c>
      <c r="G10" s="152" t="s">
        <v>162</v>
      </c>
      <c r="H10" s="153"/>
      <c r="I10" s="154" t="s">
        <v>163</v>
      </c>
      <c r="J10" s="155">
        <v>1640</v>
      </c>
      <c r="K10" s="156">
        <f t="shared" si="0"/>
        <v>0</v>
      </c>
    </row>
    <row r="11" spans="1:11" s="158" customFormat="1" ht="24.9" customHeight="1">
      <c r="B11" s="148">
        <v>4</v>
      </c>
      <c r="C11" s="157" t="s">
        <v>151</v>
      </c>
      <c r="D11" s="151" t="s">
        <v>164</v>
      </c>
      <c r="E11" s="151" t="s">
        <v>165</v>
      </c>
      <c r="F11" s="151" t="s">
        <v>166</v>
      </c>
      <c r="G11" s="152" t="s">
        <v>167</v>
      </c>
      <c r="H11" s="153"/>
      <c r="I11" s="154" t="s">
        <v>163</v>
      </c>
      <c r="J11" s="155">
        <v>1650</v>
      </c>
      <c r="K11" s="156">
        <f t="shared" si="0"/>
        <v>0</v>
      </c>
    </row>
    <row r="12" spans="1:11" s="147" customFormat="1" ht="24.9" customHeight="1">
      <c r="B12" s="148">
        <v>5</v>
      </c>
      <c r="C12" s="159" t="s">
        <v>168</v>
      </c>
      <c r="D12" s="160" t="s">
        <v>169</v>
      </c>
      <c r="E12" s="161"/>
      <c r="F12" s="151" t="s">
        <v>170</v>
      </c>
      <c r="G12" s="162" t="s">
        <v>171</v>
      </c>
      <c r="H12" s="163"/>
      <c r="I12" s="154" t="s">
        <v>172</v>
      </c>
      <c r="J12" s="155">
        <v>1100</v>
      </c>
      <c r="K12" s="156">
        <f t="shared" si="0"/>
        <v>0</v>
      </c>
    </row>
    <row r="13" spans="1:11" s="147" customFormat="1" ht="24.9" customHeight="1">
      <c r="B13" s="148">
        <v>6</v>
      </c>
      <c r="C13" s="159" t="s">
        <v>168</v>
      </c>
      <c r="D13" s="160" t="s">
        <v>173</v>
      </c>
      <c r="E13" s="161"/>
      <c r="F13" s="151" t="s">
        <v>174</v>
      </c>
      <c r="G13" s="152" t="s">
        <v>175</v>
      </c>
      <c r="H13" s="153"/>
      <c r="I13" s="154" t="s">
        <v>176</v>
      </c>
      <c r="J13" s="155">
        <v>4060</v>
      </c>
      <c r="K13" s="156">
        <f t="shared" si="0"/>
        <v>0</v>
      </c>
    </row>
    <row r="14" spans="1:11" s="158" customFormat="1" ht="24.9" customHeight="1">
      <c r="B14" s="148">
        <v>7</v>
      </c>
      <c r="C14" s="159" t="s">
        <v>168</v>
      </c>
      <c r="D14" s="164" t="s">
        <v>173</v>
      </c>
      <c r="E14" s="165"/>
      <c r="F14" s="165" t="s">
        <v>174</v>
      </c>
      <c r="G14" s="152" t="s">
        <v>177</v>
      </c>
      <c r="H14" s="153"/>
      <c r="I14" s="154" t="s">
        <v>176</v>
      </c>
      <c r="J14" s="155">
        <v>4060</v>
      </c>
      <c r="K14" s="156">
        <f t="shared" si="0"/>
        <v>0</v>
      </c>
    </row>
    <row r="15" spans="1:11" s="147" customFormat="1" ht="24.9" customHeight="1">
      <c r="B15" s="148">
        <v>8</v>
      </c>
      <c r="C15" s="159" t="s">
        <v>168</v>
      </c>
      <c r="D15" s="151" t="s">
        <v>178</v>
      </c>
      <c r="E15" s="151"/>
      <c r="F15" s="151" t="s">
        <v>179</v>
      </c>
      <c r="G15" s="166" t="s">
        <v>180</v>
      </c>
      <c r="H15" s="167"/>
      <c r="I15" s="154" t="s">
        <v>155</v>
      </c>
      <c r="J15" s="155">
        <v>565</v>
      </c>
      <c r="K15" s="156">
        <f t="shared" si="0"/>
        <v>0</v>
      </c>
    </row>
    <row r="16" spans="1:11" s="147" customFormat="1" ht="24.9" customHeight="1">
      <c r="B16" s="168">
        <v>9</v>
      </c>
      <c r="C16" s="159" t="s">
        <v>168</v>
      </c>
      <c r="D16" s="151" t="s">
        <v>181</v>
      </c>
      <c r="E16" s="151"/>
      <c r="F16" s="151" t="s">
        <v>182</v>
      </c>
      <c r="G16" s="166" t="s">
        <v>183</v>
      </c>
      <c r="H16" s="167"/>
      <c r="I16" s="154" t="s">
        <v>184</v>
      </c>
      <c r="J16" s="155">
        <v>460</v>
      </c>
      <c r="K16" s="156">
        <f t="shared" si="0"/>
        <v>0</v>
      </c>
    </row>
    <row r="17" spans="2:11" s="147" customFormat="1" ht="24.9" customHeight="1">
      <c r="B17" s="168">
        <v>10</v>
      </c>
      <c r="C17" s="159" t="s">
        <v>168</v>
      </c>
      <c r="D17" s="151" t="s">
        <v>181</v>
      </c>
      <c r="E17" s="151"/>
      <c r="F17" s="151" t="s">
        <v>182</v>
      </c>
      <c r="G17" s="166" t="s">
        <v>185</v>
      </c>
      <c r="H17" s="167"/>
      <c r="I17" s="154" t="s">
        <v>186</v>
      </c>
      <c r="J17" s="155">
        <v>865</v>
      </c>
      <c r="K17" s="156">
        <f t="shared" si="0"/>
        <v>0</v>
      </c>
    </row>
    <row r="18" spans="2:11" s="158" customFormat="1" ht="24.9" customHeight="1">
      <c r="B18" s="168">
        <v>11</v>
      </c>
      <c r="C18" s="159" t="s">
        <v>168</v>
      </c>
      <c r="D18" s="151" t="s">
        <v>187</v>
      </c>
      <c r="E18" s="151"/>
      <c r="F18" s="151" t="s">
        <v>188</v>
      </c>
      <c r="G18" s="152" t="s">
        <v>189</v>
      </c>
      <c r="H18" s="153"/>
      <c r="I18" s="154" t="s">
        <v>190</v>
      </c>
      <c r="J18" s="155">
        <v>125</v>
      </c>
      <c r="K18" s="156">
        <f t="shared" si="0"/>
        <v>0</v>
      </c>
    </row>
    <row r="19" spans="2:11" s="158" customFormat="1" ht="24.9" customHeight="1">
      <c r="B19" s="168">
        <v>12</v>
      </c>
      <c r="C19" s="157" t="s">
        <v>191</v>
      </c>
      <c r="D19" s="151" t="s">
        <v>192</v>
      </c>
      <c r="E19" s="169" t="s">
        <v>193</v>
      </c>
      <c r="F19" s="169" t="s">
        <v>194</v>
      </c>
      <c r="G19" s="152" t="s">
        <v>195</v>
      </c>
      <c r="H19" s="153"/>
      <c r="I19" s="154" t="s">
        <v>196</v>
      </c>
      <c r="J19" s="155">
        <v>63</v>
      </c>
      <c r="K19" s="156">
        <f t="shared" si="0"/>
        <v>0</v>
      </c>
    </row>
    <row r="20" spans="2:11" s="147" customFormat="1" ht="24.9" customHeight="1">
      <c r="B20" s="168">
        <v>13</v>
      </c>
      <c r="C20" s="157" t="s">
        <v>191</v>
      </c>
      <c r="D20" s="151" t="s">
        <v>192</v>
      </c>
      <c r="E20" s="151" t="s">
        <v>197</v>
      </c>
      <c r="F20" s="151" t="s">
        <v>198</v>
      </c>
      <c r="G20" s="152" t="s">
        <v>199</v>
      </c>
      <c r="H20" s="153"/>
      <c r="I20" s="154" t="s">
        <v>176</v>
      </c>
      <c r="J20" s="155">
        <v>580</v>
      </c>
      <c r="K20" s="156">
        <f t="shared" si="0"/>
        <v>0</v>
      </c>
    </row>
    <row r="21" spans="2:11" s="147" customFormat="1" ht="24.9" customHeight="1">
      <c r="B21" s="168">
        <v>14</v>
      </c>
      <c r="C21" s="157" t="s">
        <v>191</v>
      </c>
      <c r="D21" s="151" t="s">
        <v>192</v>
      </c>
      <c r="E21" s="151" t="s">
        <v>197</v>
      </c>
      <c r="F21" s="151" t="s">
        <v>198</v>
      </c>
      <c r="G21" s="152" t="s">
        <v>200</v>
      </c>
      <c r="H21" s="153"/>
      <c r="I21" s="154" t="s">
        <v>176</v>
      </c>
      <c r="J21" s="155">
        <v>580</v>
      </c>
      <c r="K21" s="156">
        <f t="shared" si="0"/>
        <v>0</v>
      </c>
    </row>
    <row r="22" spans="2:11" s="147" customFormat="1" ht="24.9" customHeight="1">
      <c r="B22" s="168">
        <v>15</v>
      </c>
      <c r="C22" s="157" t="s">
        <v>191</v>
      </c>
      <c r="D22" s="160" t="s">
        <v>201</v>
      </c>
      <c r="E22" s="151" t="s">
        <v>202</v>
      </c>
      <c r="F22" s="151" t="s">
        <v>194</v>
      </c>
      <c r="G22" s="152" t="s">
        <v>203</v>
      </c>
      <c r="H22" s="153"/>
      <c r="I22" s="154" t="s">
        <v>176</v>
      </c>
      <c r="J22" s="155">
        <v>415</v>
      </c>
      <c r="K22" s="156">
        <f t="shared" si="0"/>
        <v>0</v>
      </c>
    </row>
    <row r="23" spans="2:11" s="147" customFormat="1" ht="24.9" customHeight="1">
      <c r="B23" s="148">
        <v>16</v>
      </c>
      <c r="C23" s="157" t="s">
        <v>191</v>
      </c>
      <c r="D23" s="164" t="s">
        <v>201</v>
      </c>
      <c r="E23" s="165" t="s">
        <v>204</v>
      </c>
      <c r="F23" s="165" t="s">
        <v>194</v>
      </c>
      <c r="G23" s="152" t="s">
        <v>205</v>
      </c>
      <c r="H23" s="153"/>
      <c r="I23" s="154" t="s">
        <v>176</v>
      </c>
      <c r="J23" s="155">
        <v>415</v>
      </c>
      <c r="K23" s="156">
        <f t="shared" si="0"/>
        <v>0</v>
      </c>
    </row>
    <row r="24" spans="2:11" s="147" customFormat="1" ht="24.9" customHeight="1">
      <c r="B24" s="148">
        <v>17</v>
      </c>
      <c r="C24" s="157" t="s">
        <v>191</v>
      </c>
      <c r="D24" s="164" t="s">
        <v>201</v>
      </c>
      <c r="E24" s="151" t="s">
        <v>206</v>
      </c>
      <c r="F24" s="151" t="s">
        <v>194</v>
      </c>
      <c r="G24" s="152" t="s">
        <v>207</v>
      </c>
      <c r="H24" s="153"/>
      <c r="I24" s="154" t="s">
        <v>176</v>
      </c>
      <c r="J24" s="155">
        <v>595</v>
      </c>
      <c r="K24" s="156">
        <f t="shared" si="0"/>
        <v>0</v>
      </c>
    </row>
    <row r="25" spans="2:11" s="147" customFormat="1" ht="24.9" customHeight="1">
      <c r="B25" s="148">
        <v>18</v>
      </c>
      <c r="C25" s="157" t="s">
        <v>191</v>
      </c>
      <c r="D25" s="164" t="s">
        <v>208</v>
      </c>
      <c r="E25" s="151"/>
      <c r="F25" s="151" t="s">
        <v>209</v>
      </c>
      <c r="G25" s="152" t="s">
        <v>210</v>
      </c>
      <c r="H25" s="153"/>
      <c r="I25" s="154" t="s">
        <v>211</v>
      </c>
      <c r="J25" s="155">
        <v>85</v>
      </c>
      <c r="K25" s="156">
        <f t="shared" si="0"/>
        <v>0</v>
      </c>
    </row>
    <row r="26" spans="2:11" s="147" customFormat="1" ht="24.9" customHeight="1">
      <c r="B26" s="148">
        <v>19</v>
      </c>
      <c r="C26" s="157" t="s">
        <v>191</v>
      </c>
      <c r="D26" s="151" t="s">
        <v>212</v>
      </c>
      <c r="E26" s="151" t="s">
        <v>193</v>
      </c>
      <c r="F26" s="151" t="s">
        <v>198</v>
      </c>
      <c r="G26" s="152" t="s">
        <v>213</v>
      </c>
      <c r="H26" s="153"/>
      <c r="I26" s="154" t="s">
        <v>214</v>
      </c>
      <c r="J26" s="155">
        <v>58</v>
      </c>
      <c r="K26" s="156">
        <f t="shared" si="0"/>
        <v>0</v>
      </c>
    </row>
    <row r="27" spans="2:11" s="147" customFormat="1" ht="24.9" customHeight="1">
      <c r="B27" s="148">
        <v>20</v>
      </c>
      <c r="C27" s="157" t="s">
        <v>191</v>
      </c>
      <c r="D27" s="151" t="s">
        <v>212</v>
      </c>
      <c r="E27" s="151" t="s">
        <v>193</v>
      </c>
      <c r="F27" s="151" t="s">
        <v>198</v>
      </c>
      <c r="G27" s="152" t="s">
        <v>215</v>
      </c>
      <c r="H27" s="153"/>
      <c r="I27" s="154" t="s">
        <v>214</v>
      </c>
      <c r="J27" s="155">
        <v>58</v>
      </c>
      <c r="K27" s="156">
        <f t="shared" si="0"/>
        <v>0</v>
      </c>
    </row>
    <row r="28" spans="2:11" s="147" customFormat="1" ht="24.9" customHeight="1">
      <c r="B28" s="148">
        <v>21</v>
      </c>
      <c r="C28" s="157" t="s">
        <v>191</v>
      </c>
      <c r="D28" s="151" t="s">
        <v>212</v>
      </c>
      <c r="E28" s="151" t="s">
        <v>193</v>
      </c>
      <c r="F28" s="151" t="s">
        <v>216</v>
      </c>
      <c r="G28" s="152" t="s">
        <v>217</v>
      </c>
      <c r="H28" s="153"/>
      <c r="I28" s="154" t="s">
        <v>190</v>
      </c>
      <c r="J28" s="155">
        <v>58</v>
      </c>
      <c r="K28" s="156">
        <f t="shared" si="0"/>
        <v>0</v>
      </c>
    </row>
    <row r="29" spans="2:11" s="147" customFormat="1" ht="24.9" customHeight="1">
      <c r="B29" s="148">
        <v>22</v>
      </c>
      <c r="C29" s="157" t="s">
        <v>191</v>
      </c>
      <c r="D29" s="151" t="s">
        <v>212</v>
      </c>
      <c r="E29" s="151" t="s">
        <v>218</v>
      </c>
      <c r="F29" s="151" t="s">
        <v>198</v>
      </c>
      <c r="G29" s="152" t="s">
        <v>219</v>
      </c>
      <c r="H29" s="153"/>
      <c r="I29" s="154" t="s">
        <v>220</v>
      </c>
      <c r="J29" s="155">
        <v>345</v>
      </c>
      <c r="K29" s="156">
        <f t="shared" si="0"/>
        <v>0</v>
      </c>
    </row>
    <row r="30" spans="2:11" s="147" customFormat="1" ht="24.9" customHeight="1">
      <c r="B30" s="148">
        <v>23</v>
      </c>
      <c r="C30" s="157" t="s">
        <v>191</v>
      </c>
      <c r="D30" s="151" t="s">
        <v>212</v>
      </c>
      <c r="E30" s="151" t="s">
        <v>218</v>
      </c>
      <c r="F30" s="151" t="s">
        <v>198</v>
      </c>
      <c r="G30" s="152" t="s">
        <v>221</v>
      </c>
      <c r="H30" s="153"/>
      <c r="I30" s="154" t="s">
        <v>220</v>
      </c>
      <c r="J30" s="155">
        <v>345</v>
      </c>
      <c r="K30" s="156">
        <f t="shared" si="0"/>
        <v>0</v>
      </c>
    </row>
    <row r="31" spans="2:11" s="147" customFormat="1" ht="24.9" customHeight="1">
      <c r="B31" s="148">
        <v>24</v>
      </c>
      <c r="C31" s="157" t="s">
        <v>191</v>
      </c>
      <c r="D31" s="151" t="s">
        <v>212</v>
      </c>
      <c r="E31" s="151" t="s">
        <v>218</v>
      </c>
      <c r="F31" s="151" t="s">
        <v>216</v>
      </c>
      <c r="G31" s="152" t="s">
        <v>222</v>
      </c>
      <c r="H31" s="153"/>
      <c r="I31" s="154" t="s">
        <v>220</v>
      </c>
      <c r="J31" s="155">
        <v>460</v>
      </c>
      <c r="K31" s="156">
        <f t="shared" si="0"/>
        <v>0</v>
      </c>
    </row>
    <row r="32" spans="2:11" s="147" customFormat="1" ht="24.9" customHeight="1">
      <c r="B32" s="148">
        <v>25</v>
      </c>
      <c r="C32" s="157" t="s">
        <v>191</v>
      </c>
      <c r="D32" s="151" t="s">
        <v>223</v>
      </c>
      <c r="E32" s="151" t="s">
        <v>193</v>
      </c>
      <c r="F32" s="151" t="s">
        <v>224</v>
      </c>
      <c r="G32" s="152" t="s">
        <v>225</v>
      </c>
      <c r="H32" s="153"/>
      <c r="I32" s="154" t="s">
        <v>196</v>
      </c>
      <c r="J32" s="155">
        <v>68</v>
      </c>
      <c r="K32" s="156">
        <f t="shared" si="0"/>
        <v>0</v>
      </c>
    </row>
    <row r="33" spans="2:11" s="147" customFormat="1" ht="24.9" customHeight="1">
      <c r="B33" s="148">
        <v>26</v>
      </c>
      <c r="C33" s="157" t="s">
        <v>191</v>
      </c>
      <c r="D33" s="151" t="s">
        <v>223</v>
      </c>
      <c r="E33" s="151" t="s">
        <v>193</v>
      </c>
      <c r="F33" s="151" t="s">
        <v>224</v>
      </c>
      <c r="G33" s="152" t="s">
        <v>226</v>
      </c>
      <c r="H33" s="153"/>
      <c r="I33" s="154" t="s">
        <v>196</v>
      </c>
      <c r="J33" s="155">
        <v>76</v>
      </c>
      <c r="K33" s="156">
        <f t="shared" si="0"/>
        <v>0</v>
      </c>
    </row>
    <row r="34" spans="2:11" s="147" customFormat="1" ht="24.9" customHeight="1">
      <c r="B34" s="148">
        <v>27</v>
      </c>
      <c r="C34" s="157" t="s">
        <v>191</v>
      </c>
      <c r="D34" s="151" t="s">
        <v>223</v>
      </c>
      <c r="E34" s="151" t="s">
        <v>193</v>
      </c>
      <c r="F34" s="151" t="s">
        <v>224</v>
      </c>
      <c r="G34" s="152" t="s">
        <v>227</v>
      </c>
      <c r="H34" s="153"/>
      <c r="I34" s="154" t="s">
        <v>196</v>
      </c>
      <c r="J34" s="155">
        <v>76</v>
      </c>
      <c r="K34" s="156">
        <f t="shared" si="0"/>
        <v>0</v>
      </c>
    </row>
    <row r="35" spans="2:11" s="147" customFormat="1" ht="24.9" customHeight="1">
      <c r="B35" s="148">
        <v>28</v>
      </c>
      <c r="C35" s="157" t="s">
        <v>191</v>
      </c>
      <c r="D35" s="151" t="s">
        <v>223</v>
      </c>
      <c r="E35" s="151" t="s">
        <v>228</v>
      </c>
      <c r="F35" s="151" t="s">
        <v>224</v>
      </c>
      <c r="G35" s="170" t="s">
        <v>229</v>
      </c>
      <c r="H35" s="153"/>
      <c r="I35" s="154" t="s">
        <v>211</v>
      </c>
      <c r="J35" s="155">
        <v>55</v>
      </c>
      <c r="K35" s="156">
        <f t="shared" si="0"/>
        <v>0</v>
      </c>
    </row>
    <row r="36" spans="2:11" s="147" customFormat="1" ht="24.9" customHeight="1">
      <c r="B36" s="148">
        <v>29</v>
      </c>
      <c r="C36" s="157" t="s">
        <v>191</v>
      </c>
      <c r="D36" s="151" t="s">
        <v>223</v>
      </c>
      <c r="E36" s="151" t="s">
        <v>228</v>
      </c>
      <c r="F36" s="151" t="s">
        <v>224</v>
      </c>
      <c r="G36" s="170" t="s">
        <v>230</v>
      </c>
      <c r="H36" s="153"/>
      <c r="I36" s="154" t="s">
        <v>211</v>
      </c>
      <c r="J36" s="155">
        <v>55</v>
      </c>
      <c r="K36" s="156">
        <f t="shared" si="0"/>
        <v>0</v>
      </c>
    </row>
    <row r="37" spans="2:11" s="147" customFormat="1" ht="24.9" customHeight="1">
      <c r="B37" s="148">
        <v>30</v>
      </c>
      <c r="C37" s="157" t="s">
        <v>191</v>
      </c>
      <c r="D37" s="151" t="s">
        <v>231</v>
      </c>
      <c r="E37" s="151" t="s">
        <v>232</v>
      </c>
      <c r="F37" s="151" t="s">
        <v>224</v>
      </c>
      <c r="G37" s="170" t="s">
        <v>233</v>
      </c>
      <c r="H37" s="153"/>
      <c r="I37" s="154" t="s">
        <v>234</v>
      </c>
      <c r="J37" s="155">
        <v>385</v>
      </c>
      <c r="K37" s="156">
        <f t="shared" si="0"/>
        <v>0</v>
      </c>
    </row>
    <row r="38" spans="2:11" s="147" customFormat="1" ht="24.9" customHeight="1">
      <c r="B38" s="148">
        <v>31</v>
      </c>
      <c r="C38" s="157" t="s">
        <v>191</v>
      </c>
      <c r="D38" s="151" t="s">
        <v>231</v>
      </c>
      <c r="E38" s="151" t="s">
        <v>235</v>
      </c>
      <c r="F38" s="151" t="s">
        <v>224</v>
      </c>
      <c r="G38" s="170" t="s">
        <v>236</v>
      </c>
      <c r="H38" s="153"/>
      <c r="I38" s="154" t="s">
        <v>237</v>
      </c>
      <c r="J38" s="155">
        <v>270</v>
      </c>
      <c r="K38" s="156">
        <f t="shared" si="0"/>
        <v>0</v>
      </c>
    </row>
    <row r="39" spans="2:11" s="147" customFormat="1" ht="24.9" customHeight="1">
      <c r="B39" s="148">
        <v>32</v>
      </c>
      <c r="C39" s="157" t="s">
        <v>191</v>
      </c>
      <c r="D39" s="151" t="s">
        <v>238</v>
      </c>
      <c r="E39" s="151" t="s">
        <v>193</v>
      </c>
      <c r="F39" s="151" t="s">
        <v>216</v>
      </c>
      <c r="G39" s="170" t="s">
        <v>239</v>
      </c>
      <c r="H39" s="171"/>
      <c r="I39" s="154" t="s">
        <v>196</v>
      </c>
      <c r="J39" s="155">
        <v>74</v>
      </c>
      <c r="K39" s="156">
        <f t="shared" si="0"/>
        <v>0</v>
      </c>
    </row>
    <row r="40" spans="2:11" s="147" customFormat="1" ht="24.9" customHeight="1">
      <c r="B40" s="148">
        <v>33</v>
      </c>
      <c r="C40" s="157" t="s">
        <v>191</v>
      </c>
      <c r="D40" s="151" t="s">
        <v>238</v>
      </c>
      <c r="E40" s="151" t="s">
        <v>193</v>
      </c>
      <c r="F40" s="151" t="s">
        <v>216</v>
      </c>
      <c r="G40" s="170" t="s">
        <v>240</v>
      </c>
      <c r="H40" s="172"/>
      <c r="I40" s="154" t="s">
        <v>196</v>
      </c>
      <c r="J40" s="155">
        <v>74</v>
      </c>
      <c r="K40" s="156">
        <f t="shared" si="0"/>
        <v>0</v>
      </c>
    </row>
    <row r="41" spans="2:11" s="147" customFormat="1" ht="24.9" customHeight="1">
      <c r="B41" s="148">
        <v>34</v>
      </c>
      <c r="C41" s="157" t="s">
        <v>191</v>
      </c>
      <c r="D41" s="151" t="s">
        <v>238</v>
      </c>
      <c r="E41" s="151" t="s">
        <v>193</v>
      </c>
      <c r="F41" s="151" t="s">
        <v>216</v>
      </c>
      <c r="G41" s="170" t="s">
        <v>241</v>
      </c>
      <c r="H41" s="173"/>
      <c r="I41" s="154" t="s">
        <v>211</v>
      </c>
      <c r="J41" s="155">
        <v>93</v>
      </c>
      <c r="K41" s="156">
        <f t="shared" si="0"/>
        <v>0</v>
      </c>
    </row>
    <row r="42" spans="2:11" s="147" customFormat="1" ht="24.9" customHeight="1">
      <c r="B42" s="148">
        <v>35</v>
      </c>
      <c r="C42" s="157" t="s">
        <v>191</v>
      </c>
      <c r="D42" s="160" t="s">
        <v>238</v>
      </c>
      <c r="E42" s="151" t="s">
        <v>193</v>
      </c>
      <c r="F42" s="151" t="s">
        <v>216</v>
      </c>
      <c r="G42" s="170" t="s">
        <v>242</v>
      </c>
      <c r="H42" s="173"/>
      <c r="I42" s="154" t="s">
        <v>211</v>
      </c>
      <c r="J42" s="155">
        <v>93</v>
      </c>
      <c r="K42" s="156">
        <f t="shared" si="0"/>
        <v>0</v>
      </c>
    </row>
    <row r="43" spans="2:11" s="147" customFormat="1" ht="24.9" customHeight="1">
      <c r="B43" s="148">
        <v>36</v>
      </c>
      <c r="C43" s="157" t="s">
        <v>191</v>
      </c>
      <c r="D43" s="160" t="s">
        <v>243</v>
      </c>
      <c r="E43" s="151" t="s">
        <v>228</v>
      </c>
      <c r="F43" s="151" t="s">
        <v>216</v>
      </c>
      <c r="G43" s="170" t="s">
        <v>244</v>
      </c>
      <c r="H43" s="173"/>
      <c r="I43" s="154" t="s">
        <v>211</v>
      </c>
      <c r="J43" s="155">
        <v>62</v>
      </c>
      <c r="K43" s="156">
        <f t="shared" si="0"/>
        <v>0</v>
      </c>
    </row>
    <row r="44" spans="2:11" s="147" customFormat="1" ht="24.9" customHeight="1">
      <c r="B44" s="148">
        <v>37</v>
      </c>
      <c r="C44" s="157" t="s">
        <v>191</v>
      </c>
      <c r="D44" s="151" t="s">
        <v>245</v>
      </c>
      <c r="E44" s="151" t="s">
        <v>246</v>
      </c>
      <c r="F44" s="151" t="s">
        <v>216</v>
      </c>
      <c r="G44" s="170" t="s">
        <v>247</v>
      </c>
      <c r="H44" s="173"/>
      <c r="I44" s="154" t="s">
        <v>211</v>
      </c>
      <c r="J44" s="155">
        <v>59</v>
      </c>
      <c r="K44" s="156">
        <f t="shared" si="0"/>
        <v>0</v>
      </c>
    </row>
    <row r="45" spans="2:11" s="147" customFormat="1" ht="24.9" customHeight="1">
      <c r="B45" s="148">
        <v>38</v>
      </c>
      <c r="C45" s="157" t="s">
        <v>191</v>
      </c>
      <c r="D45" s="151" t="s">
        <v>245</v>
      </c>
      <c r="E45" s="151" t="s">
        <v>246</v>
      </c>
      <c r="F45" s="151" t="s">
        <v>216</v>
      </c>
      <c r="G45" s="170" t="s">
        <v>248</v>
      </c>
      <c r="H45" s="173"/>
      <c r="I45" s="154" t="s">
        <v>249</v>
      </c>
      <c r="J45" s="155">
        <v>59</v>
      </c>
      <c r="K45" s="156">
        <f t="shared" si="0"/>
        <v>0</v>
      </c>
    </row>
    <row r="46" spans="2:11" s="147" customFormat="1" ht="24.9" customHeight="1">
      <c r="B46" s="148">
        <v>39</v>
      </c>
      <c r="C46" s="157" t="s">
        <v>191</v>
      </c>
      <c r="D46" s="151" t="s">
        <v>245</v>
      </c>
      <c r="E46" s="151" t="s">
        <v>246</v>
      </c>
      <c r="F46" s="151" t="s">
        <v>216</v>
      </c>
      <c r="G46" s="170" t="s">
        <v>250</v>
      </c>
      <c r="H46" s="173"/>
      <c r="I46" s="154" t="s">
        <v>249</v>
      </c>
      <c r="J46" s="155">
        <v>59</v>
      </c>
      <c r="K46" s="156">
        <f t="shared" si="0"/>
        <v>0</v>
      </c>
    </row>
    <row r="47" spans="2:11" s="147" customFormat="1" ht="24.9" customHeight="1">
      <c r="B47" s="148">
        <v>40</v>
      </c>
      <c r="C47" s="157" t="s">
        <v>191</v>
      </c>
      <c r="D47" s="151" t="s">
        <v>245</v>
      </c>
      <c r="E47" s="151" t="s">
        <v>246</v>
      </c>
      <c r="F47" s="151" t="s">
        <v>216</v>
      </c>
      <c r="G47" s="170" t="s">
        <v>251</v>
      </c>
      <c r="H47" s="173"/>
      <c r="I47" s="154" t="s">
        <v>252</v>
      </c>
      <c r="J47" s="155">
        <v>59</v>
      </c>
      <c r="K47" s="156">
        <f t="shared" si="0"/>
        <v>0</v>
      </c>
    </row>
    <row r="48" spans="2:11" s="147" customFormat="1" ht="24.9" customHeight="1">
      <c r="B48" s="148">
        <v>41</v>
      </c>
      <c r="C48" s="157" t="s">
        <v>191</v>
      </c>
      <c r="D48" s="151" t="s">
        <v>245</v>
      </c>
      <c r="E48" s="151" t="s">
        <v>228</v>
      </c>
      <c r="F48" s="151" t="s">
        <v>216</v>
      </c>
      <c r="G48" s="170" t="s">
        <v>253</v>
      </c>
      <c r="H48" s="173"/>
      <c r="I48" s="154" t="s">
        <v>252</v>
      </c>
      <c r="J48" s="155">
        <v>70</v>
      </c>
      <c r="K48" s="156">
        <f t="shared" si="0"/>
        <v>0</v>
      </c>
    </row>
    <row r="49" spans="2:11" s="147" customFormat="1" ht="24.9" customHeight="1">
      <c r="B49" s="148">
        <v>42</v>
      </c>
      <c r="C49" s="157" t="s">
        <v>191</v>
      </c>
      <c r="D49" s="151" t="s">
        <v>245</v>
      </c>
      <c r="E49" s="151" t="s">
        <v>228</v>
      </c>
      <c r="F49" s="151" t="s">
        <v>216</v>
      </c>
      <c r="G49" s="170" t="s">
        <v>254</v>
      </c>
      <c r="H49" s="173"/>
      <c r="I49" s="154" t="s">
        <v>252</v>
      </c>
      <c r="J49" s="155">
        <v>70</v>
      </c>
      <c r="K49" s="156">
        <f t="shared" si="0"/>
        <v>0</v>
      </c>
    </row>
    <row r="50" spans="2:11" s="147" customFormat="1" ht="24.9" customHeight="1">
      <c r="B50" s="148">
        <v>43</v>
      </c>
      <c r="C50" s="157" t="s">
        <v>191</v>
      </c>
      <c r="D50" s="151" t="s">
        <v>245</v>
      </c>
      <c r="E50" s="151" t="s">
        <v>228</v>
      </c>
      <c r="F50" s="151" t="s">
        <v>216</v>
      </c>
      <c r="G50" s="170" t="s">
        <v>255</v>
      </c>
      <c r="H50" s="173"/>
      <c r="I50" s="154" t="s">
        <v>252</v>
      </c>
      <c r="J50" s="155">
        <v>70</v>
      </c>
      <c r="K50" s="156">
        <f t="shared" si="0"/>
        <v>0</v>
      </c>
    </row>
    <row r="51" spans="2:11" s="147" customFormat="1" ht="24.9" customHeight="1">
      <c r="B51" s="148">
        <v>44</v>
      </c>
      <c r="C51" s="157" t="s">
        <v>191</v>
      </c>
      <c r="D51" s="151" t="s">
        <v>245</v>
      </c>
      <c r="E51" s="151" t="s">
        <v>228</v>
      </c>
      <c r="F51" s="151" t="s">
        <v>216</v>
      </c>
      <c r="G51" s="170" t="s">
        <v>256</v>
      </c>
      <c r="H51" s="173"/>
      <c r="I51" s="154" t="s">
        <v>252</v>
      </c>
      <c r="J51" s="155">
        <v>70</v>
      </c>
      <c r="K51" s="156">
        <f t="shared" si="0"/>
        <v>0</v>
      </c>
    </row>
    <row r="52" spans="2:11" s="147" customFormat="1" ht="24.9" customHeight="1">
      <c r="B52" s="168">
        <v>45</v>
      </c>
      <c r="C52" s="159" t="s">
        <v>257</v>
      </c>
      <c r="D52" s="160" t="s">
        <v>258</v>
      </c>
      <c r="E52" s="151"/>
      <c r="F52" s="151" t="s">
        <v>161</v>
      </c>
      <c r="G52" s="170" t="s">
        <v>259</v>
      </c>
      <c r="H52" s="173"/>
      <c r="I52" s="154" t="s">
        <v>260</v>
      </c>
      <c r="J52" s="155">
        <v>265</v>
      </c>
      <c r="K52" s="156">
        <f t="shared" si="0"/>
        <v>0</v>
      </c>
    </row>
    <row r="53" spans="2:11" s="147" customFormat="1" ht="24.9" customHeight="1">
      <c r="B53" s="168">
        <v>46</v>
      </c>
      <c r="C53" s="159" t="s">
        <v>257</v>
      </c>
      <c r="D53" s="160" t="s">
        <v>261</v>
      </c>
      <c r="E53" s="165"/>
      <c r="F53" s="151" t="s">
        <v>262</v>
      </c>
      <c r="G53" s="170" t="s">
        <v>263</v>
      </c>
      <c r="H53" s="173"/>
      <c r="I53" s="154" t="s">
        <v>163</v>
      </c>
      <c r="J53" s="155">
        <v>820</v>
      </c>
      <c r="K53" s="156">
        <f t="shared" si="0"/>
        <v>0</v>
      </c>
    </row>
    <row r="54" spans="2:11" s="147" customFormat="1" ht="24.9" customHeight="1">
      <c r="B54" s="168">
        <v>47</v>
      </c>
      <c r="C54" s="159" t="s">
        <v>257</v>
      </c>
      <c r="D54" s="151" t="s">
        <v>264</v>
      </c>
      <c r="E54" s="151" t="s">
        <v>265</v>
      </c>
      <c r="F54" s="151" t="s">
        <v>266</v>
      </c>
      <c r="G54" s="170" t="s">
        <v>267</v>
      </c>
      <c r="H54" s="173"/>
      <c r="I54" s="154" t="s">
        <v>163</v>
      </c>
      <c r="J54" s="155">
        <v>540</v>
      </c>
      <c r="K54" s="156">
        <f t="shared" si="0"/>
        <v>0</v>
      </c>
    </row>
    <row r="55" spans="2:11" s="147" customFormat="1" ht="24.9" customHeight="1">
      <c r="B55" s="168">
        <v>48</v>
      </c>
      <c r="C55" s="159" t="s">
        <v>257</v>
      </c>
      <c r="D55" s="151" t="s">
        <v>264</v>
      </c>
      <c r="E55" s="150" t="s">
        <v>268</v>
      </c>
      <c r="F55" s="151" t="s">
        <v>266</v>
      </c>
      <c r="G55" s="170" t="s">
        <v>269</v>
      </c>
      <c r="H55" s="173"/>
      <c r="I55" s="154" t="s">
        <v>163</v>
      </c>
      <c r="J55" s="155">
        <v>540</v>
      </c>
      <c r="K55" s="156">
        <f t="shared" si="0"/>
        <v>0</v>
      </c>
    </row>
    <row r="56" spans="2:11" s="147" customFormat="1" ht="24.9" customHeight="1">
      <c r="B56" s="168">
        <v>49</v>
      </c>
      <c r="C56" s="159" t="s">
        <v>257</v>
      </c>
      <c r="D56" s="151" t="s">
        <v>270</v>
      </c>
      <c r="E56" s="151" t="s">
        <v>271</v>
      </c>
      <c r="F56" s="151" t="s">
        <v>272</v>
      </c>
      <c r="G56" s="170" t="s">
        <v>273</v>
      </c>
      <c r="H56" s="173"/>
      <c r="I56" s="154" t="s">
        <v>274</v>
      </c>
      <c r="J56" s="155">
        <v>445</v>
      </c>
      <c r="K56" s="156">
        <f t="shared" si="0"/>
        <v>0</v>
      </c>
    </row>
    <row r="57" spans="2:11" s="147" customFormat="1" ht="24.9" customHeight="1">
      <c r="B57" s="168">
        <v>50</v>
      </c>
      <c r="C57" s="159" t="s">
        <v>257</v>
      </c>
      <c r="D57" s="151" t="s">
        <v>275</v>
      </c>
      <c r="E57" s="151" t="s">
        <v>276</v>
      </c>
      <c r="F57" s="151" t="s">
        <v>277</v>
      </c>
      <c r="G57" s="170" t="s">
        <v>278</v>
      </c>
      <c r="H57" s="173"/>
      <c r="I57" s="154" t="s">
        <v>274</v>
      </c>
      <c r="J57" s="155">
        <v>262</v>
      </c>
      <c r="K57" s="156">
        <f t="shared" si="0"/>
        <v>0</v>
      </c>
    </row>
    <row r="58" spans="2:11" s="147" customFormat="1" ht="24.9" customHeight="1">
      <c r="B58" s="168">
        <v>51</v>
      </c>
      <c r="C58" s="159" t="s">
        <v>257</v>
      </c>
      <c r="D58" s="151" t="s">
        <v>275</v>
      </c>
      <c r="E58" s="150" t="s">
        <v>279</v>
      </c>
      <c r="F58" s="151" t="s">
        <v>277</v>
      </c>
      <c r="G58" s="170" t="s">
        <v>280</v>
      </c>
      <c r="H58" s="173"/>
      <c r="I58" s="154" t="s">
        <v>274</v>
      </c>
      <c r="J58" s="155">
        <v>262</v>
      </c>
      <c r="K58" s="156">
        <f t="shared" si="0"/>
        <v>0</v>
      </c>
    </row>
    <row r="59" spans="2:11" s="147" customFormat="1" ht="24.9" customHeight="1">
      <c r="B59" s="168">
        <v>52</v>
      </c>
      <c r="C59" s="159" t="s">
        <v>257</v>
      </c>
      <c r="D59" s="151" t="s">
        <v>281</v>
      </c>
      <c r="E59" s="151" t="s">
        <v>282</v>
      </c>
      <c r="F59" s="151" t="s">
        <v>283</v>
      </c>
      <c r="G59" s="170" t="s">
        <v>284</v>
      </c>
      <c r="H59" s="173"/>
      <c r="I59" s="174" t="s">
        <v>285</v>
      </c>
      <c r="J59" s="155">
        <v>199</v>
      </c>
      <c r="K59" s="156">
        <f t="shared" si="0"/>
        <v>0</v>
      </c>
    </row>
    <row r="60" spans="2:11" s="147" customFormat="1" ht="24.9" customHeight="1">
      <c r="B60" s="168">
        <v>53</v>
      </c>
      <c r="C60" s="159" t="s">
        <v>257</v>
      </c>
      <c r="D60" s="151" t="s">
        <v>286</v>
      </c>
      <c r="E60" s="151" t="s">
        <v>287</v>
      </c>
      <c r="F60" s="151" t="s">
        <v>283</v>
      </c>
      <c r="G60" s="170" t="s">
        <v>288</v>
      </c>
      <c r="H60" s="173"/>
      <c r="I60" s="174" t="s">
        <v>163</v>
      </c>
      <c r="J60" s="155">
        <v>3635</v>
      </c>
      <c r="K60" s="156">
        <f t="shared" si="0"/>
        <v>0</v>
      </c>
    </row>
    <row r="61" spans="2:11" s="147" customFormat="1" ht="24.9" customHeight="1">
      <c r="B61" s="168">
        <v>54</v>
      </c>
      <c r="C61" s="159" t="s">
        <v>257</v>
      </c>
      <c r="D61" s="175" t="s">
        <v>289</v>
      </c>
      <c r="E61" s="176" t="s">
        <v>290</v>
      </c>
      <c r="F61" s="151" t="s">
        <v>209</v>
      </c>
      <c r="G61" s="170" t="s">
        <v>291</v>
      </c>
      <c r="H61" s="177"/>
      <c r="I61" s="154" t="s">
        <v>292</v>
      </c>
      <c r="J61" s="155">
        <v>705</v>
      </c>
      <c r="K61" s="156">
        <f t="shared" si="0"/>
        <v>0</v>
      </c>
    </row>
    <row r="62" spans="2:11" s="147" customFormat="1" ht="24.9" customHeight="1">
      <c r="B62" s="168">
        <v>55</v>
      </c>
      <c r="C62" s="159" t="s">
        <v>293</v>
      </c>
      <c r="D62" s="151" t="s">
        <v>294</v>
      </c>
      <c r="E62" s="151"/>
      <c r="F62" s="151" t="s">
        <v>272</v>
      </c>
      <c r="G62" s="170" t="s">
        <v>295</v>
      </c>
      <c r="H62" s="173"/>
      <c r="I62" s="154" t="s">
        <v>211</v>
      </c>
      <c r="J62" s="155">
        <v>270</v>
      </c>
      <c r="K62" s="156">
        <f t="shared" si="0"/>
        <v>0</v>
      </c>
    </row>
    <row r="63" spans="2:11" s="147" customFormat="1" ht="24.9" customHeight="1">
      <c r="B63" s="168">
        <v>56</v>
      </c>
      <c r="C63" s="159" t="s">
        <v>293</v>
      </c>
      <c r="D63" s="151" t="s">
        <v>294</v>
      </c>
      <c r="E63" s="151"/>
      <c r="F63" s="151" t="s">
        <v>272</v>
      </c>
      <c r="G63" s="170" t="s">
        <v>296</v>
      </c>
      <c r="H63" s="173"/>
      <c r="I63" s="154" t="s">
        <v>234</v>
      </c>
      <c r="J63" s="155">
        <v>612</v>
      </c>
      <c r="K63" s="156">
        <f t="shared" si="0"/>
        <v>0</v>
      </c>
    </row>
    <row r="64" spans="2:11" s="147" customFormat="1" ht="24.9" customHeight="1">
      <c r="B64" s="168">
        <v>57</v>
      </c>
      <c r="C64" s="159" t="s">
        <v>293</v>
      </c>
      <c r="D64" s="151" t="s">
        <v>294</v>
      </c>
      <c r="E64" s="150"/>
      <c r="F64" s="151" t="s">
        <v>272</v>
      </c>
      <c r="G64" s="170" t="s">
        <v>297</v>
      </c>
      <c r="H64" s="173"/>
      <c r="I64" s="154" t="s">
        <v>298</v>
      </c>
      <c r="J64" s="155">
        <v>208</v>
      </c>
      <c r="K64" s="156">
        <f t="shared" si="0"/>
        <v>0</v>
      </c>
    </row>
    <row r="65" spans="2:11" s="147" customFormat="1" ht="24.9" customHeight="1">
      <c r="B65" s="168">
        <v>58</v>
      </c>
      <c r="C65" s="159" t="s">
        <v>293</v>
      </c>
      <c r="D65" s="151" t="s">
        <v>299</v>
      </c>
      <c r="E65" s="151"/>
      <c r="F65" s="151" t="s">
        <v>272</v>
      </c>
      <c r="G65" s="170" t="s">
        <v>300</v>
      </c>
      <c r="H65" s="173"/>
      <c r="I65" s="154" t="s">
        <v>298</v>
      </c>
      <c r="J65" s="155">
        <v>367</v>
      </c>
      <c r="K65" s="156">
        <f t="shared" si="0"/>
        <v>0</v>
      </c>
    </row>
    <row r="66" spans="2:11" s="147" customFormat="1" ht="24.9" customHeight="1">
      <c r="B66" s="168">
        <v>59</v>
      </c>
      <c r="C66" s="178" t="s">
        <v>301</v>
      </c>
      <c r="D66" s="151" t="s">
        <v>302</v>
      </c>
      <c r="E66" s="151"/>
      <c r="F66" s="151" t="s">
        <v>303</v>
      </c>
      <c r="G66" s="170" t="s">
        <v>304</v>
      </c>
      <c r="H66" s="173"/>
      <c r="I66" s="154" t="s">
        <v>220</v>
      </c>
      <c r="J66" s="155">
        <v>980</v>
      </c>
      <c r="K66" s="156">
        <f t="shared" si="0"/>
        <v>0</v>
      </c>
    </row>
    <row r="67" spans="2:11" s="147" customFormat="1" ht="24.9" customHeight="1">
      <c r="B67" s="168">
        <v>60</v>
      </c>
      <c r="C67" s="178" t="s">
        <v>301</v>
      </c>
      <c r="D67" s="151" t="s">
        <v>302</v>
      </c>
      <c r="E67" s="151"/>
      <c r="F67" s="151" t="s">
        <v>305</v>
      </c>
      <c r="G67" s="170" t="s">
        <v>306</v>
      </c>
      <c r="H67" s="173"/>
      <c r="I67" s="154" t="s">
        <v>220</v>
      </c>
      <c r="J67" s="155">
        <v>311</v>
      </c>
      <c r="K67" s="156">
        <f t="shared" si="0"/>
        <v>0</v>
      </c>
    </row>
    <row r="68" spans="2:11" s="147" customFormat="1" ht="24.9" customHeight="1">
      <c r="B68" s="168">
        <v>61</v>
      </c>
      <c r="C68" s="178" t="s">
        <v>301</v>
      </c>
      <c r="D68" s="151" t="s">
        <v>302</v>
      </c>
      <c r="E68" s="151" t="s">
        <v>307</v>
      </c>
      <c r="F68" s="151" t="s">
        <v>283</v>
      </c>
      <c r="G68" s="170" t="s">
        <v>308</v>
      </c>
      <c r="H68" s="173"/>
      <c r="I68" s="154" t="s">
        <v>176</v>
      </c>
      <c r="J68" s="155">
        <v>2970</v>
      </c>
      <c r="K68" s="156">
        <f t="shared" si="0"/>
        <v>0</v>
      </c>
    </row>
    <row r="69" spans="2:11" s="147" customFormat="1" ht="24.9" customHeight="1">
      <c r="B69" s="168">
        <v>62</v>
      </c>
      <c r="C69" s="178" t="s">
        <v>301</v>
      </c>
      <c r="D69" s="151" t="s">
        <v>302</v>
      </c>
      <c r="E69" s="151" t="s">
        <v>309</v>
      </c>
      <c r="F69" s="151" t="s">
        <v>283</v>
      </c>
      <c r="G69" s="170" t="s">
        <v>310</v>
      </c>
      <c r="H69" s="173"/>
      <c r="I69" s="154" t="s">
        <v>176</v>
      </c>
      <c r="J69" s="155">
        <v>1625</v>
      </c>
      <c r="K69" s="156">
        <f t="shared" si="0"/>
        <v>0</v>
      </c>
    </row>
    <row r="70" spans="2:11" s="147" customFormat="1" ht="24.9" customHeight="1">
      <c r="B70" s="168">
        <v>63</v>
      </c>
      <c r="C70" s="178" t="s">
        <v>311</v>
      </c>
      <c r="D70" s="151" t="s">
        <v>312</v>
      </c>
      <c r="E70" s="151" t="s">
        <v>313</v>
      </c>
      <c r="F70" s="151" t="s">
        <v>262</v>
      </c>
      <c r="G70" s="170" t="s">
        <v>314</v>
      </c>
      <c r="H70" s="173"/>
      <c r="I70" s="154" t="s">
        <v>237</v>
      </c>
      <c r="J70" s="155">
        <v>46</v>
      </c>
      <c r="K70" s="156">
        <f t="shared" si="0"/>
        <v>0</v>
      </c>
    </row>
    <row r="71" spans="2:11" s="147" customFormat="1" ht="24.9" customHeight="1">
      <c r="B71" s="168">
        <v>64</v>
      </c>
      <c r="C71" s="178" t="s">
        <v>311</v>
      </c>
      <c r="D71" s="151" t="s">
        <v>312</v>
      </c>
      <c r="E71" s="151" t="s">
        <v>315</v>
      </c>
      <c r="F71" s="151" t="s">
        <v>262</v>
      </c>
      <c r="G71" s="170" t="s">
        <v>316</v>
      </c>
      <c r="H71" s="173"/>
      <c r="I71" s="154" t="s">
        <v>317</v>
      </c>
      <c r="J71" s="155">
        <v>66</v>
      </c>
      <c r="K71" s="156">
        <f t="shared" si="0"/>
        <v>0</v>
      </c>
    </row>
    <row r="72" spans="2:11" s="147" customFormat="1" ht="24.9" customHeight="1">
      <c r="B72" s="168">
        <v>65</v>
      </c>
      <c r="C72" s="178" t="s">
        <v>311</v>
      </c>
      <c r="D72" s="151" t="s">
        <v>318</v>
      </c>
      <c r="E72" s="151" t="s">
        <v>319</v>
      </c>
      <c r="F72" s="151" t="s">
        <v>262</v>
      </c>
      <c r="G72" s="170" t="s">
        <v>320</v>
      </c>
      <c r="H72" s="173"/>
      <c r="I72" s="154" t="s">
        <v>321</v>
      </c>
      <c r="J72" s="155">
        <v>648</v>
      </c>
      <c r="K72" s="156">
        <f t="shared" ref="K72:K135" si="1">H72*J72</f>
        <v>0</v>
      </c>
    </row>
    <row r="73" spans="2:11" s="147" customFormat="1" ht="24.9" customHeight="1">
      <c r="B73" s="168">
        <v>66</v>
      </c>
      <c r="C73" s="178" t="s">
        <v>311</v>
      </c>
      <c r="D73" s="151" t="s">
        <v>318</v>
      </c>
      <c r="E73" s="151" t="s">
        <v>322</v>
      </c>
      <c r="F73" s="151" t="s">
        <v>262</v>
      </c>
      <c r="G73" s="170" t="s">
        <v>323</v>
      </c>
      <c r="H73" s="173"/>
      <c r="I73" s="154" t="s">
        <v>324</v>
      </c>
      <c r="J73" s="155">
        <v>336</v>
      </c>
      <c r="K73" s="156">
        <f t="shared" si="1"/>
        <v>0</v>
      </c>
    </row>
    <row r="74" spans="2:11" s="147" customFormat="1" ht="24.9" customHeight="1">
      <c r="B74" s="168">
        <v>67</v>
      </c>
      <c r="C74" s="178" t="s">
        <v>311</v>
      </c>
      <c r="D74" s="151" t="s">
        <v>318</v>
      </c>
      <c r="E74" s="151" t="s">
        <v>235</v>
      </c>
      <c r="F74" s="151" t="s">
        <v>262</v>
      </c>
      <c r="G74" s="170" t="s">
        <v>325</v>
      </c>
      <c r="H74" s="173"/>
      <c r="I74" s="154" t="s">
        <v>324</v>
      </c>
      <c r="J74" s="155">
        <v>747</v>
      </c>
      <c r="K74" s="156">
        <f t="shared" si="1"/>
        <v>0</v>
      </c>
    </row>
    <row r="75" spans="2:11" s="147" customFormat="1" ht="24.9" customHeight="1">
      <c r="B75" s="168">
        <v>68</v>
      </c>
      <c r="C75" s="178" t="s">
        <v>311</v>
      </c>
      <c r="D75" s="151" t="s">
        <v>318</v>
      </c>
      <c r="E75" s="151" t="s">
        <v>326</v>
      </c>
      <c r="F75" s="151" t="s">
        <v>262</v>
      </c>
      <c r="G75" s="170" t="s">
        <v>327</v>
      </c>
      <c r="H75" s="173"/>
      <c r="I75" s="154" t="s">
        <v>324</v>
      </c>
      <c r="J75" s="155">
        <v>772</v>
      </c>
      <c r="K75" s="156">
        <f t="shared" si="1"/>
        <v>0</v>
      </c>
    </row>
    <row r="76" spans="2:11" s="147" customFormat="1" ht="24.9" customHeight="1">
      <c r="B76" s="168">
        <v>69</v>
      </c>
      <c r="C76" s="178" t="s">
        <v>311</v>
      </c>
      <c r="D76" s="151" t="s">
        <v>328</v>
      </c>
      <c r="E76" s="151"/>
      <c r="F76" s="151" t="s">
        <v>262</v>
      </c>
      <c r="G76" s="170" t="s">
        <v>329</v>
      </c>
      <c r="H76" s="173"/>
      <c r="I76" s="154" t="s">
        <v>211</v>
      </c>
      <c r="J76" s="155">
        <v>279</v>
      </c>
      <c r="K76" s="156">
        <f t="shared" si="1"/>
        <v>0</v>
      </c>
    </row>
    <row r="77" spans="2:11" s="147" customFormat="1" ht="24.9" customHeight="1">
      <c r="B77" s="148">
        <v>70</v>
      </c>
      <c r="C77" s="157" t="s">
        <v>330</v>
      </c>
      <c r="D77" s="160" t="s">
        <v>331</v>
      </c>
      <c r="E77" s="151" t="s">
        <v>332</v>
      </c>
      <c r="F77" s="151" t="s">
        <v>333</v>
      </c>
      <c r="G77" s="179" t="s">
        <v>334</v>
      </c>
      <c r="H77" s="180"/>
      <c r="I77" s="154" t="s">
        <v>163</v>
      </c>
      <c r="J77" s="155">
        <v>1400</v>
      </c>
      <c r="K77" s="156">
        <f t="shared" si="1"/>
        <v>0</v>
      </c>
    </row>
    <row r="78" spans="2:11" s="147" customFormat="1" ht="24.9" customHeight="1">
      <c r="B78" s="148">
        <v>71</v>
      </c>
      <c r="C78" s="157" t="s">
        <v>330</v>
      </c>
      <c r="D78" s="160" t="s">
        <v>331</v>
      </c>
      <c r="E78" s="151" t="s">
        <v>332</v>
      </c>
      <c r="F78" s="151" t="s">
        <v>333</v>
      </c>
      <c r="G78" s="170" t="s">
        <v>335</v>
      </c>
      <c r="H78" s="173"/>
      <c r="I78" s="154" t="s">
        <v>336</v>
      </c>
      <c r="J78" s="155">
        <v>206</v>
      </c>
      <c r="K78" s="156">
        <f t="shared" si="1"/>
        <v>0</v>
      </c>
    </row>
    <row r="79" spans="2:11" s="147" customFormat="1" ht="24.9" customHeight="1">
      <c r="B79" s="148">
        <v>72</v>
      </c>
      <c r="C79" s="157" t="s">
        <v>330</v>
      </c>
      <c r="D79" s="151" t="s">
        <v>337</v>
      </c>
      <c r="E79" s="151" t="s">
        <v>193</v>
      </c>
      <c r="F79" s="151" t="s">
        <v>338</v>
      </c>
      <c r="G79" s="170" t="s">
        <v>339</v>
      </c>
      <c r="H79" s="173"/>
      <c r="I79" s="154" t="s">
        <v>196</v>
      </c>
      <c r="J79" s="155">
        <v>120</v>
      </c>
      <c r="K79" s="156">
        <f t="shared" si="1"/>
        <v>0</v>
      </c>
    </row>
    <row r="80" spans="2:11" s="147" customFormat="1" ht="24.9" customHeight="1">
      <c r="B80" s="148">
        <v>73</v>
      </c>
      <c r="C80" s="157" t="s">
        <v>330</v>
      </c>
      <c r="D80" s="151" t="s">
        <v>340</v>
      </c>
      <c r="E80" s="151" t="s">
        <v>246</v>
      </c>
      <c r="F80" s="151" t="s">
        <v>209</v>
      </c>
      <c r="G80" s="170" t="s">
        <v>341</v>
      </c>
      <c r="H80" s="173"/>
      <c r="I80" s="154" t="s">
        <v>324</v>
      </c>
      <c r="J80" s="155">
        <v>2080</v>
      </c>
      <c r="K80" s="156">
        <f t="shared" si="1"/>
        <v>0</v>
      </c>
    </row>
    <row r="81" spans="2:11" s="147" customFormat="1" ht="24.9" customHeight="1">
      <c r="B81" s="148">
        <v>74</v>
      </c>
      <c r="C81" s="157" t="s">
        <v>330</v>
      </c>
      <c r="D81" s="151" t="s">
        <v>340</v>
      </c>
      <c r="E81" s="151" t="s">
        <v>342</v>
      </c>
      <c r="F81" s="151" t="s">
        <v>209</v>
      </c>
      <c r="G81" s="170" t="s">
        <v>343</v>
      </c>
      <c r="H81" s="173"/>
      <c r="I81" s="154" t="s">
        <v>324</v>
      </c>
      <c r="J81" s="155">
        <v>1270</v>
      </c>
      <c r="K81" s="156">
        <f t="shared" si="1"/>
        <v>0</v>
      </c>
    </row>
    <row r="82" spans="2:11" s="147" customFormat="1" ht="24.9" customHeight="1">
      <c r="B82" s="148">
        <v>75</v>
      </c>
      <c r="C82" s="157" t="s">
        <v>330</v>
      </c>
      <c r="D82" s="160" t="s">
        <v>344</v>
      </c>
      <c r="E82" s="151" t="s">
        <v>193</v>
      </c>
      <c r="F82" s="151" t="s">
        <v>283</v>
      </c>
      <c r="G82" s="170" t="s">
        <v>345</v>
      </c>
      <c r="H82" s="173"/>
      <c r="I82" s="154" t="s">
        <v>155</v>
      </c>
      <c r="J82" s="155">
        <v>1360</v>
      </c>
      <c r="K82" s="156">
        <f t="shared" si="1"/>
        <v>0</v>
      </c>
    </row>
    <row r="83" spans="2:11" s="147" customFormat="1" ht="24.9" customHeight="1">
      <c r="B83" s="148">
        <v>76</v>
      </c>
      <c r="C83" s="157" t="s">
        <v>330</v>
      </c>
      <c r="D83" s="160" t="s">
        <v>344</v>
      </c>
      <c r="E83" s="151" t="s">
        <v>228</v>
      </c>
      <c r="F83" s="151" t="s">
        <v>283</v>
      </c>
      <c r="G83" s="170" t="s">
        <v>346</v>
      </c>
      <c r="H83" s="173"/>
      <c r="I83" s="154" t="s">
        <v>155</v>
      </c>
      <c r="J83" s="155">
        <v>1550</v>
      </c>
      <c r="K83" s="156">
        <f t="shared" si="1"/>
        <v>0</v>
      </c>
    </row>
    <row r="84" spans="2:11" s="147" customFormat="1" ht="24.9" customHeight="1">
      <c r="B84" s="148">
        <v>77</v>
      </c>
      <c r="C84" s="157" t="s">
        <v>330</v>
      </c>
      <c r="D84" s="160" t="s">
        <v>347</v>
      </c>
      <c r="E84" s="151"/>
      <c r="F84" s="151" t="s">
        <v>348</v>
      </c>
      <c r="G84" s="170" t="s">
        <v>349</v>
      </c>
      <c r="H84" s="173"/>
      <c r="I84" s="154" t="s">
        <v>336</v>
      </c>
      <c r="J84" s="155">
        <v>366</v>
      </c>
      <c r="K84" s="156">
        <f t="shared" si="1"/>
        <v>0</v>
      </c>
    </row>
    <row r="85" spans="2:11" s="147" customFormat="1" ht="24.9" customHeight="1">
      <c r="B85" s="148">
        <v>78</v>
      </c>
      <c r="C85" s="157" t="s">
        <v>330</v>
      </c>
      <c r="D85" s="164" t="s">
        <v>347</v>
      </c>
      <c r="E85" s="165" t="s">
        <v>350</v>
      </c>
      <c r="F85" s="151" t="s">
        <v>348</v>
      </c>
      <c r="G85" s="170" t="s">
        <v>351</v>
      </c>
      <c r="H85" s="173"/>
      <c r="I85" s="154" t="s">
        <v>336</v>
      </c>
      <c r="J85" s="155">
        <v>366</v>
      </c>
      <c r="K85" s="156">
        <f t="shared" si="1"/>
        <v>0</v>
      </c>
    </row>
    <row r="86" spans="2:11" s="147" customFormat="1" ht="24.9" customHeight="1">
      <c r="B86" s="148">
        <v>79</v>
      </c>
      <c r="C86" s="157" t="s">
        <v>352</v>
      </c>
      <c r="D86" s="164" t="s">
        <v>352</v>
      </c>
      <c r="E86" s="161" t="s">
        <v>353</v>
      </c>
      <c r="F86" s="151" t="s">
        <v>224</v>
      </c>
      <c r="G86" s="170" t="s">
        <v>354</v>
      </c>
      <c r="H86" s="173"/>
      <c r="I86" s="154" t="s">
        <v>172</v>
      </c>
      <c r="J86" s="155">
        <v>287</v>
      </c>
      <c r="K86" s="156">
        <f t="shared" si="1"/>
        <v>0</v>
      </c>
    </row>
    <row r="87" spans="2:11" s="147" customFormat="1" ht="24.9" customHeight="1">
      <c r="B87" s="148">
        <v>80</v>
      </c>
      <c r="C87" s="157" t="s">
        <v>352</v>
      </c>
      <c r="D87" s="164" t="s">
        <v>352</v>
      </c>
      <c r="E87" s="161" t="s">
        <v>355</v>
      </c>
      <c r="F87" s="151" t="s">
        <v>224</v>
      </c>
      <c r="G87" s="170" t="s">
        <v>356</v>
      </c>
      <c r="H87" s="173"/>
      <c r="I87" s="154" t="s">
        <v>172</v>
      </c>
      <c r="J87" s="155">
        <v>168</v>
      </c>
      <c r="K87" s="156">
        <f t="shared" si="1"/>
        <v>0</v>
      </c>
    </row>
    <row r="88" spans="2:11" s="147" customFormat="1" ht="24.9" customHeight="1">
      <c r="B88" s="148">
        <v>81</v>
      </c>
      <c r="C88" s="157" t="s">
        <v>352</v>
      </c>
      <c r="D88" s="164" t="s">
        <v>357</v>
      </c>
      <c r="E88" s="161" t="s">
        <v>358</v>
      </c>
      <c r="F88" s="151" t="s">
        <v>224</v>
      </c>
      <c r="G88" s="170" t="s">
        <v>359</v>
      </c>
      <c r="H88" s="173"/>
      <c r="I88" s="154" t="s">
        <v>163</v>
      </c>
      <c r="J88" s="155">
        <v>1600</v>
      </c>
      <c r="K88" s="156">
        <f t="shared" si="1"/>
        <v>0</v>
      </c>
    </row>
    <row r="89" spans="2:11" s="147" customFormat="1" ht="24.9" customHeight="1">
      <c r="B89" s="148">
        <v>82</v>
      </c>
      <c r="C89" s="157" t="s">
        <v>352</v>
      </c>
      <c r="D89" s="151" t="s">
        <v>360</v>
      </c>
      <c r="E89" s="151" t="s">
        <v>358</v>
      </c>
      <c r="F89" s="151" t="s">
        <v>224</v>
      </c>
      <c r="G89" s="170" t="s">
        <v>361</v>
      </c>
      <c r="H89" s="173"/>
      <c r="I89" s="154" t="s">
        <v>163</v>
      </c>
      <c r="J89" s="155">
        <v>3160</v>
      </c>
      <c r="K89" s="156">
        <f t="shared" si="1"/>
        <v>0</v>
      </c>
    </row>
    <row r="90" spans="2:11" s="147" customFormat="1" ht="24.9" customHeight="1">
      <c r="B90" s="148">
        <v>83</v>
      </c>
      <c r="C90" s="157" t="s">
        <v>362</v>
      </c>
      <c r="D90" s="151" t="s">
        <v>362</v>
      </c>
      <c r="E90" s="151" t="s">
        <v>322</v>
      </c>
      <c r="F90" s="151" t="s">
        <v>224</v>
      </c>
      <c r="G90" s="170" t="s">
        <v>363</v>
      </c>
      <c r="H90" s="173"/>
      <c r="I90" s="154" t="s">
        <v>364</v>
      </c>
      <c r="J90" s="155">
        <v>90</v>
      </c>
      <c r="K90" s="156">
        <f t="shared" si="1"/>
        <v>0</v>
      </c>
    </row>
    <row r="91" spans="2:11" s="147" customFormat="1" ht="24.9" customHeight="1">
      <c r="B91" s="148">
        <v>84</v>
      </c>
      <c r="C91" s="157" t="s">
        <v>362</v>
      </c>
      <c r="D91" s="160" t="s">
        <v>362</v>
      </c>
      <c r="E91" s="151" t="s">
        <v>235</v>
      </c>
      <c r="F91" s="151" t="s">
        <v>224</v>
      </c>
      <c r="G91" s="181" t="s">
        <v>365</v>
      </c>
      <c r="H91" s="182"/>
      <c r="I91" s="154" t="s">
        <v>364</v>
      </c>
      <c r="J91" s="155">
        <v>90</v>
      </c>
      <c r="K91" s="156">
        <f t="shared" si="1"/>
        <v>0</v>
      </c>
    </row>
    <row r="92" spans="2:11" s="147" customFormat="1" ht="24.9" customHeight="1">
      <c r="B92" s="148">
        <v>85</v>
      </c>
      <c r="C92" s="157" t="s">
        <v>362</v>
      </c>
      <c r="D92" s="151" t="s">
        <v>362</v>
      </c>
      <c r="E92" s="151" t="s">
        <v>326</v>
      </c>
      <c r="F92" s="151" t="s">
        <v>224</v>
      </c>
      <c r="G92" s="170" t="s">
        <v>366</v>
      </c>
      <c r="H92" s="173"/>
      <c r="I92" s="154" t="s">
        <v>364</v>
      </c>
      <c r="J92" s="155">
        <v>90</v>
      </c>
      <c r="K92" s="156">
        <f t="shared" si="1"/>
        <v>0</v>
      </c>
    </row>
    <row r="93" spans="2:11" s="147" customFormat="1" ht="24.9" customHeight="1">
      <c r="B93" s="148">
        <v>86</v>
      </c>
      <c r="C93" s="157" t="s">
        <v>362</v>
      </c>
      <c r="D93" s="151" t="s">
        <v>362</v>
      </c>
      <c r="E93" s="151" t="s">
        <v>367</v>
      </c>
      <c r="F93" s="151" t="s">
        <v>224</v>
      </c>
      <c r="G93" s="170" t="s">
        <v>368</v>
      </c>
      <c r="H93" s="173"/>
      <c r="I93" s="154" t="s">
        <v>364</v>
      </c>
      <c r="J93" s="155">
        <v>155</v>
      </c>
      <c r="K93" s="156">
        <f t="shared" si="1"/>
        <v>0</v>
      </c>
    </row>
    <row r="94" spans="2:11" s="147" customFormat="1" ht="24.9" customHeight="1">
      <c r="B94" s="148">
        <v>87</v>
      </c>
      <c r="C94" s="157" t="s">
        <v>362</v>
      </c>
      <c r="D94" s="151" t="s">
        <v>369</v>
      </c>
      <c r="E94" s="151"/>
      <c r="F94" s="151" t="s">
        <v>224</v>
      </c>
      <c r="G94" s="170" t="s">
        <v>370</v>
      </c>
      <c r="H94" s="173"/>
      <c r="I94" s="154" t="s">
        <v>317</v>
      </c>
      <c r="J94" s="155">
        <v>150</v>
      </c>
      <c r="K94" s="156">
        <f t="shared" si="1"/>
        <v>0</v>
      </c>
    </row>
    <row r="95" spans="2:11" s="147" customFormat="1" ht="24.9" customHeight="1">
      <c r="B95" s="148">
        <v>88</v>
      </c>
      <c r="C95" s="157" t="s">
        <v>371</v>
      </c>
      <c r="D95" s="160" t="s">
        <v>372</v>
      </c>
      <c r="E95" s="151"/>
      <c r="F95" s="151" t="s">
        <v>373</v>
      </c>
      <c r="G95" s="170" t="s">
        <v>374</v>
      </c>
      <c r="H95" s="173"/>
      <c r="I95" s="154" t="s">
        <v>237</v>
      </c>
      <c r="J95" s="155">
        <v>3950</v>
      </c>
      <c r="K95" s="156">
        <f t="shared" si="1"/>
        <v>0</v>
      </c>
    </row>
    <row r="96" spans="2:11" s="147" customFormat="1" ht="24.9" customHeight="1">
      <c r="B96" s="148">
        <v>89</v>
      </c>
      <c r="C96" s="157" t="s">
        <v>371</v>
      </c>
      <c r="D96" s="160" t="s">
        <v>372</v>
      </c>
      <c r="E96" s="151"/>
      <c r="F96" s="151" t="s">
        <v>373</v>
      </c>
      <c r="G96" s="170" t="s">
        <v>375</v>
      </c>
      <c r="H96" s="173"/>
      <c r="I96" s="154" t="s">
        <v>237</v>
      </c>
      <c r="J96" s="155">
        <v>2825</v>
      </c>
      <c r="K96" s="156">
        <f t="shared" si="1"/>
        <v>0</v>
      </c>
    </row>
    <row r="97" spans="2:11" s="147" customFormat="1" ht="24.9" customHeight="1">
      <c r="B97" s="148">
        <v>90</v>
      </c>
      <c r="C97" s="157" t="s">
        <v>371</v>
      </c>
      <c r="D97" s="151" t="s">
        <v>376</v>
      </c>
      <c r="E97" s="151"/>
      <c r="F97" s="151" t="s">
        <v>373</v>
      </c>
      <c r="G97" s="170" t="s">
        <v>377</v>
      </c>
      <c r="H97" s="173"/>
      <c r="I97" s="154" t="s">
        <v>237</v>
      </c>
      <c r="J97" s="155">
        <v>3230</v>
      </c>
      <c r="K97" s="156">
        <f t="shared" si="1"/>
        <v>0</v>
      </c>
    </row>
    <row r="98" spans="2:11" s="147" customFormat="1" ht="24.9" customHeight="1">
      <c r="B98" s="148">
        <v>91</v>
      </c>
      <c r="C98" s="157" t="s">
        <v>371</v>
      </c>
      <c r="D98" s="151" t="s">
        <v>376</v>
      </c>
      <c r="E98" s="151" t="s">
        <v>353</v>
      </c>
      <c r="F98" s="151" t="s">
        <v>373</v>
      </c>
      <c r="G98" s="170" t="s">
        <v>378</v>
      </c>
      <c r="H98" s="173"/>
      <c r="I98" s="154" t="s">
        <v>379</v>
      </c>
      <c r="J98" s="155">
        <v>772</v>
      </c>
      <c r="K98" s="156">
        <f t="shared" si="1"/>
        <v>0</v>
      </c>
    </row>
    <row r="99" spans="2:11" s="147" customFormat="1" ht="24.9" customHeight="1">
      <c r="B99" s="148">
        <v>92</v>
      </c>
      <c r="C99" s="157" t="s">
        <v>371</v>
      </c>
      <c r="D99" s="151" t="s">
        <v>380</v>
      </c>
      <c r="E99" s="151"/>
      <c r="F99" s="151" t="s">
        <v>224</v>
      </c>
      <c r="G99" s="170" t="s">
        <v>381</v>
      </c>
      <c r="H99" s="173"/>
      <c r="I99" s="154" t="s">
        <v>382</v>
      </c>
      <c r="J99" s="155">
        <v>1065</v>
      </c>
      <c r="K99" s="156">
        <f t="shared" si="1"/>
        <v>0</v>
      </c>
    </row>
    <row r="100" spans="2:11" s="147" customFormat="1" ht="24.9" customHeight="1">
      <c r="B100" s="148">
        <v>93</v>
      </c>
      <c r="C100" s="157" t="s">
        <v>383</v>
      </c>
      <c r="D100" s="151" t="s">
        <v>384</v>
      </c>
      <c r="E100" s="151"/>
      <c r="F100" s="151" t="s">
        <v>262</v>
      </c>
      <c r="G100" s="170" t="s">
        <v>385</v>
      </c>
      <c r="H100" s="173"/>
      <c r="I100" s="154" t="s">
        <v>324</v>
      </c>
      <c r="J100" s="155">
        <v>223</v>
      </c>
      <c r="K100" s="156">
        <f t="shared" si="1"/>
        <v>0</v>
      </c>
    </row>
    <row r="101" spans="2:11" s="147" customFormat="1" ht="24.9" customHeight="1">
      <c r="B101" s="148">
        <v>94</v>
      </c>
      <c r="C101" s="183" t="s">
        <v>383</v>
      </c>
      <c r="D101" s="151" t="s">
        <v>384</v>
      </c>
      <c r="E101" s="151"/>
      <c r="F101" s="151" t="s">
        <v>262</v>
      </c>
      <c r="G101" s="170" t="s">
        <v>386</v>
      </c>
      <c r="H101" s="173"/>
      <c r="I101" s="154" t="s">
        <v>324</v>
      </c>
      <c r="J101" s="155">
        <v>1425</v>
      </c>
      <c r="K101" s="156">
        <f t="shared" si="1"/>
        <v>0</v>
      </c>
    </row>
    <row r="102" spans="2:11" s="147" customFormat="1" ht="24.9" customHeight="1">
      <c r="B102" s="148">
        <v>95</v>
      </c>
      <c r="C102" s="183" t="s">
        <v>383</v>
      </c>
      <c r="D102" s="151" t="s">
        <v>384</v>
      </c>
      <c r="E102" s="151"/>
      <c r="F102" s="151" t="s">
        <v>262</v>
      </c>
      <c r="G102" s="170" t="s">
        <v>387</v>
      </c>
      <c r="H102" s="173"/>
      <c r="I102" s="154" t="s">
        <v>324</v>
      </c>
      <c r="J102" s="155">
        <v>2115</v>
      </c>
      <c r="K102" s="156">
        <f t="shared" si="1"/>
        <v>0</v>
      </c>
    </row>
    <row r="103" spans="2:11" s="147" customFormat="1" ht="24.9" customHeight="1">
      <c r="B103" s="148">
        <v>96</v>
      </c>
      <c r="C103" s="183" t="s">
        <v>388</v>
      </c>
      <c r="D103" s="151" t="s">
        <v>389</v>
      </c>
      <c r="E103" s="151" t="s">
        <v>390</v>
      </c>
      <c r="F103" s="151" t="s">
        <v>391</v>
      </c>
      <c r="G103" s="170" t="s">
        <v>392</v>
      </c>
      <c r="H103" s="173"/>
      <c r="I103" s="154" t="s">
        <v>393</v>
      </c>
      <c r="J103" s="155">
        <v>635</v>
      </c>
      <c r="K103" s="156">
        <f t="shared" si="1"/>
        <v>0</v>
      </c>
    </row>
    <row r="104" spans="2:11" s="147" customFormat="1" ht="24.9" customHeight="1">
      <c r="B104" s="148">
        <v>97</v>
      </c>
      <c r="C104" s="183" t="s">
        <v>388</v>
      </c>
      <c r="D104" s="151" t="s">
        <v>389</v>
      </c>
      <c r="E104" s="151" t="s">
        <v>394</v>
      </c>
      <c r="F104" s="151" t="s">
        <v>391</v>
      </c>
      <c r="G104" s="170" t="s">
        <v>395</v>
      </c>
      <c r="H104" s="173"/>
      <c r="I104" s="154" t="s">
        <v>379</v>
      </c>
      <c r="J104" s="155">
        <v>775</v>
      </c>
      <c r="K104" s="156">
        <f t="shared" si="1"/>
        <v>0</v>
      </c>
    </row>
    <row r="105" spans="2:11" s="147" customFormat="1" ht="24.9" customHeight="1">
      <c r="B105" s="148">
        <v>98</v>
      </c>
      <c r="C105" s="183" t="s">
        <v>388</v>
      </c>
      <c r="D105" s="151" t="s">
        <v>389</v>
      </c>
      <c r="E105" s="165" t="s">
        <v>390</v>
      </c>
      <c r="F105" s="151" t="s">
        <v>391</v>
      </c>
      <c r="G105" s="170" t="s">
        <v>396</v>
      </c>
      <c r="H105" s="173"/>
      <c r="I105" s="154" t="s">
        <v>172</v>
      </c>
      <c r="J105" s="155">
        <v>364</v>
      </c>
      <c r="K105" s="156">
        <f t="shared" si="1"/>
        <v>0</v>
      </c>
    </row>
    <row r="106" spans="2:11" s="147" customFormat="1" ht="24.9" customHeight="1">
      <c r="B106" s="148">
        <v>99</v>
      </c>
      <c r="C106" s="183" t="s">
        <v>388</v>
      </c>
      <c r="D106" s="151" t="s">
        <v>389</v>
      </c>
      <c r="E106" s="165" t="s">
        <v>397</v>
      </c>
      <c r="F106" s="151" t="s">
        <v>391</v>
      </c>
      <c r="G106" s="170" t="s">
        <v>398</v>
      </c>
      <c r="H106" s="173"/>
      <c r="I106" s="154" t="s">
        <v>172</v>
      </c>
      <c r="J106" s="155">
        <v>599</v>
      </c>
      <c r="K106" s="156">
        <f t="shared" si="1"/>
        <v>0</v>
      </c>
    </row>
    <row r="107" spans="2:11" s="147" customFormat="1" ht="24.9" customHeight="1">
      <c r="B107" s="148">
        <v>100</v>
      </c>
      <c r="C107" s="183" t="s">
        <v>388</v>
      </c>
      <c r="D107" s="151" t="s">
        <v>389</v>
      </c>
      <c r="E107" s="165" t="s">
        <v>399</v>
      </c>
      <c r="F107" s="151" t="s">
        <v>391</v>
      </c>
      <c r="G107" s="170" t="s">
        <v>400</v>
      </c>
      <c r="H107" s="173"/>
      <c r="I107" s="154" t="s">
        <v>172</v>
      </c>
      <c r="J107" s="155">
        <v>399</v>
      </c>
      <c r="K107" s="156">
        <f t="shared" si="1"/>
        <v>0</v>
      </c>
    </row>
    <row r="108" spans="2:11" s="147" customFormat="1" ht="24.9" customHeight="1">
      <c r="B108" s="148">
        <v>101</v>
      </c>
      <c r="C108" s="183" t="s">
        <v>388</v>
      </c>
      <c r="D108" s="151" t="s">
        <v>389</v>
      </c>
      <c r="E108" s="165" t="s">
        <v>394</v>
      </c>
      <c r="F108" s="151" t="s">
        <v>391</v>
      </c>
      <c r="G108" s="170" t="s">
        <v>401</v>
      </c>
      <c r="H108" s="173"/>
      <c r="I108" s="154" t="s">
        <v>172</v>
      </c>
      <c r="J108" s="155">
        <v>669</v>
      </c>
      <c r="K108" s="156">
        <f t="shared" si="1"/>
        <v>0</v>
      </c>
    </row>
    <row r="109" spans="2:11" s="147" customFormat="1" ht="24.9" customHeight="1">
      <c r="B109" s="148">
        <v>102</v>
      </c>
      <c r="C109" s="183" t="s">
        <v>388</v>
      </c>
      <c r="D109" s="151" t="s">
        <v>389</v>
      </c>
      <c r="E109" s="151" t="s">
        <v>402</v>
      </c>
      <c r="F109" s="151" t="s">
        <v>391</v>
      </c>
      <c r="G109" s="170" t="s">
        <v>403</v>
      </c>
      <c r="H109" s="173"/>
      <c r="I109" s="154" t="s">
        <v>172</v>
      </c>
      <c r="J109" s="155">
        <v>469</v>
      </c>
      <c r="K109" s="156">
        <f t="shared" si="1"/>
        <v>0</v>
      </c>
    </row>
    <row r="110" spans="2:11" s="147" customFormat="1" ht="24.9" customHeight="1">
      <c r="B110" s="148">
        <v>103</v>
      </c>
      <c r="C110" s="183" t="s">
        <v>388</v>
      </c>
      <c r="D110" s="151" t="s">
        <v>389</v>
      </c>
      <c r="E110" s="151" t="s">
        <v>404</v>
      </c>
      <c r="F110" s="151" t="s">
        <v>391</v>
      </c>
      <c r="G110" s="170" t="s">
        <v>405</v>
      </c>
      <c r="H110" s="173"/>
      <c r="I110" s="154" t="s">
        <v>172</v>
      </c>
      <c r="J110" s="155">
        <v>799</v>
      </c>
      <c r="K110" s="156">
        <f t="shared" si="1"/>
        <v>0</v>
      </c>
    </row>
    <row r="111" spans="2:11" s="147" customFormat="1" ht="24.9" customHeight="1">
      <c r="B111" s="148">
        <v>104</v>
      </c>
      <c r="C111" s="183" t="s">
        <v>388</v>
      </c>
      <c r="D111" s="151" t="s">
        <v>406</v>
      </c>
      <c r="E111" s="151"/>
      <c r="F111" s="151" t="s">
        <v>407</v>
      </c>
      <c r="G111" s="170" t="s">
        <v>408</v>
      </c>
      <c r="H111" s="173"/>
      <c r="I111" s="154" t="s">
        <v>155</v>
      </c>
      <c r="J111" s="155">
        <v>365</v>
      </c>
      <c r="K111" s="156">
        <f t="shared" si="1"/>
        <v>0</v>
      </c>
    </row>
    <row r="112" spans="2:11" s="147" customFormat="1" ht="24.9" customHeight="1">
      <c r="B112" s="148">
        <v>105</v>
      </c>
      <c r="C112" s="183" t="s">
        <v>388</v>
      </c>
      <c r="D112" s="151" t="s">
        <v>406</v>
      </c>
      <c r="E112" s="151"/>
      <c r="F112" s="151" t="s">
        <v>407</v>
      </c>
      <c r="G112" s="170" t="s">
        <v>409</v>
      </c>
      <c r="H112" s="173"/>
      <c r="I112" s="154" t="s">
        <v>155</v>
      </c>
      <c r="J112" s="155">
        <v>365</v>
      </c>
      <c r="K112" s="156">
        <f t="shared" si="1"/>
        <v>0</v>
      </c>
    </row>
    <row r="113" spans="2:11" s="147" customFormat="1" ht="24.9" customHeight="1">
      <c r="B113" s="148">
        <v>106</v>
      </c>
      <c r="C113" s="183" t="s">
        <v>388</v>
      </c>
      <c r="D113" s="151" t="s">
        <v>406</v>
      </c>
      <c r="E113" s="151"/>
      <c r="F113" s="151" t="s">
        <v>407</v>
      </c>
      <c r="G113" s="170" t="s">
        <v>410</v>
      </c>
      <c r="H113" s="173"/>
      <c r="I113" s="154" t="s">
        <v>155</v>
      </c>
      <c r="J113" s="155">
        <v>365</v>
      </c>
      <c r="K113" s="156">
        <f t="shared" si="1"/>
        <v>0</v>
      </c>
    </row>
    <row r="114" spans="2:11" s="147" customFormat="1" ht="24.9" customHeight="1">
      <c r="B114" s="148">
        <v>107</v>
      </c>
      <c r="C114" s="183" t="s">
        <v>388</v>
      </c>
      <c r="D114" s="151" t="s">
        <v>406</v>
      </c>
      <c r="E114" s="151"/>
      <c r="F114" s="151" t="s">
        <v>407</v>
      </c>
      <c r="G114" s="170" t="s">
        <v>411</v>
      </c>
      <c r="H114" s="173"/>
      <c r="I114" s="154" t="s">
        <v>155</v>
      </c>
      <c r="J114" s="155">
        <v>365</v>
      </c>
      <c r="K114" s="156">
        <f t="shared" si="1"/>
        <v>0</v>
      </c>
    </row>
    <row r="115" spans="2:11" s="147" customFormat="1" ht="24.9" customHeight="1">
      <c r="B115" s="148">
        <v>108</v>
      </c>
      <c r="C115" s="183" t="s">
        <v>388</v>
      </c>
      <c r="D115" s="151" t="s">
        <v>406</v>
      </c>
      <c r="E115" s="165"/>
      <c r="F115" s="151" t="s">
        <v>407</v>
      </c>
      <c r="G115" s="170" t="s">
        <v>412</v>
      </c>
      <c r="H115" s="173"/>
      <c r="I115" s="154" t="s">
        <v>155</v>
      </c>
      <c r="J115" s="155">
        <v>365</v>
      </c>
      <c r="K115" s="156">
        <f t="shared" si="1"/>
        <v>0</v>
      </c>
    </row>
    <row r="116" spans="2:11" s="147" customFormat="1" ht="24.9" customHeight="1">
      <c r="B116" s="148">
        <v>109</v>
      </c>
      <c r="C116" s="183" t="s">
        <v>388</v>
      </c>
      <c r="D116" s="151" t="s">
        <v>406</v>
      </c>
      <c r="E116" s="165" t="s">
        <v>413</v>
      </c>
      <c r="F116" s="151" t="s">
        <v>224</v>
      </c>
      <c r="G116" s="170" t="s">
        <v>414</v>
      </c>
      <c r="H116" s="173"/>
      <c r="I116" s="154" t="s">
        <v>155</v>
      </c>
      <c r="J116" s="155">
        <v>1720</v>
      </c>
      <c r="K116" s="156">
        <f t="shared" si="1"/>
        <v>0</v>
      </c>
    </row>
    <row r="117" spans="2:11" s="147" customFormat="1" ht="24.9" customHeight="1">
      <c r="B117" s="148">
        <v>110</v>
      </c>
      <c r="C117" s="183" t="s">
        <v>388</v>
      </c>
      <c r="D117" s="151" t="s">
        <v>415</v>
      </c>
      <c r="E117" s="165" t="s">
        <v>416</v>
      </c>
      <c r="F117" s="151" t="s">
        <v>224</v>
      </c>
      <c r="G117" s="170" t="s">
        <v>417</v>
      </c>
      <c r="H117" s="173"/>
      <c r="I117" s="154" t="s">
        <v>324</v>
      </c>
      <c r="J117" s="155">
        <v>4240</v>
      </c>
      <c r="K117" s="156">
        <f t="shared" si="1"/>
        <v>0</v>
      </c>
    </row>
    <row r="118" spans="2:11" s="147" customFormat="1" ht="24.9" customHeight="1">
      <c r="B118" s="148">
        <v>111</v>
      </c>
      <c r="C118" s="183" t="s">
        <v>388</v>
      </c>
      <c r="D118" s="151" t="s">
        <v>418</v>
      </c>
      <c r="E118" s="165"/>
      <c r="F118" s="151" t="s">
        <v>224</v>
      </c>
      <c r="G118" s="170" t="s">
        <v>419</v>
      </c>
      <c r="H118" s="173"/>
      <c r="I118" s="154" t="s">
        <v>379</v>
      </c>
      <c r="J118" s="155">
        <v>2140</v>
      </c>
      <c r="K118" s="156">
        <f t="shared" si="1"/>
        <v>0</v>
      </c>
    </row>
    <row r="119" spans="2:11" s="147" customFormat="1" ht="24.9" customHeight="1">
      <c r="B119" s="148">
        <v>112</v>
      </c>
      <c r="C119" s="183" t="s">
        <v>388</v>
      </c>
      <c r="D119" s="151" t="s">
        <v>418</v>
      </c>
      <c r="E119" s="165" t="s">
        <v>420</v>
      </c>
      <c r="F119" s="151" t="s">
        <v>224</v>
      </c>
      <c r="G119" s="170" t="s">
        <v>421</v>
      </c>
      <c r="H119" s="173"/>
      <c r="I119" s="154" t="s">
        <v>163</v>
      </c>
      <c r="J119" s="155">
        <v>757</v>
      </c>
      <c r="K119" s="156">
        <f t="shared" si="1"/>
        <v>0</v>
      </c>
    </row>
    <row r="120" spans="2:11" s="147" customFormat="1" ht="24.9" customHeight="1">
      <c r="B120" s="148">
        <v>113</v>
      </c>
      <c r="C120" s="183" t="s">
        <v>388</v>
      </c>
      <c r="D120" s="151" t="s">
        <v>422</v>
      </c>
      <c r="E120" s="165"/>
      <c r="F120" s="151" t="s">
        <v>224</v>
      </c>
      <c r="G120" s="170" t="s">
        <v>423</v>
      </c>
      <c r="H120" s="173"/>
      <c r="I120" s="154" t="s">
        <v>379</v>
      </c>
      <c r="J120" s="155">
        <v>518</v>
      </c>
      <c r="K120" s="156">
        <f t="shared" si="1"/>
        <v>0</v>
      </c>
    </row>
    <row r="121" spans="2:11" s="147" customFormat="1" ht="24.9" customHeight="1">
      <c r="B121" s="148">
        <v>114</v>
      </c>
      <c r="C121" s="183" t="s">
        <v>388</v>
      </c>
      <c r="D121" s="151" t="s">
        <v>422</v>
      </c>
      <c r="E121" s="165"/>
      <c r="F121" s="151" t="s">
        <v>224</v>
      </c>
      <c r="G121" s="170" t="s">
        <v>424</v>
      </c>
      <c r="H121" s="173"/>
      <c r="I121" s="154" t="s">
        <v>379</v>
      </c>
      <c r="J121" s="155">
        <v>543</v>
      </c>
      <c r="K121" s="156">
        <f t="shared" si="1"/>
        <v>0</v>
      </c>
    </row>
    <row r="122" spans="2:11" s="147" customFormat="1" ht="24.9" customHeight="1">
      <c r="B122" s="148">
        <v>115</v>
      </c>
      <c r="C122" s="183" t="s">
        <v>388</v>
      </c>
      <c r="D122" s="151" t="s">
        <v>425</v>
      </c>
      <c r="E122" s="165"/>
      <c r="F122" s="151" t="s">
        <v>426</v>
      </c>
      <c r="G122" s="170" t="s">
        <v>427</v>
      </c>
      <c r="H122" s="173"/>
      <c r="I122" s="154" t="s">
        <v>428</v>
      </c>
      <c r="J122" s="155">
        <v>118</v>
      </c>
      <c r="K122" s="156">
        <f t="shared" si="1"/>
        <v>0</v>
      </c>
    </row>
    <row r="123" spans="2:11" s="147" customFormat="1" ht="24.9" customHeight="1">
      <c r="B123" s="148">
        <v>116</v>
      </c>
      <c r="C123" s="183" t="s">
        <v>388</v>
      </c>
      <c r="D123" s="151" t="s">
        <v>429</v>
      </c>
      <c r="E123" s="165"/>
      <c r="F123" s="151" t="s">
        <v>391</v>
      </c>
      <c r="G123" s="170" t="s">
        <v>430</v>
      </c>
      <c r="H123" s="173"/>
      <c r="I123" s="154" t="s">
        <v>163</v>
      </c>
      <c r="J123" s="155">
        <v>1180</v>
      </c>
      <c r="K123" s="156">
        <f t="shared" si="1"/>
        <v>0</v>
      </c>
    </row>
    <row r="124" spans="2:11" s="147" customFormat="1" ht="24.9" customHeight="1">
      <c r="B124" s="168">
        <v>117</v>
      </c>
      <c r="C124" s="183" t="s">
        <v>388</v>
      </c>
      <c r="D124" s="151" t="s">
        <v>429</v>
      </c>
      <c r="E124" s="151"/>
      <c r="F124" s="151" t="s">
        <v>224</v>
      </c>
      <c r="G124" s="170" t="s">
        <v>431</v>
      </c>
      <c r="H124" s="173"/>
      <c r="I124" s="154" t="s">
        <v>163</v>
      </c>
      <c r="J124" s="155">
        <v>580</v>
      </c>
      <c r="K124" s="156">
        <f t="shared" si="1"/>
        <v>0</v>
      </c>
    </row>
    <row r="125" spans="2:11" s="147" customFormat="1" ht="24.9" customHeight="1">
      <c r="B125" s="168">
        <v>118</v>
      </c>
      <c r="C125" s="183" t="s">
        <v>388</v>
      </c>
      <c r="D125" s="151" t="s">
        <v>429</v>
      </c>
      <c r="E125" s="151"/>
      <c r="F125" s="151" t="s">
        <v>161</v>
      </c>
      <c r="G125" s="170" t="s">
        <v>432</v>
      </c>
      <c r="H125" s="173"/>
      <c r="I125" s="154" t="s">
        <v>163</v>
      </c>
      <c r="J125" s="155">
        <v>720</v>
      </c>
      <c r="K125" s="156">
        <f t="shared" si="1"/>
        <v>0</v>
      </c>
    </row>
    <row r="126" spans="2:11" s="147" customFormat="1" ht="24.9" customHeight="1">
      <c r="B126" s="168">
        <v>119</v>
      </c>
      <c r="C126" s="183" t="s">
        <v>388</v>
      </c>
      <c r="D126" s="160" t="s">
        <v>429</v>
      </c>
      <c r="E126" s="151"/>
      <c r="F126" s="151" t="s">
        <v>391</v>
      </c>
      <c r="G126" s="181" t="s">
        <v>433</v>
      </c>
      <c r="H126" s="182"/>
      <c r="I126" s="154" t="s">
        <v>163</v>
      </c>
      <c r="J126" s="155">
        <v>537</v>
      </c>
      <c r="K126" s="156">
        <f t="shared" si="1"/>
        <v>0</v>
      </c>
    </row>
    <row r="127" spans="2:11" s="147" customFormat="1" ht="24.9" customHeight="1">
      <c r="B127" s="168">
        <v>120</v>
      </c>
      <c r="C127" s="183" t="s">
        <v>388</v>
      </c>
      <c r="D127" s="151" t="s">
        <v>434</v>
      </c>
      <c r="E127" s="151" t="s">
        <v>435</v>
      </c>
      <c r="F127" s="151" t="s">
        <v>224</v>
      </c>
      <c r="G127" s="170" t="s">
        <v>436</v>
      </c>
      <c r="H127" s="173"/>
      <c r="I127" s="154" t="s">
        <v>379</v>
      </c>
      <c r="J127" s="155">
        <v>590</v>
      </c>
      <c r="K127" s="156">
        <f t="shared" si="1"/>
        <v>0</v>
      </c>
    </row>
    <row r="128" spans="2:11" s="147" customFormat="1" ht="24.9" customHeight="1">
      <c r="B128" s="168">
        <v>121</v>
      </c>
      <c r="C128" s="183" t="s">
        <v>388</v>
      </c>
      <c r="D128" s="151" t="s">
        <v>437</v>
      </c>
      <c r="E128" s="151"/>
      <c r="F128" s="151" t="s">
        <v>224</v>
      </c>
      <c r="G128" s="170" t="s">
        <v>438</v>
      </c>
      <c r="H128" s="173"/>
      <c r="I128" s="154" t="s">
        <v>439</v>
      </c>
      <c r="J128" s="155">
        <v>595</v>
      </c>
      <c r="K128" s="156">
        <f t="shared" si="1"/>
        <v>0</v>
      </c>
    </row>
    <row r="129" spans="2:11" s="147" customFormat="1" ht="24.9" customHeight="1">
      <c r="B129" s="168">
        <v>122</v>
      </c>
      <c r="C129" s="183" t="s">
        <v>388</v>
      </c>
      <c r="D129" s="151" t="s">
        <v>440</v>
      </c>
      <c r="E129" s="151"/>
      <c r="F129" s="151" t="s">
        <v>224</v>
      </c>
      <c r="G129" s="170" t="s">
        <v>441</v>
      </c>
      <c r="H129" s="173"/>
      <c r="I129" s="154" t="s">
        <v>163</v>
      </c>
      <c r="J129" s="155">
        <v>834</v>
      </c>
      <c r="K129" s="156">
        <f t="shared" si="1"/>
        <v>0</v>
      </c>
    </row>
    <row r="130" spans="2:11" s="147" customFormat="1" ht="24.9" customHeight="1">
      <c r="B130" s="168">
        <v>123</v>
      </c>
      <c r="C130" s="183" t="s">
        <v>388</v>
      </c>
      <c r="D130" s="151" t="s">
        <v>442</v>
      </c>
      <c r="E130" s="151"/>
      <c r="F130" s="151" t="s">
        <v>224</v>
      </c>
      <c r="G130" s="170" t="s">
        <v>443</v>
      </c>
      <c r="H130" s="173"/>
      <c r="I130" s="154" t="s">
        <v>237</v>
      </c>
      <c r="J130" s="155">
        <v>599</v>
      </c>
      <c r="K130" s="156">
        <f t="shared" si="1"/>
        <v>0</v>
      </c>
    </row>
    <row r="131" spans="2:11" s="147" customFormat="1" ht="24.9" customHeight="1">
      <c r="B131" s="168">
        <v>124</v>
      </c>
      <c r="C131" s="183" t="s">
        <v>388</v>
      </c>
      <c r="D131" s="151" t="s">
        <v>444</v>
      </c>
      <c r="E131" s="151"/>
      <c r="F131" s="151" t="s">
        <v>224</v>
      </c>
      <c r="G131" s="170" t="s">
        <v>445</v>
      </c>
      <c r="H131" s="173"/>
      <c r="I131" s="154" t="s">
        <v>446</v>
      </c>
      <c r="J131" s="155">
        <v>5059</v>
      </c>
      <c r="K131" s="156">
        <f t="shared" si="1"/>
        <v>0</v>
      </c>
    </row>
    <row r="132" spans="2:11" s="147" customFormat="1" ht="24.9" customHeight="1">
      <c r="B132" s="148">
        <v>125</v>
      </c>
      <c r="C132" s="183" t="s">
        <v>388</v>
      </c>
      <c r="D132" s="160" t="s">
        <v>447</v>
      </c>
      <c r="E132" s="151"/>
      <c r="F132" s="151" t="s">
        <v>224</v>
      </c>
      <c r="G132" s="170" t="s">
        <v>448</v>
      </c>
      <c r="H132" s="173"/>
      <c r="I132" s="154" t="s">
        <v>428</v>
      </c>
      <c r="J132" s="155">
        <v>300</v>
      </c>
      <c r="K132" s="156">
        <f t="shared" si="1"/>
        <v>0</v>
      </c>
    </row>
    <row r="133" spans="2:11" s="147" customFormat="1" ht="24.9" customHeight="1">
      <c r="B133" s="148">
        <v>126</v>
      </c>
      <c r="C133" s="183" t="s">
        <v>388</v>
      </c>
      <c r="D133" s="160" t="s">
        <v>449</v>
      </c>
      <c r="E133" s="151"/>
      <c r="F133" s="151" t="s">
        <v>224</v>
      </c>
      <c r="G133" s="170" t="s">
        <v>450</v>
      </c>
      <c r="H133" s="173"/>
      <c r="I133" s="154" t="s">
        <v>155</v>
      </c>
      <c r="J133" s="155">
        <v>4880</v>
      </c>
      <c r="K133" s="156">
        <f t="shared" si="1"/>
        <v>0</v>
      </c>
    </row>
    <row r="134" spans="2:11" s="147" customFormat="1" ht="24.9" customHeight="1">
      <c r="B134" s="148">
        <v>127</v>
      </c>
      <c r="C134" s="183" t="s">
        <v>388</v>
      </c>
      <c r="D134" s="160" t="s">
        <v>451</v>
      </c>
      <c r="E134" s="151"/>
      <c r="F134" s="151" t="s">
        <v>224</v>
      </c>
      <c r="G134" s="170" t="s">
        <v>452</v>
      </c>
      <c r="H134" s="173"/>
      <c r="I134" s="154" t="s">
        <v>364</v>
      </c>
      <c r="J134" s="155">
        <v>2630</v>
      </c>
      <c r="K134" s="156">
        <f t="shared" si="1"/>
        <v>0</v>
      </c>
    </row>
    <row r="135" spans="2:11" s="147" customFormat="1" ht="24.9" customHeight="1">
      <c r="B135" s="148">
        <v>128</v>
      </c>
      <c r="C135" s="183" t="s">
        <v>388</v>
      </c>
      <c r="D135" s="160" t="s">
        <v>451</v>
      </c>
      <c r="E135" s="151"/>
      <c r="F135" s="151" t="s">
        <v>224</v>
      </c>
      <c r="G135" s="170" t="s">
        <v>453</v>
      </c>
      <c r="H135" s="173"/>
      <c r="I135" s="154" t="s">
        <v>364</v>
      </c>
      <c r="J135" s="155">
        <v>2720</v>
      </c>
      <c r="K135" s="156">
        <f t="shared" si="1"/>
        <v>0</v>
      </c>
    </row>
    <row r="136" spans="2:11" s="147" customFormat="1" ht="24.9" customHeight="1">
      <c r="B136" s="148">
        <v>129</v>
      </c>
      <c r="C136" s="183" t="s">
        <v>454</v>
      </c>
      <c r="D136" s="160" t="s">
        <v>455</v>
      </c>
      <c r="E136" s="151"/>
      <c r="F136" s="151" t="s">
        <v>224</v>
      </c>
      <c r="G136" s="170" t="s">
        <v>456</v>
      </c>
      <c r="H136" s="173"/>
      <c r="I136" s="154" t="s">
        <v>317</v>
      </c>
      <c r="J136" s="155">
        <v>3320</v>
      </c>
      <c r="K136" s="156">
        <f t="shared" ref="K136:K199" si="2">H136*J136</f>
        <v>0</v>
      </c>
    </row>
    <row r="137" spans="2:11" s="147" customFormat="1" ht="24.9" customHeight="1">
      <c r="B137" s="148">
        <v>130</v>
      </c>
      <c r="C137" s="183" t="s">
        <v>454</v>
      </c>
      <c r="D137" s="151" t="s">
        <v>457</v>
      </c>
      <c r="E137" s="151"/>
      <c r="F137" s="151" t="s">
        <v>224</v>
      </c>
      <c r="G137" s="152" t="s">
        <v>458</v>
      </c>
      <c r="H137" s="153"/>
      <c r="I137" s="154" t="s">
        <v>439</v>
      </c>
      <c r="J137" s="155">
        <v>930</v>
      </c>
      <c r="K137" s="156">
        <f t="shared" si="2"/>
        <v>0</v>
      </c>
    </row>
    <row r="138" spans="2:11" s="147" customFormat="1" ht="24.9" customHeight="1">
      <c r="B138" s="148">
        <v>131</v>
      </c>
      <c r="C138" s="183" t="s">
        <v>459</v>
      </c>
      <c r="D138" s="151" t="s">
        <v>460</v>
      </c>
      <c r="E138" s="151" t="s">
        <v>461</v>
      </c>
      <c r="F138" s="151" t="s">
        <v>161</v>
      </c>
      <c r="G138" s="152" t="s">
        <v>462</v>
      </c>
      <c r="H138" s="153"/>
      <c r="I138" s="154" t="s">
        <v>463</v>
      </c>
      <c r="J138" s="155">
        <v>2250</v>
      </c>
      <c r="K138" s="156">
        <f t="shared" si="2"/>
        <v>0</v>
      </c>
    </row>
    <row r="139" spans="2:11" s="147" customFormat="1" ht="24.9" customHeight="1">
      <c r="B139" s="148">
        <v>132</v>
      </c>
      <c r="C139" s="183" t="s">
        <v>459</v>
      </c>
      <c r="D139" s="151" t="s">
        <v>460</v>
      </c>
      <c r="E139" s="151" t="s">
        <v>464</v>
      </c>
      <c r="F139" s="151" t="s">
        <v>161</v>
      </c>
      <c r="G139" s="152" t="s">
        <v>465</v>
      </c>
      <c r="H139" s="153"/>
      <c r="I139" s="154" t="s">
        <v>463</v>
      </c>
      <c r="J139" s="155">
        <v>1540</v>
      </c>
      <c r="K139" s="156">
        <f t="shared" si="2"/>
        <v>0</v>
      </c>
    </row>
    <row r="140" spans="2:11" s="147" customFormat="1" ht="24.9" customHeight="1">
      <c r="B140" s="148">
        <v>133</v>
      </c>
      <c r="C140" s="183" t="s">
        <v>459</v>
      </c>
      <c r="D140" s="151" t="s">
        <v>466</v>
      </c>
      <c r="E140" s="151" t="s">
        <v>353</v>
      </c>
      <c r="F140" s="151" t="s">
        <v>224</v>
      </c>
      <c r="G140" s="152" t="s">
        <v>467</v>
      </c>
      <c r="H140" s="153"/>
      <c r="I140" s="154" t="s">
        <v>468</v>
      </c>
      <c r="J140" s="155">
        <v>739</v>
      </c>
      <c r="K140" s="156">
        <f t="shared" si="2"/>
        <v>0</v>
      </c>
    </row>
    <row r="141" spans="2:11" s="147" customFormat="1" ht="24.9" customHeight="1">
      <c r="B141" s="148">
        <v>134</v>
      </c>
      <c r="C141" s="183" t="s">
        <v>459</v>
      </c>
      <c r="D141" s="151" t="s">
        <v>469</v>
      </c>
      <c r="E141" s="151"/>
      <c r="F141" s="151" t="s">
        <v>470</v>
      </c>
      <c r="G141" s="152" t="s">
        <v>471</v>
      </c>
      <c r="H141" s="153"/>
      <c r="I141" s="154" t="s">
        <v>472</v>
      </c>
      <c r="J141" s="155">
        <v>610</v>
      </c>
      <c r="K141" s="156">
        <f t="shared" si="2"/>
        <v>0</v>
      </c>
    </row>
    <row r="142" spans="2:11" s="147" customFormat="1" ht="24.9" customHeight="1">
      <c r="B142" s="148">
        <v>135</v>
      </c>
      <c r="C142" s="183" t="s">
        <v>459</v>
      </c>
      <c r="D142" s="151" t="s">
        <v>473</v>
      </c>
      <c r="E142" s="151" t="s">
        <v>474</v>
      </c>
      <c r="F142" s="151" t="s">
        <v>224</v>
      </c>
      <c r="G142" s="152" t="s">
        <v>475</v>
      </c>
      <c r="H142" s="153"/>
      <c r="I142" s="154" t="s">
        <v>196</v>
      </c>
      <c r="J142" s="155">
        <v>99</v>
      </c>
      <c r="K142" s="156">
        <f t="shared" si="2"/>
        <v>0</v>
      </c>
    </row>
    <row r="143" spans="2:11" s="147" customFormat="1" ht="24.9" customHeight="1">
      <c r="B143" s="148">
        <v>136</v>
      </c>
      <c r="C143" s="183" t="s">
        <v>459</v>
      </c>
      <c r="D143" s="151" t="s">
        <v>476</v>
      </c>
      <c r="E143" s="151" t="s">
        <v>477</v>
      </c>
      <c r="F143" s="151" t="s">
        <v>224</v>
      </c>
      <c r="G143" s="152" t="s">
        <v>478</v>
      </c>
      <c r="H143" s="153"/>
      <c r="I143" s="154" t="s">
        <v>439</v>
      </c>
      <c r="J143" s="155">
        <v>130</v>
      </c>
      <c r="K143" s="156">
        <f t="shared" si="2"/>
        <v>0</v>
      </c>
    </row>
    <row r="144" spans="2:11" s="147" customFormat="1" ht="24.9" customHeight="1">
      <c r="B144" s="148">
        <v>137</v>
      </c>
      <c r="C144" s="183" t="s">
        <v>459</v>
      </c>
      <c r="D144" s="151" t="s">
        <v>473</v>
      </c>
      <c r="E144" s="151" t="s">
        <v>326</v>
      </c>
      <c r="F144" s="151" t="s">
        <v>479</v>
      </c>
      <c r="G144" s="152" t="s">
        <v>480</v>
      </c>
      <c r="H144" s="153"/>
      <c r="I144" s="154" t="s">
        <v>196</v>
      </c>
      <c r="J144" s="155">
        <v>400</v>
      </c>
      <c r="K144" s="156">
        <f t="shared" si="2"/>
        <v>0</v>
      </c>
    </row>
    <row r="145" spans="2:11" s="147" customFormat="1" ht="24.9" customHeight="1">
      <c r="B145" s="148">
        <v>138</v>
      </c>
      <c r="C145" s="183" t="s">
        <v>459</v>
      </c>
      <c r="D145" s="151" t="s">
        <v>476</v>
      </c>
      <c r="E145" s="151" t="s">
        <v>481</v>
      </c>
      <c r="F145" s="151" t="s">
        <v>479</v>
      </c>
      <c r="G145" s="152" t="s">
        <v>482</v>
      </c>
      <c r="H145" s="153"/>
      <c r="I145" s="154" t="s">
        <v>439</v>
      </c>
      <c r="J145" s="155">
        <v>227</v>
      </c>
      <c r="K145" s="156">
        <f t="shared" si="2"/>
        <v>0</v>
      </c>
    </row>
    <row r="146" spans="2:11" s="147" customFormat="1" ht="24.9" customHeight="1">
      <c r="B146" s="148">
        <v>139</v>
      </c>
      <c r="C146" s="183" t="s">
        <v>459</v>
      </c>
      <c r="D146" s="151" t="s">
        <v>483</v>
      </c>
      <c r="E146" s="151" t="s">
        <v>484</v>
      </c>
      <c r="F146" s="151" t="s">
        <v>224</v>
      </c>
      <c r="G146" s="152" t="s">
        <v>485</v>
      </c>
      <c r="H146" s="153"/>
      <c r="I146" s="154" t="s">
        <v>214</v>
      </c>
      <c r="J146" s="155">
        <v>87</v>
      </c>
      <c r="K146" s="156">
        <f t="shared" si="2"/>
        <v>0</v>
      </c>
    </row>
    <row r="147" spans="2:11" s="147" customFormat="1" ht="24.9" customHeight="1">
      <c r="B147" s="148">
        <v>140</v>
      </c>
      <c r="C147" s="183" t="s">
        <v>459</v>
      </c>
      <c r="D147" s="151" t="s">
        <v>483</v>
      </c>
      <c r="E147" s="151" t="s">
        <v>486</v>
      </c>
      <c r="F147" s="151" t="s">
        <v>224</v>
      </c>
      <c r="G147" s="152" t="s">
        <v>487</v>
      </c>
      <c r="H147" s="153"/>
      <c r="I147" s="154" t="s">
        <v>214</v>
      </c>
      <c r="J147" s="155">
        <v>165</v>
      </c>
      <c r="K147" s="156">
        <f t="shared" si="2"/>
        <v>0</v>
      </c>
    </row>
    <row r="148" spans="2:11" s="147" customFormat="1" ht="24.9" customHeight="1">
      <c r="B148" s="148">
        <v>141</v>
      </c>
      <c r="C148" s="183" t="s">
        <v>459</v>
      </c>
      <c r="D148" s="151" t="s">
        <v>488</v>
      </c>
      <c r="E148" s="151"/>
      <c r="F148" s="151" t="s">
        <v>209</v>
      </c>
      <c r="G148" s="152" t="s">
        <v>489</v>
      </c>
      <c r="H148" s="153"/>
      <c r="I148" s="154" t="s">
        <v>214</v>
      </c>
      <c r="J148" s="155">
        <v>385</v>
      </c>
      <c r="K148" s="156">
        <f t="shared" si="2"/>
        <v>0</v>
      </c>
    </row>
    <row r="149" spans="2:11" s="147" customFormat="1" ht="24.9" customHeight="1">
      <c r="B149" s="148">
        <v>142</v>
      </c>
      <c r="C149" s="183" t="s">
        <v>459</v>
      </c>
      <c r="D149" s="151" t="s">
        <v>490</v>
      </c>
      <c r="E149" s="151" t="s">
        <v>491</v>
      </c>
      <c r="F149" s="151" t="s">
        <v>209</v>
      </c>
      <c r="G149" s="152" t="s">
        <v>492</v>
      </c>
      <c r="H149" s="153"/>
      <c r="I149" s="154" t="s">
        <v>163</v>
      </c>
      <c r="J149" s="155">
        <v>114</v>
      </c>
      <c r="K149" s="156">
        <f t="shared" si="2"/>
        <v>0</v>
      </c>
    </row>
    <row r="150" spans="2:11" s="147" customFormat="1" ht="24.9" customHeight="1">
      <c r="B150" s="148">
        <v>143</v>
      </c>
      <c r="C150" s="183" t="s">
        <v>459</v>
      </c>
      <c r="D150" s="151" t="s">
        <v>490</v>
      </c>
      <c r="E150" s="151" t="s">
        <v>493</v>
      </c>
      <c r="F150" s="151" t="s">
        <v>209</v>
      </c>
      <c r="G150" s="152" t="s">
        <v>494</v>
      </c>
      <c r="H150" s="153"/>
      <c r="I150" s="154" t="s">
        <v>439</v>
      </c>
      <c r="J150" s="155">
        <v>114</v>
      </c>
      <c r="K150" s="156">
        <f t="shared" si="2"/>
        <v>0</v>
      </c>
    </row>
    <row r="151" spans="2:11" s="147" customFormat="1" ht="24.9" customHeight="1">
      <c r="B151" s="148">
        <v>144</v>
      </c>
      <c r="C151" s="183" t="s">
        <v>459</v>
      </c>
      <c r="D151" s="151" t="s">
        <v>490</v>
      </c>
      <c r="E151" s="151" t="s">
        <v>495</v>
      </c>
      <c r="F151" s="151" t="s">
        <v>209</v>
      </c>
      <c r="G151" s="152" t="s">
        <v>496</v>
      </c>
      <c r="H151" s="153"/>
      <c r="I151" s="154" t="s">
        <v>439</v>
      </c>
      <c r="J151" s="155">
        <v>114</v>
      </c>
      <c r="K151" s="156">
        <f t="shared" si="2"/>
        <v>0</v>
      </c>
    </row>
    <row r="152" spans="2:11" s="184" customFormat="1" ht="24.9" customHeight="1">
      <c r="B152" s="148">
        <v>145</v>
      </c>
      <c r="C152" s="183" t="s">
        <v>459</v>
      </c>
      <c r="D152" s="151" t="s">
        <v>497</v>
      </c>
      <c r="E152" s="151"/>
      <c r="F152" s="151" t="s">
        <v>224</v>
      </c>
      <c r="G152" s="170" t="s">
        <v>498</v>
      </c>
      <c r="H152" s="173"/>
      <c r="I152" s="154" t="s">
        <v>499</v>
      </c>
      <c r="J152" s="155">
        <v>550</v>
      </c>
      <c r="K152" s="156">
        <f t="shared" si="2"/>
        <v>0</v>
      </c>
    </row>
    <row r="153" spans="2:11" s="184" customFormat="1" ht="24.9" customHeight="1">
      <c r="B153" s="148">
        <v>146</v>
      </c>
      <c r="C153" s="183" t="s">
        <v>459</v>
      </c>
      <c r="D153" s="151" t="s">
        <v>500</v>
      </c>
      <c r="E153" s="151"/>
      <c r="F153" s="151" t="s">
        <v>501</v>
      </c>
      <c r="G153" s="170" t="s">
        <v>502</v>
      </c>
      <c r="H153" s="173"/>
      <c r="I153" s="154" t="s">
        <v>503</v>
      </c>
      <c r="J153" s="155">
        <v>235</v>
      </c>
      <c r="K153" s="156">
        <f t="shared" si="2"/>
        <v>0</v>
      </c>
    </row>
    <row r="154" spans="2:11" s="184" customFormat="1" ht="24.9" customHeight="1">
      <c r="B154" s="148">
        <v>147</v>
      </c>
      <c r="C154" s="183" t="s">
        <v>459</v>
      </c>
      <c r="D154" s="151" t="s">
        <v>504</v>
      </c>
      <c r="E154" s="151"/>
      <c r="F154" s="151" t="s">
        <v>209</v>
      </c>
      <c r="G154" s="170" t="s">
        <v>505</v>
      </c>
      <c r="H154" s="173"/>
      <c r="I154" s="154" t="s">
        <v>211</v>
      </c>
      <c r="J154" s="155">
        <v>196</v>
      </c>
      <c r="K154" s="156">
        <f t="shared" si="2"/>
        <v>0</v>
      </c>
    </row>
    <row r="155" spans="2:11" s="184" customFormat="1" ht="24.9" customHeight="1">
      <c r="B155" s="148">
        <v>148</v>
      </c>
      <c r="C155" s="183" t="s">
        <v>459</v>
      </c>
      <c r="D155" s="151" t="s">
        <v>506</v>
      </c>
      <c r="E155" s="151"/>
      <c r="F155" s="151" t="s">
        <v>507</v>
      </c>
      <c r="G155" s="170" t="s">
        <v>508</v>
      </c>
      <c r="H155" s="173"/>
      <c r="I155" s="154" t="s">
        <v>163</v>
      </c>
      <c r="J155" s="155">
        <v>1000</v>
      </c>
      <c r="K155" s="156">
        <f t="shared" si="2"/>
        <v>0</v>
      </c>
    </row>
    <row r="156" spans="2:11" s="184" customFormat="1" ht="24.9" customHeight="1">
      <c r="B156" s="148">
        <v>149</v>
      </c>
      <c r="C156" s="183" t="s">
        <v>459</v>
      </c>
      <c r="D156" s="151" t="s">
        <v>509</v>
      </c>
      <c r="E156" s="151"/>
      <c r="F156" s="151" t="s">
        <v>510</v>
      </c>
      <c r="G156" s="170" t="s">
        <v>511</v>
      </c>
      <c r="H156" s="173"/>
      <c r="I156" s="154" t="s">
        <v>446</v>
      </c>
      <c r="J156" s="155">
        <v>188</v>
      </c>
      <c r="K156" s="156">
        <f t="shared" si="2"/>
        <v>0</v>
      </c>
    </row>
    <row r="157" spans="2:11" s="184" customFormat="1" ht="24.9" customHeight="1">
      <c r="B157" s="148">
        <v>150</v>
      </c>
      <c r="C157" s="183" t="s">
        <v>459</v>
      </c>
      <c r="D157" s="151" t="s">
        <v>512</v>
      </c>
      <c r="E157" s="151"/>
      <c r="F157" s="151" t="s">
        <v>224</v>
      </c>
      <c r="G157" s="170" t="s">
        <v>513</v>
      </c>
      <c r="H157" s="173"/>
      <c r="I157" s="154" t="s">
        <v>514</v>
      </c>
      <c r="J157" s="155">
        <v>2195</v>
      </c>
      <c r="K157" s="156">
        <f t="shared" si="2"/>
        <v>0</v>
      </c>
    </row>
    <row r="158" spans="2:11" s="184" customFormat="1" ht="24.9" customHeight="1">
      <c r="B158" s="148">
        <v>151</v>
      </c>
      <c r="C158" s="183" t="s">
        <v>459</v>
      </c>
      <c r="D158" s="151" t="s">
        <v>515</v>
      </c>
      <c r="E158" s="151"/>
      <c r="F158" s="151" t="s">
        <v>516</v>
      </c>
      <c r="G158" s="170" t="s">
        <v>517</v>
      </c>
      <c r="H158" s="173"/>
      <c r="I158" s="154" t="s">
        <v>234</v>
      </c>
      <c r="J158" s="155">
        <v>594</v>
      </c>
      <c r="K158" s="156">
        <f t="shared" si="2"/>
        <v>0</v>
      </c>
    </row>
    <row r="159" spans="2:11" s="147" customFormat="1" ht="24.9" customHeight="1">
      <c r="B159" s="148">
        <v>152</v>
      </c>
      <c r="C159" s="183" t="s">
        <v>459</v>
      </c>
      <c r="D159" s="151" t="s">
        <v>518</v>
      </c>
      <c r="E159" s="151"/>
      <c r="F159" s="151" t="s">
        <v>516</v>
      </c>
      <c r="G159" s="170" t="s">
        <v>519</v>
      </c>
      <c r="H159" s="173"/>
      <c r="I159" s="154" t="s">
        <v>520</v>
      </c>
      <c r="J159" s="155">
        <v>605</v>
      </c>
      <c r="K159" s="156">
        <f t="shared" si="2"/>
        <v>0</v>
      </c>
    </row>
    <row r="160" spans="2:11" s="147" customFormat="1" ht="24.9" customHeight="1">
      <c r="B160" s="148">
        <v>153</v>
      </c>
      <c r="C160" s="183" t="s">
        <v>459</v>
      </c>
      <c r="D160" s="151" t="s">
        <v>521</v>
      </c>
      <c r="E160" s="151"/>
      <c r="F160" s="151" t="s">
        <v>516</v>
      </c>
      <c r="G160" s="170" t="s">
        <v>522</v>
      </c>
      <c r="H160" s="173"/>
      <c r="I160" s="154" t="s">
        <v>524</v>
      </c>
      <c r="J160" s="155">
        <v>656</v>
      </c>
      <c r="K160" s="156">
        <f t="shared" si="2"/>
        <v>0</v>
      </c>
    </row>
    <row r="161" spans="2:11" s="147" customFormat="1" ht="24.9" customHeight="1">
      <c r="B161" s="148">
        <v>154</v>
      </c>
      <c r="C161" s="183" t="s">
        <v>459</v>
      </c>
      <c r="D161" s="151" t="s">
        <v>521</v>
      </c>
      <c r="E161" s="151"/>
      <c r="F161" s="151" t="s">
        <v>516</v>
      </c>
      <c r="G161" s="170" t="s">
        <v>525</v>
      </c>
      <c r="H161" s="173"/>
      <c r="I161" s="154" t="s">
        <v>524</v>
      </c>
      <c r="J161" s="155">
        <v>656</v>
      </c>
      <c r="K161" s="156">
        <f t="shared" si="2"/>
        <v>0</v>
      </c>
    </row>
    <row r="162" spans="2:11" s="147" customFormat="1" ht="24.9" customHeight="1">
      <c r="B162" s="148">
        <v>155</v>
      </c>
      <c r="C162" s="183" t="s">
        <v>459</v>
      </c>
      <c r="D162" s="151" t="s">
        <v>526</v>
      </c>
      <c r="E162" s="151"/>
      <c r="F162" s="151" t="s">
        <v>224</v>
      </c>
      <c r="G162" s="170" t="s">
        <v>527</v>
      </c>
      <c r="H162" s="173"/>
      <c r="I162" s="154" t="s">
        <v>528</v>
      </c>
      <c r="J162" s="155">
        <v>475</v>
      </c>
      <c r="K162" s="156">
        <f t="shared" si="2"/>
        <v>0</v>
      </c>
    </row>
    <row r="163" spans="2:11" s="147" customFormat="1" ht="24.9" customHeight="1">
      <c r="B163" s="148">
        <v>156</v>
      </c>
      <c r="C163" s="183" t="s">
        <v>459</v>
      </c>
      <c r="D163" s="151" t="s">
        <v>529</v>
      </c>
      <c r="E163" s="151"/>
      <c r="F163" s="151" t="s">
        <v>224</v>
      </c>
      <c r="G163" s="170" t="s">
        <v>530</v>
      </c>
      <c r="H163" s="173"/>
      <c r="I163" s="154" t="s">
        <v>531</v>
      </c>
      <c r="J163" s="155">
        <v>718</v>
      </c>
      <c r="K163" s="156">
        <f t="shared" si="2"/>
        <v>0</v>
      </c>
    </row>
    <row r="164" spans="2:11" s="147" customFormat="1" ht="24.9" customHeight="1">
      <c r="B164" s="148">
        <v>157</v>
      </c>
      <c r="C164" s="183" t="s">
        <v>459</v>
      </c>
      <c r="D164" s="151" t="s">
        <v>532</v>
      </c>
      <c r="E164" s="151"/>
      <c r="F164" s="151" t="s">
        <v>533</v>
      </c>
      <c r="G164" s="170" t="s">
        <v>534</v>
      </c>
      <c r="H164" s="173"/>
      <c r="I164" s="154" t="s">
        <v>472</v>
      </c>
      <c r="J164" s="155">
        <v>2950</v>
      </c>
      <c r="K164" s="156">
        <f t="shared" si="2"/>
        <v>0</v>
      </c>
    </row>
    <row r="165" spans="2:11" s="147" customFormat="1" ht="24.9" customHeight="1">
      <c r="B165" s="148">
        <v>158</v>
      </c>
      <c r="C165" s="185" t="s">
        <v>535</v>
      </c>
      <c r="D165" s="151" t="s">
        <v>536</v>
      </c>
      <c r="E165" s="151" t="s">
        <v>537</v>
      </c>
      <c r="F165" s="151" t="s">
        <v>538</v>
      </c>
      <c r="G165" s="170" t="s">
        <v>539</v>
      </c>
      <c r="H165" s="173"/>
      <c r="I165" s="154" t="s">
        <v>163</v>
      </c>
      <c r="J165" s="155">
        <v>367</v>
      </c>
      <c r="K165" s="156">
        <f t="shared" si="2"/>
        <v>0</v>
      </c>
    </row>
    <row r="166" spans="2:11" s="147" customFormat="1" ht="24.9" customHeight="1">
      <c r="B166" s="148">
        <v>159</v>
      </c>
      <c r="C166" s="185" t="s">
        <v>535</v>
      </c>
      <c r="D166" s="151" t="s">
        <v>540</v>
      </c>
      <c r="E166" s="151" t="s">
        <v>541</v>
      </c>
      <c r="F166" s="151" t="s">
        <v>538</v>
      </c>
      <c r="G166" s="170" t="s">
        <v>542</v>
      </c>
      <c r="H166" s="173"/>
      <c r="I166" s="154" t="s">
        <v>163</v>
      </c>
      <c r="J166" s="155">
        <v>1562</v>
      </c>
      <c r="K166" s="156">
        <f t="shared" si="2"/>
        <v>0</v>
      </c>
    </row>
    <row r="167" spans="2:11" s="147" customFormat="1" ht="24.9" customHeight="1">
      <c r="B167" s="148">
        <v>160</v>
      </c>
      <c r="C167" s="185" t="s">
        <v>535</v>
      </c>
      <c r="D167" s="151" t="s">
        <v>540</v>
      </c>
      <c r="E167" s="151" t="s">
        <v>543</v>
      </c>
      <c r="F167" s="151" t="s">
        <v>538</v>
      </c>
      <c r="G167" s="170" t="s">
        <v>544</v>
      </c>
      <c r="H167" s="173"/>
      <c r="I167" s="154" t="s">
        <v>163</v>
      </c>
      <c r="J167" s="155">
        <v>1177</v>
      </c>
      <c r="K167" s="156">
        <f t="shared" si="2"/>
        <v>0</v>
      </c>
    </row>
    <row r="168" spans="2:11" s="147" customFormat="1" ht="24.9" customHeight="1">
      <c r="B168" s="148">
        <v>161</v>
      </c>
      <c r="C168" s="185" t="s">
        <v>535</v>
      </c>
      <c r="D168" s="151" t="s">
        <v>540</v>
      </c>
      <c r="E168" s="151" t="s">
        <v>545</v>
      </c>
      <c r="F168" s="151" t="s">
        <v>538</v>
      </c>
      <c r="G168" s="170" t="s">
        <v>546</v>
      </c>
      <c r="H168" s="173"/>
      <c r="I168" s="154" t="s">
        <v>163</v>
      </c>
      <c r="J168" s="155">
        <v>3185</v>
      </c>
      <c r="K168" s="156">
        <f t="shared" si="2"/>
        <v>0</v>
      </c>
    </row>
    <row r="169" spans="2:11" s="147" customFormat="1" ht="24.9" customHeight="1">
      <c r="B169" s="148">
        <v>162</v>
      </c>
      <c r="C169" s="185" t="s">
        <v>535</v>
      </c>
      <c r="D169" s="151" t="s">
        <v>540</v>
      </c>
      <c r="E169" s="151" t="s">
        <v>547</v>
      </c>
      <c r="F169" s="151" t="s">
        <v>538</v>
      </c>
      <c r="G169" s="170" t="s">
        <v>548</v>
      </c>
      <c r="H169" s="173"/>
      <c r="I169" s="154" t="s">
        <v>163</v>
      </c>
      <c r="J169" s="155">
        <v>3185</v>
      </c>
      <c r="K169" s="156">
        <f t="shared" si="2"/>
        <v>0</v>
      </c>
    </row>
    <row r="170" spans="2:11" s="147" customFormat="1" ht="24.9" customHeight="1">
      <c r="B170" s="148">
        <v>163</v>
      </c>
      <c r="C170" s="185" t="s">
        <v>535</v>
      </c>
      <c r="D170" s="151" t="s">
        <v>540</v>
      </c>
      <c r="E170" s="151" t="s">
        <v>549</v>
      </c>
      <c r="F170" s="151" t="s">
        <v>538</v>
      </c>
      <c r="G170" s="170" t="s">
        <v>550</v>
      </c>
      <c r="H170" s="173"/>
      <c r="I170" s="154" t="s">
        <v>163</v>
      </c>
      <c r="J170" s="155">
        <v>225</v>
      </c>
      <c r="K170" s="156">
        <f t="shared" si="2"/>
        <v>0</v>
      </c>
    </row>
    <row r="171" spans="2:11" s="147" customFormat="1" ht="24.9" customHeight="1">
      <c r="B171" s="148">
        <v>164</v>
      </c>
      <c r="C171" s="185" t="s">
        <v>535</v>
      </c>
      <c r="D171" s="151" t="s">
        <v>551</v>
      </c>
      <c r="E171" s="151"/>
      <c r="F171" s="151" t="s">
        <v>538</v>
      </c>
      <c r="G171" s="170" t="s">
        <v>552</v>
      </c>
      <c r="H171" s="173"/>
      <c r="I171" s="154" t="s">
        <v>234</v>
      </c>
      <c r="J171" s="155">
        <v>142</v>
      </c>
      <c r="K171" s="156">
        <f t="shared" si="2"/>
        <v>0</v>
      </c>
    </row>
    <row r="172" spans="2:11" s="147" customFormat="1" ht="24.9" customHeight="1">
      <c r="B172" s="148">
        <v>165</v>
      </c>
      <c r="C172" s="185" t="s">
        <v>535</v>
      </c>
      <c r="D172" s="151" t="s">
        <v>553</v>
      </c>
      <c r="E172" s="151" t="s">
        <v>554</v>
      </c>
      <c r="F172" s="151" t="s">
        <v>538</v>
      </c>
      <c r="G172" s="170" t="s">
        <v>555</v>
      </c>
      <c r="H172" s="173"/>
      <c r="I172" s="154" t="s">
        <v>556</v>
      </c>
      <c r="J172" s="155">
        <v>213</v>
      </c>
      <c r="K172" s="156">
        <f t="shared" si="2"/>
        <v>0</v>
      </c>
    </row>
    <row r="173" spans="2:11" s="147" customFormat="1" ht="24.9" customHeight="1">
      <c r="B173" s="148">
        <v>166</v>
      </c>
      <c r="C173" s="185" t="s">
        <v>535</v>
      </c>
      <c r="D173" s="151" t="s">
        <v>553</v>
      </c>
      <c r="E173" s="151"/>
      <c r="F173" s="151" t="s">
        <v>538</v>
      </c>
      <c r="G173" s="186" t="s">
        <v>557</v>
      </c>
      <c r="H173" s="171"/>
      <c r="I173" s="154" t="s">
        <v>556</v>
      </c>
      <c r="J173" s="155">
        <v>607</v>
      </c>
      <c r="K173" s="156">
        <f t="shared" si="2"/>
        <v>0</v>
      </c>
    </row>
    <row r="174" spans="2:11" s="147" customFormat="1" ht="24.9" customHeight="1">
      <c r="B174" s="148">
        <v>167</v>
      </c>
      <c r="C174" s="185" t="s">
        <v>535</v>
      </c>
      <c r="D174" s="151" t="s">
        <v>553</v>
      </c>
      <c r="E174" s="151" t="s">
        <v>554</v>
      </c>
      <c r="F174" s="151" t="s">
        <v>538</v>
      </c>
      <c r="G174" s="186" t="s">
        <v>558</v>
      </c>
      <c r="H174" s="172"/>
      <c r="I174" s="154" t="s">
        <v>163</v>
      </c>
      <c r="J174" s="155">
        <v>855</v>
      </c>
      <c r="K174" s="156">
        <f t="shared" si="2"/>
        <v>0</v>
      </c>
    </row>
    <row r="175" spans="2:11" s="147" customFormat="1" ht="24.9" customHeight="1">
      <c r="B175" s="148">
        <v>168</v>
      </c>
      <c r="C175" s="185" t="s">
        <v>535</v>
      </c>
      <c r="D175" s="160" t="s">
        <v>553</v>
      </c>
      <c r="E175" s="151" t="s">
        <v>554</v>
      </c>
      <c r="F175" s="151" t="s">
        <v>538</v>
      </c>
      <c r="G175" s="170" t="s">
        <v>559</v>
      </c>
      <c r="H175" s="173"/>
      <c r="I175" s="154" t="s">
        <v>472</v>
      </c>
      <c r="J175" s="155">
        <v>214</v>
      </c>
      <c r="K175" s="156">
        <f t="shared" si="2"/>
        <v>0</v>
      </c>
    </row>
    <row r="176" spans="2:11" s="147" customFormat="1" ht="24.9" customHeight="1">
      <c r="B176" s="148">
        <v>169</v>
      </c>
      <c r="C176" s="185" t="s">
        <v>535</v>
      </c>
      <c r="D176" s="160" t="s">
        <v>553</v>
      </c>
      <c r="E176" s="151" t="s">
        <v>554</v>
      </c>
      <c r="F176" s="151" t="s">
        <v>538</v>
      </c>
      <c r="G176" s="170" t="s">
        <v>560</v>
      </c>
      <c r="H176" s="173"/>
      <c r="I176" s="154" t="s">
        <v>234</v>
      </c>
      <c r="J176" s="155">
        <v>214</v>
      </c>
      <c r="K176" s="156">
        <f t="shared" si="2"/>
        <v>0</v>
      </c>
    </row>
    <row r="177" spans="2:11" s="147" customFormat="1" ht="24.9" customHeight="1">
      <c r="B177" s="148">
        <v>170</v>
      </c>
      <c r="C177" s="157" t="s">
        <v>561</v>
      </c>
      <c r="D177" s="160" t="s">
        <v>562</v>
      </c>
      <c r="E177" s="151" t="s">
        <v>563</v>
      </c>
      <c r="F177" s="151" t="s">
        <v>391</v>
      </c>
      <c r="G177" s="170" t="s">
        <v>564</v>
      </c>
      <c r="H177" s="173"/>
      <c r="I177" s="154" t="s">
        <v>234</v>
      </c>
      <c r="J177" s="155">
        <v>685</v>
      </c>
      <c r="K177" s="156">
        <f t="shared" si="2"/>
        <v>0</v>
      </c>
    </row>
    <row r="178" spans="2:11" s="147" customFormat="1" ht="24.9" customHeight="1">
      <c r="B178" s="148">
        <v>171</v>
      </c>
      <c r="C178" s="157" t="s">
        <v>561</v>
      </c>
      <c r="D178" s="160" t="s">
        <v>562</v>
      </c>
      <c r="E178" s="151" t="s">
        <v>565</v>
      </c>
      <c r="F178" s="151" t="s">
        <v>391</v>
      </c>
      <c r="G178" s="170" t="s">
        <v>566</v>
      </c>
      <c r="H178" s="173"/>
      <c r="I178" s="154" t="s">
        <v>556</v>
      </c>
      <c r="J178" s="155">
        <v>685</v>
      </c>
      <c r="K178" s="156">
        <f t="shared" si="2"/>
        <v>0</v>
      </c>
    </row>
    <row r="179" spans="2:11" s="147" customFormat="1" ht="24.9" customHeight="1">
      <c r="B179" s="148">
        <v>172</v>
      </c>
      <c r="C179" s="157" t="s">
        <v>561</v>
      </c>
      <c r="D179" s="160" t="s">
        <v>562</v>
      </c>
      <c r="E179" s="151" t="s">
        <v>567</v>
      </c>
      <c r="F179" s="151" t="s">
        <v>391</v>
      </c>
      <c r="G179" s="170" t="s">
        <v>568</v>
      </c>
      <c r="H179" s="173"/>
      <c r="I179" s="154" t="s">
        <v>234</v>
      </c>
      <c r="J179" s="155">
        <v>685</v>
      </c>
      <c r="K179" s="156">
        <f t="shared" si="2"/>
        <v>0</v>
      </c>
    </row>
    <row r="180" spans="2:11" s="147" customFormat="1" ht="24.9" customHeight="1">
      <c r="B180" s="148">
        <v>173</v>
      </c>
      <c r="C180" s="157" t="s">
        <v>561</v>
      </c>
      <c r="D180" s="151" t="s">
        <v>562</v>
      </c>
      <c r="E180" s="151" t="s">
        <v>569</v>
      </c>
      <c r="F180" s="151" t="s">
        <v>391</v>
      </c>
      <c r="G180" s="170" t="s">
        <v>570</v>
      </c>
      <c r="H180" s="173"/>
      <c r="I180" s="154" t="s">
        <v>571</v>
      </c>
      <c r="J180" s="155">
        <v>3430</v>
      </c>
      <c r="K180" s="156">
        <f t="shared" si="2"/>
        <v>0</v>
      </c>
    </row>
    <row r="181" spans="2:11" s="147" customFormat="1" ht="24.9" customHeight="1">
      <c r="B181" s="148">
        <v>174</v>
      </c>
      <c r="C181" s="157" t="s">
        <v>561</v>
      </c>
      <c r="D181" s="151" t="s">
        <v>562</v>
      </c>
      <c r="E181" s="151" t="s">
        <v>569</v>
      </c>
      <c r="F181" s="151" t="s">
        <v>391</v>
      </c>
      <c r="G181" s="170" t="s">
        <v>572</v>
      </c>
      <c r="H181" s="173"/>
      <c r="I181" s="154" t="s">
        <v>556</v>
      </c>
      <c r="J181" s="155">
        <v>685</v>
      </c>
      <c r="K181" s="156">
        <f t="shared" si="2"/>
        <v>0</v>
      </c>
    </row>
    <row r="182" spans="2:11" s="147" customFormat="1" ht="24.9" customHeight="1">
      <c r="B182" s="148">
        <v>175</v>
      </c>
      <c r="C182" s="157" t="s">
        <v>561</v>
      </c>
      <c r="D182" s="187" t="s">
        <v>562</v>
      </c>
      <c r="E182" s="151" t="s">
        <v>569</v>
      </c>
      <c r="F182" s="151" t="s">
        <v>391</v>
      </c>
      <c r="G182" s="170" t="s">
        <v>573</v>
      </c>
      <c r="H182" s="173"/>
      <c r="I182" s="154" t="s">
        <v>556</v>
      </c>
      <c r="J182" s="155">
        <v>685</v>
      </c>
      <c r="K182" s="156">
        <f t="shared" si="2"/>
        <v>0</v>
      </c>
    </row>
    <row r="183" spans="2:11" s="147" customFormat="1" ht="24.9" customHeight="1">
      <c r="B183" s="148">
        <v>176</v>
      </c>
      <c r="C183" s="157" t="s">
        <v>561</v>
      </c>
      <c r="D183" s="187" t="s">
        <v>562</v>
      </c>
      <c r="E183" s="151" t="s">
        <v>569</v>
      </c>
      <c r="F183" s="151" t="s">
        <v>391</v>
      </c>
      <c r="G183" s="170" t="s">
        <v>574</v>
      </c>
      <c r="H183" s="173"/>
      <c r="I183" s="154" t="s">
        <v>556</v>
      </c>
      <c r="J183" s="155">
        <v>685</v>
      </c>
      <c r="K183" s="156">
        <f t="shared" si="2"/>
        <v>0</v>
      </c>
    </row>
    <row r="184" spans="2:11" s="147" customFormat="1" ht="24.9" customHeight="1">
      <c r="B184" s="148">
        <v>177</v>
      </c>
      <c r="C184" s="157" t="s">
        <v>561</v>
      </c>
      <c r="D184" s="187" t="s">
        <v>562</v>
      </c>
      <c r="E184" s="151" t="s">
        <v>575</v>
      </c>
      <c r="F184" s="151" t="s">
        <v>391</v>
      </c>
      <c r="G184" s="170" t="s">
        <v>576</v>
      </c>
      <c r="H184" s="173"/>
      <c r="I184" s="154" t="s">
        <v>176</v>
      </c>
      <c r="J184" s="155">
        <v>3430</v>
      </c>
      <c r="K184" s="156">
        <f t="shared" si="2"/>
        <v>0</v>
      </c>
    </row>
    <row r="185" spans="2:11" s="147" customFormat="1" ht="24.9" customHeight="1">
      <c r="B185" s="148">
        <v>178</v>
      </c>
      <c r="C185" s="157" t="s">
        <v>561</v>
      </c>
      <c r="D185" s="187" t="s">
        <v>562</v>
      </c>
      <c r="E185" s="169" t="s">
        <v>577</v>
      </c>
      <c r="F185" s="151" t="s">
        <v>391</v>
      </c>
      <c r="G185" s="170" t="s">
        <v>578</v>
      </c>
      <c r="H185" s="173"/>
      <c r="I185" s="154" t="s">
        <v>556</v>
      </c>
      <c r="J185" s="155">
        <v>685</v>
      </c>
      <c r="K185" s="156">
        <f t="shared" si="2"/>
        <v>0</v>
      </c>
    </row>
    <row r="186" spans="2:11" s="147" customFormat="1" ht="24.9" customHeight="1">
      <c r="B186" s="148">
        <v>179</v>
      </c>
      <c r="C186" s="157" t="s">
        <v>561</v>
      </c>
      <c r="D186" s="187" t="s">
        <v>562</v>
      </c>
      <c r="E186" s="169" t="s">
        <v>575</v>
      </c>
      <c r="F186" s="151" t="s">
        <v>391</v>
      </c>
      <c r="G186" s="170" t="s">
        <v>579</v>
      </c>
      <c r="H186" s="173"/>
      <c r="I186" s="154" t="s">
        <v>176</v>
      </c>
      <c r="J186" s="155">
        <v>3430</v>
      </c>
      <c r="K186" s="156">
        <f t="shared" si="2"/>
        <v>0</v>
      </c>
    </row>
    <row r="187" spans="2:11" s="147" customFormat="1" ht="24.9" customHeight="1">
      <c r="B187" s="148">
        <v>180</v>
      </c>
      <c r="C187" s="157" t="s">
        <v>561</v>
      </c>
      <c r="D187" s="187" t="s">
        <v>562</v>
      </c>
      <c r="E187" s="169" t="s">
        <v>575</v>
      </c>
      <c r="F187" s="151" t="s">
        <v>391</v>
      </c>
      <c r="G187" s="181" t="s">
        <v>580</v>
      </c>
      <c r="H187" s="182"/>
      <c r="I187" s="154" t="s">
        <v>524</v>
      </c>
      <c r="J187" s="155">
        <v>685</v>
      </c>
      <c r="K187" s="156">
        <f t="shared" si="2"/>
        <v>0</v>
      </c>
    </row>
    <row r="188" spans="2:11" s="147" customFormat="1" ht="24.9" customHeight="1">
      <c r="B188" s="148">
        <v>181</v>
      </c>
      <c r="C188" s="157" t="s">
        <v>561</v>
      </c>
      <c r="D188" s="164" t="s">
        <v>562</v>
      </c>
      <c r="E188" s="165" t="s">
        <v>575</v>
      </c>
      <c r="F188" s="151" t="s">
        <v>391</v>
      </c>
      <c r="G188" s="186" t="s">
        <v>581</v>
      </c>
      <c r="H188" s="171"/>
      <c r="I188" s="154" t="s">
        <v>524</v>
      </c>
      <c r="J188" s="155">
        <v>685</v>
      </c>
      <c r="K188" s="156">
        <f t="shared" si="2"/>
        <v>0</v>
      </c>
    </row>
    <row r="189" spans="2:11" s="147" customFormat="1" ht="24.9" customHeight="1">
      <c r="B189" s="148">
        <v>182</v>
      </c>
      <c r="C189" s="157" t="s">
        <v>561</v>
      </c>
      <c r="D189" s="164" t="s">
        <v>562</v>
      </c>
      <c r="E189" s="165" t="s">
        <v>582</v>
      </c>
      <c r="F189" s="151" t="s">
        <v>391</v>
      </c>
      <c r="G189" s="186" t="s">
        <v>583</v>
      </c>
      <c r="H189" s="171"/>
      <c r="I189" s="154" t="s">
        <v>176</v>
      </c>
      <c r="J189" s="155">
        <v>3430</v>
      </c>
      <c r="K189" s="156">
        <f t="shared" si="2"/>
        <v>0</v>
      </c>
    </row>
    <row r="190" spans="2:11" s="147" customFormat="1" ht="24.9" customHeight="1">
      <c r="B190" s="148">
        <v>183</v>
      </c>
      <c r="C190" s="157" t="s">
        <v>561</v>
      </c>
      <c r="D190" s="164" t="s">
        <v>562</v>
      </c>
      <c r="E190" s="165" t="s">
        <v>582</v>
      </c>
      <c r="F190" s="151" t="s">
        <v>391</v>
      </c>
      <c r="G190" s="186" t="s">
        <v>584</v>
      </c>
      <c r="H190" s="171"/>
      <c r="I190" s="154" t="s">
        <v>472</v>
      </c>
      <c r="J190" s="155">
        <v>685</v>
      </c>
      <c r="K190" s="156">
        <f t="shared" si="2"/>
        <v>0</v>
      </c>
    </row>
    <row r="191" spans="2:11" s="147" customFormat="1" ht="24.9" customHeight="1">
      <c r="B191" s="148">
        <v>184</v>
      </c>
      <c r="C191" s="157" t="s">
        <v>561</v>
      </c>
      <c r="D191" s="164" t="s">
        <v>562</v>
      </c>
      <c r="E191" s="165" t="s">
        <v>582</v>
      </c>
      <c r="F191" s="151" t="s">
        <v>391</v>
      </c>
      <c r="G191" s="186" t="s">
        <v>585</v>
      </c>
      <c r="H191" s="171"/>
      <c r="I191" s="154" t="s">
        <v>176</v>
      </c>
      <c r="J191" s="155">
        <v>3430</v>
      </c>
      <c r="K191" s="156">
        <f t="shared" si="2"/>
        <v>0</v>
      </c>
    </row>
    <row r="192" spans="2:11" s="147" customFormat="1" ht="24.9" customHeight="1">
      <c r="B192" s="148">
        <v>185</v>
      </c>
      <c r="C192" s="157" t="s">
        <v>561</v>
      </c>
      <c r="D192" s="164" t="s">
        <v>562</v>
      </c>
      <c r="E192" s="165" t="s">
        <v>586</v>
      </c>
      <c r="F192" s="165" t="s">
        <v>391</v>
      </c>
      <c r="G192" s="186" t="s">
        <v>587</v>
      </c>
      <c r="H192" s="171"/>
      <c r="I192" s="154" t="s">
        <v>556</v>
      </c>
      <c r="J192" s="155">
        <v>685</v>
      </c>
      <c r="K192" s="156">
        <f t="shared" si="2"/>
        <v>0</v>
      </c>
    </row>
    <row r="193" spans="2:11" s="147" customFormat="1" ht="24.9" customHeight="1">
      <c r="B193" s="148">
        <v>186</v>
      </c>
      <c r="C193" s="157" t="s">
        <v>561</v>
      </c>
      <c r="D193" s="164" t="s">
        <v>562</v>
      </c>
      <c r="E193" s="165" t="s">
        <v>586</v>
      </c>
      <c r="F193" s="151" t="s">
        <v>391</v>
      </c>
      <c r="G193" s="179" t="s">
        <v>588</v>
      </c>
      <c r="H193" s="180"/>
      <c r="I193" s="154" t="s">
        <v>556</v>
      </c>
      <c r="J193" s="155">
        <v>685</v>
      </c>
      <c r="K193" s="156">
        <f t="shared" si="2"/>
        <v>0</v>
      </c>
    </row>
    <row r="194" spans="2:11" s="147" customFormat="1" ht="24.9" customHeight="1">
      <c r="B194" s="148">
        <v>187</v>
      </c>
      <c r="C194" s="157" t="s">
        <v>561</v>
      </c>
      <c r="D194" s="164" t="s">
        <v>562</v>
      </c>
      <c r="E194" s="151" t="s">
        <v>586</v>
      </c>
      <c r="F194" s="165" t="s">
        <v>391</v>
      </c>
      <c r="G194" s="170" t="s">
        <v>589</v>
      </c>
      <c r="H194" s="173"/>
      <c r="I194" s="154" t="s">
        <v>556</v>
      </c>
      <c r="J194" s="155">
        <v>685</v>
      </c>
      <c r="K194" s="156">
        <f t="shared" si="2"/>
        <v>0</v>
      </c>
    </row>
    <row r="195" spans="2:11" s="147" customFormat="1" ht="24.9" customHeight="1">
      <c r="B195" s="148">
        <v>188</v>
      </c>
      <c r="C195" s="157" t="s">
        <v>561</v>
      </c>
      <c r="D195" s="164" t="s">
        <v>562</v>
      </c>
      <c r="E195" s="165" t="s">
        <v>590</v>
      </c>
      <c r="F195" s="165" t="s">
        <v>391</v>
      </c>
      <c r="G195" s="170" t="s">
        <v>591</v>
      </c>
      <c r="H195" s="173"/>
      <c r="I195" s="154" t="s">
        <v>176</v>
      </c>
      <c r="J195" s="155">
        <v>4644</v>
      </c>
      <c r="K195" s="156">
        <f t="shared" si="2"/>
        <v>0</v>
      </c>
    </row>
    <row r="196" spans="2:11" s="147" customFormat="1" ht="24.9" customHeight="1">
      <c r="B196" s="148">
        <v>189</v>
      </c>
      <c r="C196" s="157" t="s">
        <v>561</v>
      </c>
      <c r="D196" s="161" t="s">
        <v>562</v>
      </c>
      <c r="E196" s="151" t="s">
        <v>592</v>
      </c>
      <c r="F196" s="151" t="s">
        <v>391</v>
      </c>
      <c r="G196" s="170" t="s">
        <v>593</v>
      </c>
      <c r="H196" s="173"/>
      <c r="I196" s="154" t="s">
        <v>524</v>
      </c>
      <c r="J196" s="155">
        <v>928</v>
      </c>
      <c r="K196" s="156">
        <f t="shared" si="2"/>
        <v>0</v>
      </c>
    </row>
    <row r="197" spans="2:11" s="147" customFormat="1" ht="24.9" customHeight="1">
      <c r="B197" s="148">
        <v>190</v>
      </c>
      <c r="C197" s="157" t="s">
        <v>561</v>
      </c>
      <c r="D197" s="161" t="s">
        <v>562</v>
      </c>
      <c r="E197" s="151" t="s">
        <v>590</v>
      </c>
      <c r="F197" s="151" t="s">
        <v>391</v>
      </c>
      <c r="G197" s="170" t="s">
        <v>594</v>
      </c>
      <c r="H197" s="173"/>
      <c r="I197" s="154" t="s">
        <v>524</v>
      </c>
      <c r="J197" s="155">
        <v>928</v>
      </c>
      <c r="K197" s="156">
        <f t="shared" si="2"/>
        <v>0</v>
      </c>
    </row>
    <row r="198" spans="2:11" s="147" customFormat="1" ht="24.9" customHeight="1">
      <c r="B198" s="148">
        <v>191</v>
      </c>
      <c r="C198" s="157" t="s">
        <v>561</v>
      </c>
      <c r="D198" s="161" t="s">
        <v>562</v>
      </c>
      <c r="E198" s="165" t="s">
        <v>590</v>
      </c>
      <c r="F198" s="165" t="s">
        <v>391</v>
      </c>
      <c r="G198" s="170" t="s">
        <v>595</v>
      </c>
      <c r="H198" s="173"/>
      <c r="I198" s="154" t="s">
        <v>524</v>
      </c>
      <c r="J198" s="155">
        <v>928</v>
      </c>
      <c r="K198" s="156">
        <f t="shared" si="2"/>
        <v>0</v>
      </c>
    </row>
    <row r="199" spans="2:11" s="147" customFormat="1" ht="24.9" customHeight="1">
      <c r="B199" s="148">
        <v>192</v>
      </c>
      <c r="C199" s="157" t="s">
        <v>561</v>
      </c>
      <c r="D199" s="161" t="s">
        <v>562</v>
      </c>
      <c r="E199" s="165" t="s">
        <v>590</v>
      </c>
      <c r="F199" s="165" t="s">
        <v>391</v>
      </c>
      <c r="G199" s="170" t="s">
        <v>596</v>
      </c>
      <c r="H199" s="173"/>
      <c r="I199" s="154" t="s">
        <v>524</v>
      </c>
      <c r="J199" s="155">
        <v>928</v>
      </c>
      <c r="K199" s="156">
        <f t="shared" si="2"/>
        <v>0</v>
      </c>
    </row>
    <row r="200" spans="2:11" s="147" customFormat="1" ht="24.9" customHeight="1">
      <c r="B200" s="148">
        <v>193</v>
      </c>
      <c r="C200" s="157" t="s">
        <v>561</v>
      </c>
      <c r="D200" s="161" t="s">
        <v>562</v>
      </c>
      <c r="E200" s="165" t="s">
        <v>597</v>
      </c>
      <c r="F200" s="165" t="s">
        <v>391</v>
      </c>
      <c r="G200" s="170" t="s">
        <v>598</v>
      </c>
      <c r="H200" s="173"/>
      <c r="I200" s="154" t="s">
        <v>176</v>
      </c>
      <c r="J200" s="155">
        <v>4644</v>
      </c>
      <c r="K200" s="156">
        <f t="shared" ref="K200:K263" si="3">H200*J200</f>
        <v>0</v>
      </c>
    </row>
    <row r="201" spans="2:11" s="147" customFormat="1" ht="24.9" customHeight="1">
      <c r="B201" s="148">
        <v>194</v>
      </c>
      <c r="C201" s="157" t="s">
        <v>561</v>
      </c>
      <c r="D201" s="161" t="s">
        <v>562</v>
      </c>
      <c r="E201" s="165" t="s">
        <v>599</v>
      </c>
      <c r="F201" s="165" t="s">
        <v>391</v>
      </c>
      <c r="G201" s="170" t="s">
        <v>600</v>
      </c>
      <c r="H201" s="173"/>
      <c r="I201" s="154" t="s">
        <v>556</v>
      </c>
      <c r="J201" s="155">
        <v>928</v>
      </c>
      <c r="K201" s="156">
        <f t="shared" si="3"/>
        <v>0</v>
      </c>
    </row>
    <row r="202" spans="2:11" s="147" customFormat="1" ht="24.9" customHeight="1">
      <c r="B202" s="148">
        <v>195</v>
      </c>
      <c r="C202" s="157" t="s">
        <v>561</v>
      </c>
      <c r="D202" s="161" t="s">
        <v>562</v>
      </c>
      <c r="E202" s="165" t="s">
        <v>599</v>
      </c>
      <c r="F202" s="165" t="s">
        <v>391</v>
      </c>
      <c r="G202" s="170" t="s">
        <v>601</v>
      </c>
      <c r="H202" s="173"/>
      <c r="I202" s="154" t="s">
        <v>556</v>
      </c>
      <c r="J202" s="155">
        <v>928</v>
      </c>
      <c r="K202" s="156">
        <f t="shared" si="3"/>
        <v>0</v>
      </c>
    </row>
    <row r="203" spans="2:11" s="147" customFormat="1" ht="24.9" customHeight="1">
      <c r="B203" s="148">
        <v>196</v>
      </c>
      <c r="C203" s="157" t="s">
        <v>561</v>
      </c>
      <c r="D203" s="161" t="s">
        <v>562</v>
      </c>
      <c r="E203" s="165" t="s">
        <v>599</v>
      </c>
      <c r="F203" s="165" t="s">
        <v>391</v>
      </c>
      <c r="G203" s="170" t="s">
        <v>602</v>
      </c>
      <c r="H203" s="173"/>
      <c r="I203" s="154" t="s">
        <v>556</v>
      </c>
      <c r="J203" s="155">
        <v>928</v>
      </c>
      <c r="K203" s="156">
        <f t="shared" si="3"/>
        <v>0</v>
      </c>
    </row>
    <row r="204" spans="2:11" s="147" customFormat="1" ht="24.9" customHeight="1">
      <c r="B204" s="148">
        <v>197</v>
      </c>
      <c r="C204" s="157" t="s">
        <v>561</v>
      </c>
      <c r="D204" s="161" t="s">
        <v>562</v>
      </c>
      <c r="E204" s="165" t="s">
        <v>599</v>
      </c>
      <c r="F204" s="165" t="s">
        <v>391</v>
      </c>
      <c r="G204" s="170" t="s">
        <v>603</v>
      </c>
      <c r="H204" s="173"/>
      <c r="I204" s="154" t="s">
        <v>556</v>
      </c>
      <c r="J204" s="155">
        <v>928</v>
      </c>
      <c r="K204" s="156">
        <f t="shared" si="3"/>
        <v>0</v>
      </c>
    </row>
    <row r="205" spans="2:11" s="147" customFormat="1" ht="24.9" customHeight="1">
      <c r="B205" s="148">
        <v>198</v>
      </c>
      <c r="C205" s="157" t="s">
        <v>561</v>
      </c>
      <c r="D205" s="161" t="s">
        <v>562</v>
      </c>
      <c r="E205" s="165" t="s">
        <v>597</v>
      </c>
      <c r="F205" s="165" t="s">
        <v>391</v>
      </c>
      <c r="G205" s="170" t="s">
        <v>604</v>
      </c>
      <c r="H205" s="173"/>
      <c r="I205" s="154" t="s">
        <v>234</v>
      </c>
      <c r="J205" s="155">
        <v>1171</v>
      </c>
      <c r="K205" s="156">
        <f t="shared" si="3"/>
        <v>0</v>
      </c>
    </row>
    <row r="206" spans="2:11" s="147" customFormat="1" ht="24.9" customHeight="1">
      <c r="B206" s="148">
        <v>199</v>
      </c>
      <c r="C206" s="157" t="s">
        <v>561</v>
      </c>
      <c r="D206" s="175" t="s">
        <v>562</v>
      </c>
      <c r="E206" s="176" t="s">
        <v>605</v>
      </c>
      <c r="F206" s="165" t="s">
        <v>391</v>
      </c>
      <c r="G206" s="188" t="s">
        <v>606</v>
      </c>
      <c r="H206" s="177"/>
      <c r="I206" s="154" t="s">
        <v>211</v>
      </c>
      <c r="J206" s="155">
        <v>1292</v>
      </c>
      <c r="K206" s="156">
        <f t="shared" si="3"/>
        <v>0</v>
      </c>
    </row>
    <row r="207" spans="2:11" s="147" customFormat="1" ht="24.9" customHeight="1">
      <c r="B207" s="148">
        <v>200</v>
      </c>
      <c r="C207" s="157" t="s">
        <v>561</v>
      </c>
      <c r="D207" s="151" t="s">
        <v>562</v>
      </c>
      <c r="E207" s="151" t="s">
        <v>605</v>
      </c>
      <c r="F207" s="151" t="s">
        <v>391</v>
      </c>
      <c r="G207" s="170" t="s">
        <v>607</v>
      </c>
      <c r="H207" s="173"/>
      <c r="I207" s="154" t="s">
        <v>211</v>
      </c>
      <c r="J207" s="155">
        <v>1292</v>
      </c>
      <c r="K207" s="156">
        <f t="shared" si="3"/>
        <v>0</v>
      </c>
    </row>
    <row r="208" spans="2:11" s="147" customFormat="1" ht="24.9" customHeight="1">
      <c r="B208" s="148">
        <v>201</v>
      </c>
      <c r="C208" s="157" t="s">
        <v>561</v>
      </c>
      <c r="D208" s="151" t="s">
        <v>562</v>
      </c>
      <c r="E208" s="151" t="s">
        <v>605</v>
      </c>
      <c r="F208" s="151" t="s">
        <v>391</v>
      </c>
      <c r="G208" s="170" t="s">
        <v>608</v>
      </c>
      <c r="H208" s="173"/>
      <c r="I208" s="154" t="s">
        <v>211</v>
      </c>
      <c r="J208" s="155">
        <v>1292</v>
      </c>
      <c r="K208" s="156">
        <f t="shared" si="3"/>
        <v>0</v>
      </c>
    </row>
    <row r="209" spans="2:11" s="147" customFormat="1" ht="24.9" customHeight="1">
      <c r="B209" s="148">
        <v>202</v>
      </c>
      <c r="C209" s="157" t="s">
        <v>561</v>
      </c>
      <c r="D209" s="151" t="s">
        <v>562</v>
      </c>
      <c r="E209" s="151" t="s">
        <v>605</v>
      </c>
      <c r="F209" s="151" t="s">
        <v>391</v>
      </c>
      <c r="G209" s="170" t="s">
        <v>609</v>
      </c>
      <c r="H209" s="173"/>
      <c r="I209" s="154" t="s">
        <v>211</v>
      </c>
      <c r="J209" s="155">
        <v>1292</v>
      </c>
      <c r="K209" s="156">
        <f t="shared" si="3"/>
        <v>0</v>
      </c>
    </row>
    <row r="210" spans="2:11" s="147" customFormat="1" ht="24.9" customHeight="1">
      <c r="B210" s="148">
        <v>203</v>
      </c>
      <c r="C210" s="157" t="s">
        <v>561</v>
      </c>
      <c r="D210" s="151" t="s">
        <v>562</v>
      </c>
      <c r="E210" s="151" t="s">
        <v>605</v>
      </c>
      <c r="F210" s="151" t="s">
        <v>391</v>
      </c>
      <c r="G210" s="170" t="s">
        <v>610</v>
      </c>
      <c r="H210" s="173"/>
      <c r="I210" s="154" t="s">
        <v>211</v>
      </c>
      <c r="J210" s="155">
        <v>1292</v>
      </c>
      <c r="K210" s="156">
        <f t="shared" si="3"/>
        <v>0</v>
      </c>
    </row>
    <row r="211" spans="2:11" s="147" customFormat="1" ht="24.9" customHeight="1">
      <c r="B211" s="148">
        <v>204</v>
      </c>
      <c r="C211" s="157" t="s">
        <v>561</v>
      </c>
      <c r="D211" s="151" t="s">
        <v>611</v>
      </c>
      <c r="E211" s="151"/>
      <c r="F211" s="151" t="s">
        <v>224</v>
      </c>
      <c r="G211" s="170" t="s">
        <v>612</v>
      </c>
      <c r="H211" s="173"/>
      <c r="I211" s="154" t="s">
        <v>163</v>
      </c>
      <c r="J211" s="155">
        <v>3500</v>
      </c>
      <c r="K211" s="156">
        <f t="shared" si="3"/>
        <v>0</v>
      </c>
    </row>
    <row r="212" spans="2:11" s="147" customFormat="1" ht="24.9" customHeight="1">
      <c r="B212" s="148">
        <v>205</v>
      </c>
      <c r="C212" s="185" t="s">
        <v>613</v>
      </c>
      <c r="D212" s="151" t="s">
        <v>614</v>
      </c>
      <c r="E212" s="165" t="s">
        <v>615</v>
      </c>
      <c r="F212" s="151" t="s">
        <v>510</v>
      </c>
      <c r="G212" s="170" t="s">
        <v>616</v>
      </c>
      <c r="H212" s="173"/>
      <c r="I212" s="154" t="s">
        <v>382</v>
      </c>
      <c r="J212" s="155">
        <v>888</v>
      </c>
      <c r="K212" s="156">
        <f t="shared" si="3"/>
        <v>0</v>
      </c>
    </row>
    <row r="213" spans="2:11" s="147" customFormat="1" ht="24.9" customHeight="1">
      <c r="B213" s="148">
        <v>206</v>
      </c>
      <c r="C213" s="185" t="s">
        <v>613</v>
      </c>
      <c r="D213" s="151" t="s">
        <v>614</v>
      </c>
      <c r="E213" s="165" t="s">
        <v>617</v>
      </c>
      <c r="F213" s="151" t="s">
        <v>510</v>
      </c>
      <c r="G213" s="170" t="s">
        <v>618</v>
      </c>
      <c r="H213" s="173"/>
      <c r="I213" s="154" t="s">
        <v>234</v>
      </c>
      <c r="J213" s="155">
        <v>650</v>
      </c>
      <c r="K213" s="156">
        <f t="shared" si="3"/>
        <v>0</v>
      </c>
    </row>
    <row r="214" spans="2:11" s="147" customFormat="1" ht="24.9" customHeight="1">
      <c r="B214" s="148">
        <v>207</v>
      </c>
      <c r="C214" s="185" t="s">
        <v>613</v>
      </c>
      <c r="D214" s="151" t="s">
        <v>619</v>
      </c>
      <c r="E214" s="165"/>
      <c r="F214" s="151" t="s">
        <v>620</v>
      </c>
      <c r="G214" s="170" t="s">
        <v>621</v>
      </c>
      <c r="H214" s="173"/>
      <c r="I214" s="154" t="s">
        <v>155</v>
      </c>
      <c r="J214" s="155">
        <v>112</v>
      </c>
      <c r="K214" s="156">
        <f t="shared" si="3"/>
        <v>0</v>
      </c>
    </row>
    <row r="215" spans="2:11" s="147" customFormat="1" ht="24.9" customHeight="1">
      <c r="B215" s="148">
        <v>208</v>
      </c>
      <c r="C215" s="185" t="s">
        <v>613</v>
      </c>
      <c r="D215" s="151" t="s">
        <v>622</v>
      </c>
      <c r="E215" s="165"/>
      <c r="F215" s="151" t="s">
        <v>161</v>
      </c>
      <c r="G215" s="170" t="s">
        <v>623</v>
      </c>
      <c r="H215" s="173"/>
      <c r="I215" s="154" t="s">
        <v>163</v>
      </c>
      <c r="J215" s="155">
        <v>752</v>
      </c>
      <c r="K215" s="156">
        <f t="shared" si="3"/>
        <v>0</v>
      </c>
    </row>
    <row r="216" spans="2:11" s="147" customFormat="1" ht="24.9" customHeight="1">
      <c r="B216" s="148">
        <v>209</v>
      </c>
      <c r="C216" s="185" t="s">
        <v>613</v>
      </c>
      <c r="D216" s="151" t="s">
        <v>624</v>
      </c>
      <c r="E216" s="165"/>
      <c r="F216" s="151" t="s">
        <v>625</v>
      </c>
      <c r="G216" s="170" t="s">
        <v>626</v>
      </c>
      <c r="H216" s="173"/>
      <c r="I216" s="154" t="s">
        <v>155</v>
      </c>
      <c r="J216" s="155">
        <v>250</v>
      </c>
      <c r="K216" s="156">
        <f t="shared" si="3"/>
        <v>0</v>
      </c>
    </row>
    <row r="217" spans="2:11" s="147" customFormat="1" ht="24.9" customHeight="1">
      <c r="B217" s="148">
        <v>210</v>
      </c>
      <c r="C217" s="185" t="s">
        <v>613</v>
      </c>
      <c r="D217" s="151" t="s">
        <v>627</v>
      </c>
      <c r="E217" s="165"/>
      <c r="F217" s="151" t="s">
        <v>625</v>
      </c>
      <c r="G217" s="170" t="s">
        <v>628</v>
      </c>
      <c r="H217" s="173"/>
      <c r="I217" s="154" t="s">
        <v>155</v>
      </c>
      <c r="J217" s="155">
        <v>248</v>
      </c>
      <c r="K217" s="156">
        <f t="shared" si="3"/>
        <v>0</v>
      </c>
    </row>
    <row r="218" spans="2:11" s="147" customFormat="1" ht="24.9" customHeight="1">
      <c r="B218" s="148">
        <v>211</v>
      </c>
      <c r="C218" s="185" t="s">
        <v>613</v>
      </c>
      <c r="D218" s="151" t="s">
        <v>629</v>
      </c>
      <c r="E218" s="151"/>
      <c r="F218" s="165" t="s">
        <v>630</v>
      </c>
      <c r="G218" s="170" t="s">
        <v>631</v>
      </c>
      <c r="H218" s="173"/>
      <c r="I218" s="154" t="s">
        <v>155</v>
      </c>
      <c r="J218" s="155">
        <v>513</v>
      </c>
      <c r="K218" s="156">
        <f t="shared" si="3"/>
        <v>0</v>
      </c>
    </row>
    <row r="219" spans="2:11" s="147" customFormat="1" ht="24.9" customHeight="1">
      <c r="B219" s="148">
        <v>212</v>
      </c>
      <c r="C219" s="185" t="s">
        <v>613</v>
      </c>
      <c r="D219" s="151" t="s">
        <v>632</v>
      </c>
      <c r="E219" s="151"/>
      <c r="F219" s="151" t="s">
        <v>633</v>
      </c>
      <c r="G219" s="170" t="s">
        <v>634</v>
      </c>
      <c r="H219" s="173"/>
      <c r="I219" s="154" t="s">
        <v>155</v>
      </c>
      <c r="J219" s="155">
        <v>152</v>
      </c>
      <c r="K219" s="156">
        <f t="shared" si="3"/>
        <v>0</v>
      </c>
    </row>
    <row r="220" spans="2:11" s="147" customFormat="1" ht="24.9" customHeight="1">
      <c r="B220" s="148">
        <v>213</v>
      </c>
      <c r="C220" s="185" t="s">
        <v>613</v>
      </c>
      <c r="D220" s="160" t="s">
        <v>635</v>
      </c>
      <c r="E220" s="151"/>
      <c r="F220" s="151" t="s">
        <v>636</v>
      </c>
      <c r="G220" s="179" t="s">
        <v>637</v>
      </c>
      <c r="H220" s="180"/>
      <c r="I220" s="154" t="s">
        <v>155</v>
      </c>
      <c r="J220" s="155">
        <v>160</v>
      </c>
      <c r="K220" s="156">
        <f t="shared" si="3"/>
        <v>0</v>
      </c>
    </row>
    <row r="221" spans="2:11" s="184" customFormat="1" ht="24.9" customHeight="1">
      <c r="B221" s="148">
        <v>214</v>
      </c>
      <c r="C221" s="185" t="s">
        <v>613</v>
      </c>
      <c r="D221" s="151" t="s">
        <v>638</v>
      </c>
      <c r="E221" s="151"/>
      <c r="F221" s="151" t="s">
        <v>639</v>
      </c>
      <c r="G221" s="170" t="s">
        <v>640</v>
      </c>
      <c r="H221" s="173"/>
      <c r="I221" s="154" t="s">
        <v>382</v>
      </c>
      <c r="J221" s="155">
        <v>568</v>
      </c>
      <c r="K221" s="156">
        <f t="shared" si="3"/>
        <v>0</v>
      </c>
    </row>
    <row r="222" spans="2:11" s="184" customFormat="1" ht="24.9" customHeight="1">
      <c r="B222" s="148">
        <v>215</v>
      </c>
      <c r="C222" s="185" t="s">
        <v>613</v>
      </c>
      <c r="D222" s="151" t="s">
        <v>638</v>
      </c>
      <c r="E222" s="151"/>
      <c r="F222" s="151" t="s">
        <v>639</v>
      </c>
      <c r="G222" s="170" t="s">
        <v>641</v>
      </c>
      <c r="H222" s="173"/>
      <c r="I222" s="154" t="s">
        <v>382</v>
      </c>
      <c r="J222" s="155">
        <v>455</v>
      </c>
      <c r="K222" s="156">
        <f t="shared" si="3"/>
        <v>0</v>
      </c>
    </row>
    <row r="223" spans="2:11" s="147" customFormat="1" ht="24.9" customHeight="1">
      <c r="B223" s="148">
        <v>216</v>
      </c>
      <c r="C223" s="185" t="s">
        <v>613</v>
      </c>
      <c r="D223" s="151" t="s">
        <v>642</v>
      </c>
      <c r="E223" s="151"/>
      <c r="F223" s="151" t="s">
        <v>643</v>
      </c>
      <c r="G223" s="170" t="s">
        <v>644</v>
      </c>
      <c r="H223" s="173"/>
      <c r="I223" s="154" t="s">
        <v>163</v>
      </c>
      <c r="J223" s="155">
        <v>504</v>
      </c>
      <c r="K223" s="156">
        <f t="shared" si="3"/>
        <v>0</v>
      </c>
    </row>
    <row r="224" spans="2:11" s="147" customFormat="1" ht="24.9" customHeight="1">
      <c r="B224" s="148">
        <v>217</v>
      </c>
      <c r="C224" s="185" t="s">
        <v>613</v>
      </c>
      <c r="D224" s="151" t="s">
        <v>645</v>
      </c>
      <c r="E224" s="151"/>
      <c r="F224" s="151" t="s">
        <v>646</v>
      </c>
      <c r="G224" s="170" t="s">
        <v>647</v>
      </c>
      <c r="H224" s="173"/>
      <c r="I224" s="154" t="s">
        <v>524</v>
      </c>
      <c r="J224" s="155">
        <v>290</v>
      </c>
      <c r="K224" s="156">
        <f t="shared" si="3"/>
        <v>0</v>
      </c>
    </row>
    <row r="225" spans="2:11" s="147" customFormat="1" ht="24.9" customHeight="1">
      <c r="B225" s="148">
        <v>218</v>
      </c>
      <c r="C225" s="185" t="s">
        <v>613</v>
      </c>
      <c r="D225" s="151" t="s">
        <v>648</v>
      </c>
      <c r="E225" s="151" t="s">
        <v>649</v>
      </c>
      <c r="F225" s="151" t="s">
        <v>650</v>
      </c>
      <c r="G225" s="152" t="s">
        <v>651</v>
      </c>
      <c r="H225" s="173"/>
      <c r="I225" s="154" t="s">
        <v>237</v>
      </c>
      <c r="J225" s="155">
        <v>234</v>
      </c>
      <c r="K225" s="156">
        <f t="shared" si="3"/>
        <v>0</v>
      </c>
    </row>
    <row r="226" spans="2:11" s="147" customFormat="1" ht="24.9" customHeight="1">
      <c r="B226" s="148">
        <v>219</v>
      </c>
      <c r="C226" s="185" t="s">
        <v>613</v>
      </c>
      <c r="D226" s="151" t="s">
        <v>652</v>
      </c>
      <c r="E226" s="151" t="s">
        <v>653</v>
      </c>
      <c r="F226" s="151" t="s">
        <v>650</v>
      </c>
      <c r="G226" s="170" t="s">
        <v>654</v>
      </c>
      <c r="H226" s="173"/>
      <c r="I226" s="154" t="s">
        <v>237</v>
      </c>
      <c r="J226" s="155">
        <v>478</v>
      </c>
      <c r="K226" s="156">
        <f t="shared" si="3"/>
        <v>0</v>
      </c>
    </row>
    <row r="227" spans="2:11" s="147" customFormat="1" ht="24.9" customHeight="1">
      <c r="B227" s="148">
        <v>220</v>
      </c>
      <c r="C227" s="185" t="s">
        <v>613</v>
      </c>
      <c r="D227" s="151" t="s">
        <v>652</v>
      </c>
      <c r="E227" s="151" t="s">
        <v>655</v>
      </c>
      <c r="F227" s="151" t="s">
        <v>650</v>
      </c>
      <c r="G227" s="170" t="s">
        <v>656</v>
      </c>
      <c r="H227" s="173"/>
      <c r="I227" s="154" t="s">
        <v>237</v>
      </c>
      <c r="J227" s="155">
        <v>832</v>
      </c>
      <c r="K227" s="156">
        <f t="shared" si="3"/>
        <v>0</v>
      </c>
    </row>
    <row r="228" spans="2:11" s="147" customFormat="1" ht="24.9" customHeight="1">
      <c r="B228" s="148">
        <v>221</v>
      </c>
      <c r="C228" s="185" t="s">
        <v>613</v>
      </c>
      <c r="D228" s="151" t="s">
        <v>652</v>
      </c>
      <c r="E228" s="151" t="s">
        <v>657</v>
      </c>
      <c r="F228" s="151" t="s">
        <v>650</v>
      </c>
      <c r="G228" s="170" t="s">
        <v>658</v>
      </c>
      <c r="H228" s="173"/>
      <c r="I228" s="154" t="s">
        <v>237</v>
      </c>
      <c r="J228" s="155">
        <v>2347</v>
      </c>
      <c r="K228" s="156">
        <f t="shared" si="3"/>
        <v>0</v>
      </c>
    </row>
    <row r="229" spans="2:11" s="147" customFormat="1" ht="24.9" customHeight="1">
      <c r="B229" s="148">
        <v>222</v>
      </c>
      <c r="C229" s="185" t="s">
        <v>613</v>
      </c>
      <c r="D229" s="151" t="s">
        <v>659</v>
      </c>
      <c r="E229" s="151"/>
      <c r="F229" s="151" t="s">
        <v>660</v>
      </c>
      <c r="G229" s="170" t="s">
        <v>661</v>
      </c>
      <c r="H229" s="173"/>
      <c r="I229" s="154" t="s">
        <v>556</v>
      </c>
      <c r="J229" s="155">
        <v>230</v>
      </c>
      <c r="K229" s="156">
        <f t="shared" si="3"/>
        <v>0</v>
      </c>
    </row>
    <row r="230" spans="2:11" s="147" customFormat="1" ht="24.9" customHeight="1">
      <c r="B230" s="148">
        <v>223</v>
      </c>
      <c r="C230" s="185" t="s">
        <v>613</v>
      </c>
      <c r="D230" s="151" t="s">
        <v>662</v>
      </c>
      <c r="E230" s="151"/>
      <c r="F230" s="151" t="s">
        <v>643</v>
      </c>
      <c r="G230" s="170" t="s">
        <v>663</v>
      </c>
      <c r="H230" s="173"/>
      <c r="I230" s="154" t="s">
        <v>155</v>
      </c>
      <c r="J230" s="155">
        <v>2550</v>
      </c>
      <c r="K230" s="156">
        <f t="shared" si="3"/>
        <v>0</v>
      </c>
    </row>
    <row r="231" spans="2:11" s="147" customFormat="1" ht="24.9" customHeight="1">
      <c r="B231" s="148">
        <v>224</v>
      </c>
      <c r="C231" s="185" t="s">
        <v>613</v>
      </c>
      <c r="D231" s="151" t="s">
        <v>664</v>
      </c>
      <c r="E231" s="151"/>
      <c r="F231" s="151" t="s">
        <v>643</v>
      </c>
      <c r="G231" s="170" t="s">
        <v>665</v>
      </c>
      <c r="H231" s="173"/>
      <c r="I231" s="154" t="s">
        <v>155</v>
      </c>
      <c r="J231" s="155">
        <v>508</v>
      </c>
      <c r="K231" s="156">
        <f t="shared" si="3"/>
        <v>0</v>
      </c>
    </row>
    <row r="232" spans="2:11" s="147" customFormat="1" ht="24.9" customHeight="1">
      <c r="B232" s="148">
        <v>225</v>
      </c>
      <c r="C232" s="185" t="s">
        <v>613</v>
      </c>
      <c r="D232" s="151" t="s">
        <v>666</v>
      </c>
      <c r="E232" s="151"/>
      <c r="F232" s="151" t="s">
        <v>667</v>
      </c>
      <c r="G232" s="170" t="s">
        <v>668</v>
      </c>
      <c r="H232" s="173"/>
      <c r="I232" s="154" t="s">
        <v>472</v>
      </c>
      <c r="J232" s="155">
        <v>218</v>
      </c>
      <c r="K232" s="156">
        <f t="shared" si="3"/>
        <v>0</v>
      </c>
    </row>
    <row r="233" spans="2:11" s="147" customFormat="1" ht="24.9" customHeight="1">
      <c r="B233" s="148">
        <v>226</v>
      </c>
      <c r="C233" s="185" t="s">
        <v>613</v>
      </c>
      <c r="D233" s="151" t="s">
        <v>666</v>
      </c>
      <c r="E233" s="151"/>
      <c r="F233" s="151" t="s">
        <v>667</v>
      </c>
      <c r="G233" s="170" t="s">
        <v>669</v>
      </c>
      <c r="H233" s="173"/>
      <c r="I233" s="154" t="s">
        <v>472</v>
      </c>
      <c r="J233" s="155">
        <v>218</v>
      </c>
      <c r="K233" s="156">
        <f t="shared" si="3"/>
        <v>0</v>
      </c>
    </row>
    <row r="234" spans="2:11" s="147" customFormat="1" ht="24.9" customHeight="1">
      <c r="B234" s="148">
        <v>227</v>
      </c>
      <c r="C234" s="185" t="s">
        <v>613</v>
      </c>
      <c r="D234" s="151" t="s">
        <v>670</v>
      </c>
      <c r="E234" s="151"/>
      <c r="F234" s="151" t="s">
        <v>671</v>
      </c>
      <c r="G234" s="170" t="s">
        <v>672</v>
      </c>
      <c r="H234" s="173"/>
      <c r="I234" s="154" t="s">
        <v>673</v>
      </c>
      <c r="J234" s="155">
        <v>570</v>
      </c>
      <c r="K234" s="156">
        <f t="shared" si="3"/>
        <v>0</v>
      </c>
    </row>
    <row r="235" spans="2:11" s="147" customFormat="1" ht="24.9" customHeight="1">
      <c r="B235" s="148">
        <v>228</v>
      </c>
      <c r="C235" s="185" t="s">
        <v>613</v>
      </c>
      <c r="D235" s="151" t="s">
        <v>670</v>
      </c>
      <c r="E235" s="151"/>
      <c r="F235" s="151" t="s">
        <v>671</v>
      </c>
      <c r="G235" s="152" t="s">
        <v>674</v>
      </c>
      <c r="H235" s="153"/>
      <c r="I235" s="154" t="s">
        <v>673</v>
      </c>
      <c r="J235" s="155">
        <v>570</v>
      </c>
      <c r="K235" s="156">
        <f t="shared" si="3"/>
        <v>0</v>
      </c>
    </row>
    <row r="236" spans="2:11" s="147" customFormat="1" ht="24.9" customHeight="1">
      <c r="B236" s="148">
        <v>229</v>
      </c>
      <c r="C236" s="185" t="s">
        <v>613</v>
      </c>
      <c r="D236" s="151" t="s">
        <v>675</v>
      </c>
      <c r="E236" s="151"/>
      <c r="F236" s="151" t="s">
        <v>676</v>
      </c>
      <c r="G236" s="170" t="s">
        <v>677</v>
      </c>
      <c r="H236" s="173"/>
      <c r="I236" s="154" t="s">
        <v>446</v>
      </c>
      <c r="J236" s="155">
        <v>846</v>
      </c>
      <c r="K236" s="156">
        <f t="shared" si="3"/>
        <v>0</v>
      </c>
    </row>
    <row r="237" spans="2:11" s="147" customFormat="1" ht="24.9" customHeight="1">
      <c r="B237" s="168">
        <v>230</v>
      </c>
      <c r="C237" s="189" t="s">
        <v>613</v>
      </c>
      <c r="D237" s="164" t="s">
        <v>675</v>
      </c>
      <c r="E237" s="165"/>
      <c r="F237" s="151" t="s">
        <v>676</v>
      </c>
      <c r="G237" s="170" t="s">
        <v>678</v>
      </c>
      <c r="H237" s="173"/>
      <c r="I237" s="154" t="s">
        <v>446</v>
      </c>
      <c r="J237" s="155">
        <v>846</v>
      </c>
      <c r="K237" s="156">
        <f t="shared" si="3"/>
        <v>0</v>
      </c>
    </row>
    <row r="238" spans="2:11" s="147" customFormat="1" ht="24.9" customHeight="1">
      <c r="B238" s="168">
        <v>231</v>
      </c>
      <c r="C238" s="189" t="s">
        <v>613</v>
      </c>
      <c r="D238" s="164" t="s">
        <v>679</v>
      </c>
      <c r="E238" s="165"/>
      <c r="F238" s="151" t="s">
        <v>680</v>
      </c>
      <c r="G238" s="170" t="s">
        <v>681</v>
      </c>
      <c r="H238" s="173"/>
      <c r="I238" s="154" t="s">
        <v>176</v>
      </c>
      <c r="J238" s="155">
        <v>5800</v>
      </c>
      <c r="K238" s="156">
        <f t="shared" si="3"/>
        <v>0</v>
      </c>
    </row>
    <row r="239" spans="2:11" s="147" customFormat="1" ht="24.9" customHeight="1">
      <c r="B239" s="168">
        <v>232</v>
      </c>
      <c r="C239" s="189" t="s">
        <v>613</v>
      </c>
      <c r="D239" s="160" t="s">
        <v>682</v>
      </c>
      <c r="E239" s="151" t="s">
        <v>683</v>
      </c>
      <c r="F239" s="151" t="s">
        <v>643</v>
      </c>
      <c r="G239" s="170" t="s">
        <v>684</v>
      </c>
      <c r="H239" s="173"/>
      <c r="I239" s="154" t="s">
        <v>317</v>
      </c>
      <c r="J239" s="155">
        <v>698</v>
      </c>
      <c r="K239" s="156">
        <f t="shared" si="3"/>
        <v>0</v>
      </c>
    </row>
    <row r="240" spans="2:11" s="147" customFormat="1" ht="24.9" customHeight="1">
      <c r="B240" s="168">
        <v>233</v>
      </c>
      <c r="C240" s="189" t="s">
        <v>613</v>
      </c>
      <c r="D240" s="160" t="s">
        <v>685</v>
      </c>
      <c r="E240" s="151" t="s">
        <v>683</v>
      </c>
      <c r="F240" s="151" t="s">
        <v>643</v>
      </c>
      <c r="G240" s="170" t="s">
        <v>686</v>
      </c>
      <c r="H240" s="173"/>
      <c r="I240" s="154" t="s">
        <v>163</v>
      </c>
      <c r="J240" s="155">
        <v>1136</v>
      </c>
      <c r="K240" s="156">
        <f t="shared" si="3"/>
        <v>0</v>
      </c>
    </row>
    <row r="241" spans="2:11" s="147" customFormat="1" ht="24.9" customHeight="1">
      <c r="B241" s="168">
        <v>234</v>
      </c>
      <c r="C241" s="189" t="s">
        <v>613</v>
      </c>
      <c r="D241" s="175" t="s">
        <v>685</v>
      </c>
      <c r="E241" s="176" t="s">
        <v>683</v>
      </c>
      <c r="F241" s="176" t="s">
        <v>643</v>
      </c>
      <c r="G241" s="188" t="s">
        <v>687</v>
      </c>
      <c r="H241" s="177"/>
      <c r="I241" s="190" t="s">
        <v>163</v>
      </c>
      <c r="J241" s="155">
        <v>681</v>
      </c>
      <c r="K241" s="156">
        <f t="shared" si="3"/>
        <v>0</v>
      </c>
    </row>
    <row r="242" spans="2:11" s="147" customFormat="1" ht="24.9" customHeight="1">
      <c r="B242" s="168">
        <v>235</v>
      </c>
      <c r="C242" s="189" t="s">
        <v>613</v>
      </c>
      <c r="D242" s="151" t="s">
        <v>685</v>
      </c>
      <c r="E242" s="151" t="s">
        <v>683</v>
      </c>
      <c r="F242" s="151" t="s">
        <v>688</v>
      </c>
      <c r="G242" s="170" t="s">
        <v>689</v>
      </c>
      <c r="H242" s="173"/>
      <c r="I242" s="154" t="s">
        <v>163</v>
      </c>
      <c r="J242" s="155">
        <v>123</v>
      </c>
      <c r="K242" s="156">
        <f t="shared" si="3"/>
        <v>0</v>
      </c>
    </row>
    <row r="243" spans="2:11" s="147" customFormat="1" ht="24.9" customHeight="1">
      <c r="B243" s="168">
        <v>236</v>
      </c>
      <c r="C243" s="189" t="s">
        <v>613</v>
      </c>
      <c r="D243" s="151" t="s">
        <v>685</v>
      </c>
      <c r="E243" s="151" t="s">
        <v>690</v>
      </c>
      <c r="F243" s="151" t="s">
        <v>691</v>
      </c>
      <c r="G243" s="170" t="s">
        <v>692</v>
      </c>
      <c r="H243" s="173"/>
      <c r="I243" s="154" t="s">
        <v>163</v>
      </c>
      <c r="J243" s="155">
        <v>322</v>
      </c>
      <c r="K243" s="156">
        <f t="shared" si="3"/>
        <v>0</v>
      </c>
    </row>
    <row r="244" spans="2:11" s="147" customFormat="1" ht="24.9" customHeight="1">
      <c r="B244" s="168">
        <v>237</v>
      </c>
      <c r="C244" s="189" t="s">
        <v>613</v>
      </c>
      <c r="D244" s="151" t="s">
        <v>685</v>
      </c>
      <c r="E244" s="151" t="s">
        <v>690</v>
      </c>
      <c r="F244" s="151" t="s">
        <v>643</v>
      </c>
      <c r="G244" s="170" t="s">
        <v>693</v>
      </c>
      <c r="H244" s="173"/>
      <c r="I244" s="154" t="s">
        <v>163</v>
      </c>
      <c r="J244" s="155">
        <v>750</v>
      </c>
      <c r="K244" s="156">
        <f t="shared" si="3"/>
        <v>0</v>
      </c>
    </row>
    <row r="245" spans="2:11" s="147" customFormat="1" ht="24.9" customHeight="1">
      <c r="B245" s="168">
        <v>238</v>
      </c>
      <c r="C245" s="189" t="s">
        <v>613</v>
      </c>
      <c r="D245" s="151" t="s">
        <v>694</v>
      </c>
      <c r="E245" s="151" t="s">
        <v>695</v>
      </c>
      <c r="F245" s="151" t="s">
        <v>696</v>
      </c>
      <c r="G245" s="170" t="s">
        <v>697</v>
      </c>
      <c r="H245" s="173"/>
      <c r="I245" s="154" t="s">
        <v>317</v>
      </c>
      <c r="J245" s="155">
        <v>182</v>
      </c>
      <c r="K245" s="156">
        <f t="shared" si="3"/>
        <v>0</v>
      </c>
    </row>
    <row r="246" spans="2:11" s="147" customFormat="1" ht="24.9" customHeight="1">
      <c r="B246" s="168">
        <v>239</v>
      </c>
      <c r="C246" s="189" t="s">
        <v>613</v>
      </c>
      <c r="D246" s="151" t="s">
        <v>698</v>
      </c>
      <c r="E246" s="151" t="s">
        <v>699</v>
      </c>
      <c r="F246" s="151" t="s">
        <v>700</v>
      </c>
      <c r="G246" s="170" t="s">
        <v>701</v>
      </c>
      <c r="H246" s="173"/>
      <c r="I246" s="154" t="s">
        <v>211</v>
      </c>
      <c r="J246" s="155">
        <v>350</v>
      </c>
      <c r="K246" s="156">
        <f t="shared" si="3"/>
        <v>0</v>
      </c>
    </row>
    <row r="247" spans="2:11" s="147" customFormat="1" ht="24.9" customHeight="1">
      <c r="B247" s="168">
        <v>240</v>
      </c>
      <c r="C247" s="189" t="s">
        <v>613</v>
      </c>
      <c r="D247" s="160" t="s">
        <v>702</v>
      </c>
      <c r="E247" s="151" t="s">
        <v>703</v>
      </c>
      <c r="F247" s="151" t="s">
        <v>700</v>
      </c>
      <c r="G247" s="179" t="s">
        <v>704</v>
      </c>
      <c r="H247" s="180"/>
      <c r="I247" s="154" t="s">
        <v>211</v>
      </c>
      <c r="J247" s="155">
        <v>433</v>
      </c>
      <c r="K247" s="156">
        <f t="shared" si="3"/>
        <v>0</v>
      </c>
    </row>
    <row r="248" spans="2:11" s="147" customFormat="1" ht="24.9" customHeight="1">
      <c r="B248" s="168">
        <v>241</v>
      </c>
      <c r="C248" s="189" t="s">
        <v>613</v>
      </c>
      <c r="D248" s="164" t="s">
        <v>705</v>
      </c>
      <c r="E248" s="151"/>
      <c r="F248" s="151" t="s">
        <v>706</v>
      </c>
      <c r="G248" s="170" t="s">
        <v>707</v>
      </c>
      <c r="H248" s="173"/>
      <c r="I248" s="154" t="s">
        <v>556</v>
      </c>
      <c r="J248" s="155">
        <v>238</v>
      </c>
      <c r="K248" s="156">
        <f t="shared" si="3"/>
        <v>0</v>
      </c>
    </row>
    <row r="249" spans="2:11" s="147" customFormat="1" ht="24.9" customHeight="1">
      <c r="B249" s="168">
        <v>242</v>
      </c>
      <c r="C249" s="189" t="s">
        <v>613</v>
      </c>
      <c r="D249" s="160" t="s">
        <v>708</v>
      </c>
      <c r="E249" s="151"/>
      <c r="F249" s="151" t="s">
        <v>709</v>
      </c>
      <c r="G249" s="179" t="s">
        <v>710</v>
      </c>
      <c r="H249" s="180"/>
      <c r="I249" s="191" t="s">
        <v>176</v>
      </c>
      <c r="J249" s="155">
        <v>3104</v>
      </c>
      <c r="K249" s="156">
        <f t="shared" si="3"/>
        <v>0</v>
      </c>
    </row>
    <row r="250" spans="2:11" s="147" customFormat="1" ht="24.9" customHeight="1">
      <c r="B250" s="168">
        <v>243</v>
      </c>
      <c r="C250" s="189" t="s">
        <v>613</v>
      </c>
      <c r="D250" s="160" t="s">
        <v>711</v>
      </c>
      <c r="E250" s="151"/>
      <c r="F250" s="151" t="s">
        <v>712</v>
      </c>
      <c r="G250" s="179" t="s">
        <v>713</v>
      </c>
      <c r="H250" s="180"/>
      <c r="I250" s="154" t="s">
        <v>571</v>
      </c>
      <c r="J250" s="155">
        <v>375</v>
      </c>
      <c r="K250" s="156">
        <f t="shared" si="3"/>
        <v>0</v>
      </c>
    </row>
    <row r="251" spans="2:11" s="147" customFormat="1" ht="24.9" customHeight="1">
      <c r="B251" s="168">
        <v>244</v>
      </c>
      <c r="C251" s="189" t="s">
        <v>613</v>
      </c>
      <c r="D251" s="151" t="s">
        <v>714</v>
      </c>
      <c r="E251" s="151" t="s">
        <v>699</v>
      </c>
      <c r="F251" s="151" t="s">
        <v>715</v>
      </c>
      <c r="G251" s="170" t="s">
        <v>716</v>
      </c>
      <c r="H251" s="173"/>
      <c r="I251" s="154" t="s">
        <v>556</v>
      </c>
      <c r="J251" s="155">
        <v>350</v>
      </c>
      <c r="K251" s="156">
        <f t="shared" si="3"/>
        <v>0</v>
      </c>
    </row>
    <row r="252" spans="2:11" s="147" customFormat="1" ht="24.9" customHeight="1">
      <c r="B252" s="168">
        <v>245</v>
      </c>
      <c r="C252" s="189" t="s">
        <v>613</v>
      </c>
      <c r="D252" s="151" t="s">
        <v>714</v>
      </c>
      <c r="E252" s="151" t="s">
        <v>617</v>
      </c>
      <c r="F252" s="151" t="s">
        <v>717</v>
      </c>
      <c r="G252" s="170" t="s">
        <v>718</v>
      </c>
      <c r="H252" s="173"/>
      <c r="I252" s="154" t="s">
        <v>719</v>
      </c>
      <c r="J252" s="155">
        <v>445</v>
      </c>
      <c r="K252" s="156">
        <f t="shared" si="3"/>
        <v>0</v>
      </c>
    </row>
    <row r="253" spans="2:11" s="147" customFormat="1" ht="24.9" customHeight="1">
      <c r="B253" s="168">
        <v>246</v>
      </c>
      <c r="C253" s="189" t="s">
        <v>613</v>
      </c>
      <c r="D253" s="160" t="s">
        <v>714</v>
      </c>
      <c r="E253" s="151" t="s">
        <v>699</v>
      </c>
      <c r="F253" s="151" t="s">
        <v>720</v>
      </c>
      <c r="G253" s="179" t="s">
        <v>721</v>
      </c>
      <c r="H253" s="180"/>
      <c r="I253" s="191" t="s">
        <v>211</v>
      </c>
      <c r="J253" s="155">
        <v>280</v>
      </c>
      <c r="K253" s="156">
        <f t="shared" si="3"/>
        <v>0</v>
      </c>
    </row>
    <row r="254" spans="2:11" s="147" customFormat="1" ht="24.9" customHeight="1">
      <c r="B254" s="168">
        <v>247</v>
      </c>
      <c r="C254" s="189" t="s">
        <v>613</v>
      </c>
      <c r="D254" s="160" t="s">
        <v>714</v>
      </c>
      <c r="E254" s="151" t="s">
        <v>617</v>
      </c>
      <c r="F254" s="151" t="s">
        <v>720</v>
      </c>
      <c r="G254" s="192" t="s">
        <v>722</v>
      </c>
      <c r="H254" s="193"/>
      <c r="I254" s="191" t="s">
        <v>382</v>
      </c>
      <c r="J254" s="155">
        <v>2830</v>
      </c>
      <c r="K254" s="156">
        <f t="shared" si="3"/>
        <v>0</v>
      </c>
    </row>
    <row r="255" spans="2:11" s="147" customFormat="1" ht="24.9" customHeight="1">
      <c r="B255" s="168">
        <v>248</v>
      </c>
      <c r="C255" s="189" t="s">
        <v>613</v>
      </c>
      <c r="D255" s="194" t="s">
        <v>723</v>
      </c>
      <c r="E255" s="195"/>
      <c r="F255" s="151" t="s">
        <v>724</v>
      </c>
      <c r="G255" s="196" t="s">
        <v>725</v>
      </c>
      <c r="H255" s="197"/>
      <c r="I255" s="198" t="s">
        <v>190</v>
      </c>
      <c r="J255" s="155">
        <v>5750</v>
      </c>
      <c r="K255" s="156">
        <f t="shared" si="3"/>
        <v>0</v>
      </c>
    </row>
    <row r="256" spans="2:11" s="147" customFormat="1" ht="24.9" customHeight="1">
      <c r="B256" s="168">
        <v>249</v>
      </c>
      <c r="C256" s="189" t="s">
        <v>613</v>
      </c>
      <c r="D256" s="164" t="s">
        <v>726</v>
      </c>
      <c r="E256" s="165"/>
      <c r="F256" s="165" t="s">
        <v>643</v>
      </c>
      <c r="G256" s="170" t="s">
        <v>727</v>
      </c>
      <c r="H256" s="173"/>
      <c r="I256" s="154" t="s">
        <v>524</v>
      </c>
      <c r="J256" s="155">
        <v>130</v>
      </c>
      <c r="K256" s="156">
        <f t="shared" si="3"/>
        <v>0</v>
      </c>
    </row>
    <row r="257" spans="2:11" s="147" customFormat="1" ht="24.9" customHeight="1">
      <c r="B257" s="168">
        <v>250</v>
      </c>
      <c r="C257" s="189" t="s">
        <v>613</v>
      </c>
      <c r="D257" s="151" t="s">
        <v>728</v>
      </c>
      <c r="E257" s="151" t="s">
        <v>699</v>
      </c>
      <c r="F257" s="165" t="s">
        <v>729</v>
      </c>
      <c r="G257" s="170" t="s">
        <v>730</v>
      </c>
      <c r="H257" s="173"/>
      <c r="I257" s="198" t="s">
        <v>731</v>
      </c>
      <c r="J257" s="155">
        <v>405</v>
      </c>
      <c r="K257" s="156">
        <f t="shared" si="3"/>
        <v>0</v>
      </c>
    </row>
    <row r="258" spans="2:11" s="147" customFormat="1" ht="24.9" customHeight="1">
      <c r="B258" s="168">
        <v>251</v>
      </c>
      <c r="C258" s="189" t="s">
        <v>613</v>
      </c>
      <c r="D258" s="151" t="s">
        <v>728</v>
      </c>
      <c r="E258" s="151" t="s">
        <v>732</v>
      </c>
      <c r="F258" s="165" t="s">
        <v>729</v>
      </c>
      <c r="G258" s="170" t="s">
        <v>733</v>
      </c>
      <c r="H258" s="173"/>
      <c r="I258" s="198" t="s">
        <v>472</v>
      </c>
      <c r="J258" s="155">
        <v>313</v>
      </c>
      <c r="K258" s="156">
        <f t="shared" si="3"/>
        <v>0</v>
      </c>
    </row>
    <row r="259" spans="2:11" s="147" customFormat="1" ht="24.9" customHeight="1">
      <c r="B259" s="168">
        <v>252</v>
      </c>
      <c r="C259" s="189" t="s">
        <v>613</v>
      </c>
      <c r="D259" s="164" t="s">
        <v>734</v>
      </c>
      <c r="E259" s="165" t="s">
        <v>615</v>
      </c>
      <c r="F259" s="165" t="s">
        <v>735</v>
      </c>
      <c r="G259" s="170" t="s">
        <v>736</v>
      </c>
      <c r="H259" s="173"/>
      <c r="I259" s="154" t="s">
        <v>211</v>
      </c>
      <c r="J259" s="155">
        <v>950</v>
      </c>
      <c r="K259" s="156">
        <f t="shared" si="3"/>
        <v>0</v>
      </c>
    </row>
    <row r="260" spans="2:11" s="147" customFormat="1" ht="24.9" customHeight="1">
      <c r="B260" s="168">
        <v>253</v>
      </c>
      <c r="C260" s="189" t="s">
        <v>613</v>
      </c>
      <c r="D260" s="151" t="s">
        <v>734</v>
      </c>
      <c r="E260" s="151" t="s">
        <v>617</v>
      </c>
      <c r="F260" s="165" t="s">
        <v>735</v>
      </c>
      <c r="G260" s="170" t="s">
        <v>737</v>
      </c>
      <c r="H260" s="173"/>
      <c r="I260" s="198" t="s">
        <v>738</v>
      </c>
      <c r="J260" s="155">
        <v>880</v>
      </c>
      <c r="K260" s="156">
        <f t="shared" si="3"/>
        <v>0</v>
      </c>
    </row>
    <row r="261" spans="2:11" s="147" customFormat="1" ht="24.9" customHeight="1">
      <c r="B261" s="168">
        <v>254</v>
      </c>
      <c r="C261" s="189" t="s">
        <v>613</v>
      </c>
      <c r="D261" s="151" t="s">
        <v>739</v>
      </c>
      <c r="E261" s="151" t="s">
        <v>740</v>
      </c>
      <c r="F261" s="165" t="s">
        <v>735</v>
      </c>
      <c r="G261" s="170" t="s">
        <v>741</v>
      </c>
      <c r="H261" s="173"/>
      <c r="I261" s="198" t="s">
        <v>524</v>
      </c>
      <c r="J261" s="155">
        <v>320</v>
      </c>
      <c r="K261" s="156">
        <f t="shared" si="3"/>
        <v>0</v>
      </c>
    </row>
    <row r="262" spans="2:11" s="147" customFormat="1" ht="24.9" customHeight="1">
      <c r="B262" s="168">
        <v>255</v>
      </c>
      <c r="C262" s="189" t="s">
        <v>613</v>
      </c>
      <c r="D262" s="151" t="s">
        <v>742</v>
      </c>
      <c r="E262" s="151"/>
      <c r="F262" s="165" t="s">
        <v>735</v>
      </c>
      <c r="G262" s="199" t="s">
        <v>743</v>
      </c>
      <c r="H262" s="173"/>
      <c r="I262" s="198" t="s">
        <v>524</v>
      </c>
      <c r="J262" s="155">
        <v>674</v>
      </c>
      <c r="K262" s="156">
        <f t="shared" si="3"/>
        <v>0</v>
      </c>
    </row>
    <row r="263" spans="2:11" s="147" customFormat="1" ht="24.9" customHeight="1">
      <c r="B263" s="168">
        <v>256</v>
      </c>
      <c r="C263" s="189" t="s">
        <v>613</v>
      </c>
      <c r="D263" s="151" t="s">
        <v>744</v>
      </c>
      <c r="E263" s="151"/>
      <c r="F263" s="165" t="s">
        <v>735</v>
      </c>
      <c r="G263" s="170" t="s">
        <v>745</v>
      </c>
      <c r="H263" s="173"/>
      <c r="I263" s="154" t="s">
        <v>155</v>
      </c>
      <c r="J263" s="155">
        <v>261</v>
      </c>
      <c r="K263" s="156">
        <f t="shared" si="3"/>
        <v>0</v>
      </c>
    </row>
    <row r="264" spans="2:11" s="147" customFormat="1" ht="24.9" customHeight="1">
      <c r="B264" s="168">
        <v>257</v>
      </c>
      <c r="C264" s="185" t="s">
        <v>613</v>
      </c>
      <c r="D264" s="160" t="s">
        <v>746</v>
      </c>
      <c r="E264" s="151"/>
      <c r="F264" s="151" t="s">
        <v>643</v>
      </c>
      <c r="G264" s="170" t="s">
        <v>747</v>
      </c>
      <c r="H264" s="173"/>
      <c r="I264" s="154" t="s">
        <v>155</v>
      </c>
      <c r="J264" s="155">
        <v>750</v>
      </c>
      <c r="K264" s="156">
        <f t="shared" ref="K264:K308" si="4">H264*J264</f>
        <v>0</v>
      </c>
    </row>
    <row r="265" spans="2:11" s="147" customFormat="1" ht="24.9" customHeight="1">
      <c r="B265" s="168">
        <v>258</v>
      </c>
      <c r="C265" s="185" t="s">
        <v>613</v>
      </c>
      <c r="D265" s="160" t="s">
        <v>748</v>
      </c>
      <c r="E265" s="151"/>
      <c r="F265" s="151" t="s">
        <v>643</v>
      </c>
      <c r="G265" s="170" t="s">
        <v>749</v>
      </c>
      <c r="H265" s="173"/>
      <c r="I265" s="198" t="s">
        <v>571</v>
      </c>
      <c r="J265" s="155">
        <v>4720</v>
      </c>
      <c r="K265" s="156">
        <f t="shared" si="4"/>
        <v>0</v>
      </c>
    </row>
    <row r="266" spans="2:11" s="147" customFormat="1" ht="24.9" customHeight="1">
      <c r="B266" s="168">
        <v>259</v>
      </c>
      <c r="C266" s="185" t="s">
        <v>613</v>
      </c>
      <c r="D266" s="160" t="s">
        <v>750</v>
      </c>
      <c r="E266" s="151"/>
      <c r="F266" s="151" t="s">
        <v>751</v>
      </c>
      <c r="G266" s="170" t="s">
        <v>752</v>
      </c>
      <c r="H266" s="173"/>
      <c r="I266" s="154" t="s">
        <v>163</v>
      </c>
      <c r="J266" s="155">
        <v>490</v>
      </c>
      <c r="K266" s="156">
        <f t="shared" si="4"/>
        <v>0</v>
      </c>
    </row>
    <row r="267" spans="2:11" s="147" customFormat="1" ht="24.9" customHeight="1">
      <c r="B267" s="168">
        <v>260</v>
      </c>
      <c r="C267" s="185" t="s">
        <v>613</v>
      </c>
      <c r="D267" s="160" t="s">
        <v>753</v>
      </c>
      <c r="E267" s="151"/>
      <c r="F267" s="151" t="s">
        <v>754</v>
      </c>
      <c r="G267" s="170" t="s">
        <v>755</v>
      </c>
      <c r="H267" s="173"/>
      <c r="I267" s="198" t="s">
        <v>523</v>
      </c>
      <c r="J267" s="155">
        <v>1045</v>
      </c>
      <c r="K267" s="156">
        <f t="shared" si="4"/>
        <v>0</v>
      </c>
    </row>
    <row r="268" spans="2:11" s="147" customFormat="1" ht="24.9" customHeight="1">
      <c r="B268" s="168">
        <v>261</v>
      </c>
      <c r="C268" s="185" t="s">
        <v>613</v>
      </c>
      <c r="D268" s="160" t="s">
        <v>753</v>
      </c>
      <c r="E268" s="151"/>
      <c r="F268" s="151" t="s">
        <v>754</v>
      </c>
      <c r="G268" s="170" t="s">
        <v>756</v>
      </c>
      <c r="H268" s="173"/>
      <c r="I268" s="198" t="s">
        <v>214</v>
      </c>
      <c r="J268" s="155">
        <v>221</v>
      </c>
      <c r="K268" s="156">
        <f t="shared" si="4"/>
        <v>0</v>
      </c>
    </row>
    <row r="269" spans="2:11" s="147" customFormat="1" ht="24.9" customHeight="1">
      <c r="B269" s="168">
        <v>262</v>
      </c>
      <c r="C269" s="185" t="s">
        <v>613</v>
      </c>
      <c r="D269" s="160" t="s">
        <v>757</v>
      </c>
      <c r="E269" s="151" t="s">
        <v>615</v>
      </c>
      <c r="F269" s="151" t="s">
        <v>758</v>
      </c>
      <c r="G269" s="170" t="s">
        <v>759</v>
      </c>
      <c r="H269" s="173"/>
      <c r="I269" s="154" t="s">
        <v>163</v>
      </c>
      <c r="J269" s="155">
        <v>250</v>
      </c>
      <c r="K269" s="156">
        <f t="shared" si="4"/>
        <v>0</v>
      </c>
    </row>
    <row r="270" spans="2:11" s="147" customFormat="1" ht="24.9" customHeight="1">
      <c r="B270" s="168">
        <v>263</v>
      </c>
      <c r="C270" s="185" t="s">
        <v>613</v>
      </c>
      <c r="D270" s="200" t="s">
        <v>760</v>
      </c>
      <c r="E270" s="151" t="s">
        <v>761</v>
      </c>
      <c r="F270" s="151" t="s">
        <v>758</v>
      </c>
      <c r="G270" s="170" t="s">
        <v>762</v>
      </c>
      <c r="H270" s="173"/>
      <c r="I270" s="154" t="s">
        <v>763</v>
      </c>
      <c r="J270" s="155">
        <v>417</v>
      </c>
      <c r="K270" s="156">
        <f t="shared" si="4"/>
        <v>0</v>
      </c>
    </row>
    <row r="271" spans="2:11" s="147" customFormat="1" ht="24.9" customHeight="1">
      <c r="B271" s="168">
        <v>264</v>
      </c>
      <c r="C271" s="185" t="s">
        <v>613</v>
      </c>
      <c r="D271" s="160" t="s">
        <v>764</v>
      </c>
      <c r="E271" s="151"/>
      <c r="F271" s="151" t="s">
        <v>765</v>
      </c>
      <c r="G271" s="170" t="s">
        <v>766</v>
      </c>
      <c r="H271" s="173"/>
      <c r="I271" s="198" t="s">
        <v>556</v>
      </c>
      <c r="J271" s="155">
        <v>1030</v>
      </c>
      <c r="K271" s="156">
        <f t="shared" si="4"/>
        <v>0</v>
      </c>
    </row>
    <row r="272" spans="2:11" s="147" customFormat="1" ht="24.9" customHeight="1">
      <c r="B272" s="168">
        <v>265</v>
      </c>
      <c r="C272" s="185" t="s">
        <v>613</v>
      </c>
      <c r="D272" s="160" t="s">
        <v>767</v>
      </c>
      <c r="E272" s="151"/>
      <c r="F272" s="151" t="s">
        <v>768</v>
      </c>
      <c r="G272" s="170" t="s">
        <v>769</v>
      </c>
      <c r="H272" s="173"/>
      <c r="I272" s="154" t="s">
        <v>731</v>
      </c>
      <c r="J272" s="155">
        <v>275</v>
      </c>
      <c r="K272" s="156">
        <f t="shared" si="4"/>
        <v>0</v>
      </c>
    </row>
    <row r="273" spans="2:11" s="147" customFormat="1" ht="24.9" customHeight="1">
      <c r="B273" s="168">
        <v>266</v>
      </c>
      <c r="C273" s="185" t="s">
        <v>613</v>
      </c>
      <c r="D273" s="160" t="s">
        <v>770</v>
      </c>
      <c r="E273" s="151" t="s">
        <v>771</v>
      </c>
      <c r="F273" s="151" t="s">
        <v>758</v>
      </c>
      <c r="G273" s="170" t="s">
        <v>772</v>
      </c>
      <c r="H273" s="173"/>
      <c r="I273" s="154" t="s">
        <v>524</v>
      </c>
      <c r="J273" s="155">
        <v>388</v>
      </c>
      <c r="K273" s="156">
        <f t="shared" si="4"/>
        <v>0</v>
      </c>
    </row>
    <row r="274" spans="2:11" s="147" customFormat="1" ht="24.9" customHeight="1">
      <c r="B274" s="168">
        <v>267</v>
      </c>
      <c r="C274" s="185" t="s">
        <v>613</v>
      </c>
      <c r="D274" s="200" t="s">
        <v>773</v>
      </c>
      <c r="E274" s="151" t="s">
        <v>774</v>
      </c>
      <c r="F274" s="151" t="s">
        <v>758</v>
      </c>
      <c r="G274" s="170" t="s">
        <v>775</v>
      </c>
      <c r="H274" s="173"/>
      <c r="I274" s="154" t="s">
        <v>163</v>
      </c>
      <c r="J274" s="155">
        <v>600</v>
      </c>
      <c r="K274" s="156">
        <f t="shared" si="4"/>
        <v>0</v>
      </c>
    </row>
    <row r="275" spans="2:11" s="147" customFormat="1" ht="24.9" customHeight="1">
      <c r="B275" s="168">
        <v>268</v>
      </c>
      <c r="C275" s="185" t="s">
        <v>613</v>
      </c>
      <c r="D275" s="160" t="s">
        <v>776</v>
      </c>
      <c r="E275" s="151" t="s">
        <v>774</v>
      </c>
      <c r="F275" s="151" t="s">
        <v>758</v>
      </c>
      <c r="G275" s="170" t="s">
        <v>777</v>
      </c>
      <c r="H275" s="173"/>
      <c r="I275" s="154" t="s">
        <v>446</v>
      </c>
      <c r="J275" s="155">
        <v>3700</v>
      </c>
      <c r="K275" s="156">
        <f t="shared" si="4"/>
        <v>0</v>
      </c>
    </row>
    <row r="276" spans="2:11" s="147" customFormat="1" ht="24.9" customHeight="1">
      <c r="B276" s="168">
        <v>269</v>
      </c>
      <c r="C276" s="185" t="s">
        <v>613</v>
      </c>
      <c r="D276" s="160" t="s">
        <v>778</v>
      </c>
      <c r="E276" s="151" t="s">
        <v>774</v>
      </c>
      <c r="F276" s="151" t="s">
        <v>758</v>
      </c>
      <c r="G276" s="199" t="s">
        <v>779</v>
      </c>
      <c r="H276" s="173"/>
      <c r="I276" s="154" t="s">
        <v>763</v>
      </c>
      <c r="J276" s="155">
        <v>1946</v>
      </c>
      <c r="K276" s="156">
        <f t="shared" si="4"/>
        <v>0</v>
      </c>
    </row>
    <row r="277" spans="2:11" s="147" customFormat="1" ht="24.9" customHeight="1">
      <c r="B277" s="168">
        <v>270</v>
      </c>
      <c r="C277" s="185" t="s">
        <v>613</v>
      </c>
      <c r="D277" s="160" t="s">
        <v>780</v>
      </c>
      <c r="E277" s="151"/>
      <c r="F277" s="151" t="s">
        <v>781</v>
      </c>
      <c r="G277" s="170" t="s">
        <v>782</v>
      </c>
      <c r="H277" s="173"/>
      <c r="I277" s="154" t="s">
        <v>155</v>
      </c>
      <c r="J277" s="155">
        <v>615</v>
      </c>
      <c r="K277" s="156">
        <f t="shared" si="4"/>
        <v>0</v>
      </c>
    </row>
    <row r="278" spans="2:11" s="147" customFormat="1" ht="24.9" customHeight="1">
      <c r="B278" s="168">
        <v>271</v>
      </c>
      <c r="C278" s="185" t="s">
        <v>613</v>
      </c>
      <c r="D278" s="160" t="s">
        <v>783</v>
      </c>
      <c r="E278" s="151"/>
      <c r="F278" s="151" t="s">
        <v>510</v>
      </c>
      <c r="G278" s="152" t="s">
        <v>784</v>
      </c>
      <c r="H278" s="153"/>
      <c r="I278" s="154" t="s">
        <v>155</v>
      </c>
      <c r="J278" s="155">
        <v>1000</v>
      </c>
      <c r="K278" s="156">
        <f t="shared" si="4"/>
        <v>0</v>
      </c>
    </row>
    <row r="279" spans="2:11" s="147" customFormat="1" ht="24.9" customHeight="1">
      <c r="B279" s="168">
        <v>272</v>
      </c>
      <c r="C279" s="185" t="s">
        <v>613</v>
      </c>
      <c r="D279" s="160" t="s">
        <v>785</v>
      </c>
      <c r="E279" s="151" t="s">
        <v>786</v>
      </c>
      <c r="F279" s="151" t="s">
        <v>266</v>
      </c>
      <c r="G279" s="152" t="s">
        <v>787</v>
      </c>
      <c r="H279" s="153"/>
      <c r="I279" s="154" t="s">
        <v>317</v>
      </c>
      <c r="J279" s="155">
        <v>815</v>
      </c>
      <c r="K279" s="156">
        <f t="shared" si="4"/>
        <v>0</v>
      </c>
    </row>
    <row r="280" spans="2:11" s="147" customFormat="1" ht="24.9" customHeight="1">
      <c r="B280" s="168">
        <v>273</v>
      </c>
      <c r="C280" s="185" t="s">
        <v>613</v>
      </c>
      <c r="D280" s="160" t="s">
        <v>788</v>
      </c>
      <c r="E280" s="151"/>
      <c r="F280" s="151" t="s">
        <v>789</v>
      </c>
      <c r="G280" s="152" t="s">
        <v>790</v>
      </c>
      <c r="H280" s="153"/>
      <c r="I280" s="154" t="s">
        <v>190</v>
      </c>
      <c r="J280" s="155">
        <v>600</v>
      </c>
      <c r="K280" s="156">
        <f t="shared" si="4"/>
        <v>0</v>
      </c>
    </row>
    <row r="281" spans="2:11" s="147" customFormat="1" ht="24.9" customHeight="1">
      <c r="B281" s="168">
        <v>274</v>
      </c>
      <c r="C281" s="185" t="s">
        <v>613</v>
      </c>
      <c r="D281" s="160" t="s">
        <v>791</v>
      </c>
      <c r="E281" s="151" t="s">
        <v>699</v>
      </c>
      <c r="F281" s="151" t="s">
        <v>792</v>
      </c>
      <c r="G281" s="152" t="s">
        <v>793</v>
      </c>
      <c r="H281" s="153"/>
      <c r="I281" s="154" t="s">
        <v>731</v>
      </c>
      <c r="J281" s="155">
        <v>343</v>
      </c>
      <c r="K281" s="156">
        <f t="shared" si="4"/>
        <v>0</v>
      </c>
    </row>
    <row r="282" spans="2:11" s="147" customFormat="1" ht="24.9" customHeight="1">
      <c r="B282" s="168">
        <v>275</v>
      </c>
      <c r="C282" s="185" t="s">
        <v>613</v>
      </c>
      <c r="D282" s="160" t="s">
        <v>794</v>
      </c>
      <c r="E282" s="151" t="s">
        <v>795</v>
      </c>
      <c r="F282" s="151" t="s">
        <v>796</v>
      </c>
      <c r="G282" s="152" t="s">
        <v>797</v>
      </c>
      <c r="H282" s="153"/>
      <c r="I282" s="154" t="s">
        <v>190</v>
      </c>
      <c r="J282" s="155">
        <v>1765</v>
      </c>
      <c r="K282" s="156">
        <f t="shared" si="4"/>
        <v>0</v>
      </c>
    </row>
    <row r="283" spans="2:11" s="147" customFormat="1" ht="24.9" customHeight="1">
      <c r="B283" s="168">
        <v>276</v>
      </c>
      <c r="C283" s="185" t="s">
        <v>613</v>
      </c>
      <c r="D283" s="160" t="s">
        <v>798</v>
      </c>
      <c r="E283" s="151"/>
      <c r="F283" s="151" t="s">
        <v>799</v>
      </c>
      <c r="G283" s="152" t="s">
        <v>800</v>
      </c>
      <c r="H283" s="153"/>
      <c r="I283" s="154" t="s">
        <v>801</v>
      </c>
      <c r="J283" s="155">
        <v>2335</v>
      </c>
      <c r="K283" s="156">
        <f t="shared" si="4"/>
        <v>0</v>
      </c>
    </row>
    <row r="284" spans="2:11" s="147" customFormat="1" ht="24.9" customHeight="1">
      <c r="B284" s="168">
        <v>277</v>
      </c>
      <c r="C284" s="185" t="s">
        <v>613</v>
      </c>
      <c r="D284" s="160" t="s">
        <v>802</v>
      </c>
      <c r="E284" s="151"/>
      <c r="F284" s="151" t="s">
        <v>754</v>
      </c>
      <c r="G284" s="152" t="s">
        <v>871</v>
      </c>
      <c r="H284" s="153"/>
      <c r="I284" s="154" t="s">
        <v>524</v>
      </c>
      <c r="J284" s="155">
        <v>955</v>
      </c>
      <c r="K284" s="156">
        <f t="shared" si="4"/>
        <v>0</v>
      </c>
    </row>
    <row r="285" spans="2:11" s="147" customFormat="1" ht="24.9" customHeight="1">
      <c r="B285" s="168">
        <v>278</v>
      </c>
      <c r="C285" s="185" t="s">
        <v>613</v>
      </c>
      <c r="D285" s="160" t="s">
        <v>803</v>
      </c>
      <c r="E285" s="151"/>
      <c r="F285" s="151" t="s">
        <v>796</v>
      </c>
      <c r="G285" s="152" t="s">
        <v>804</v>
      </c>
      <c r="H285" s="153"/>
      <c r="I285" s="154" t="s">
        <v>190</v>
      </c>
      <c r="J285" s="155">
        <v>1145</v>
      </c>
      <c r="K285" s="156">
        <f t="shared" si="4"/>
        <v>0</v>
      </c>
    </row>
    <row r="286" spans="2:11" s="147" customFormat="1" ht="24.9" customHeight="1">
      <c r="B286" s="168">
        <v>279</v>
      </c>
      <c r="C286" s="185" t="s">
        <v>613</v>
      </c>
      <c r="D286" s="160" t="s">
        <v>803</v>
      </c>
      <c r="E286" s="151" t="s">
        <v>805</v>
      </c>
      <c r="F286" s="151" t="s">
        <v>796</v>
      </c>
      <c r="G286" s="152" t="s">
        <v>806</v>
      </c>
      <c r="H286" s="153"/>
      <c r="I286" s="154" t="s">
        <v>190</v>
      </c>
      <c r="J286" s="155">
        <v>940</v>
      </c>
      <c r="K286" s="156">
        <f t="shared" si="4"/>
        <v>0</v>
      </c>
    </row>
    <row r="287" spans="2:11" s="147" customFormat="1" ht="24.9" customHeight="1">
      <c r="B287" s="168">
        <v>280</v>
      </c>
      <c r="C287" s="185" t="s">
        <v>613</v>
      </c>
      <c r="D287" s="160" t="s">
        <v>807</v>
      </c>
      <c r="E287" s="151"/>
      <c r="F287" s="151" t="s">
        <v>808</v>
      </c>
      <c r="G287" s="152" t="s">
        <v>809</v>
      </c>
      <c r="H287" s="153"/>
      <c r="I287" s="154" t="s">
        <v>382</v>
      </c>
      <c r="J287" s="155">
        <v>190</v>
      </c>
      <c r="K287" s="156">
        <f t="shared" si="4"/>
        <v>0</v>
      </c>
    </row>
    <row r="288" spans="2:11" s="147" customFormat="1" ht="24.9" customHeight="1">
      <c r="B288" s="168">
        <v>281</v>
      </c>
      <c r="C288" s="185" t="s">
        <v>613</v>
      </c>
      <c r="D288" s="160" t="s">
        <v>810</v>
      </c>
      <c r="E288" s="151" t="s">
        <v>771</v>
      </c>
      <c r="F288" s="151" t="s">
        <v>758</v>
      </c>
      <c r="G288" s="152" t="s">
        <v>811</v>
      </c>
      <c r="H288" s="153"/>
      <c r="I288" s="154" t="s">
        <v>382</v>
      </c>
      <c r="J288" s="155">
        <v>353</v>
      </c>
      <c r="K288" s="156">
        <f t="shared" si="4"/>
        <v>0</v>
      </c>
    </row>
    <row r="289" spans="2:11" s="147" customFormat="1" ht="24.9" customHeight="1">
      <c r="B289" s="168">
        <v>282</v>
      </c>
      <c r="C289" s="185" t="s">
        <v>613</v>
      </c>
      <c r="D289" s="175" t="s">
        <v>810</v>
      </c>
      <c r="E289" s="176" t="s">
        <v>812</v>
      </c>
      <c r="F289" s="176" t="s">
        <v>758</v>
      </c>
      <c r="G289" s="201" t="s">
        <v>813</v>
      </c>
      <c r="H289" s="202"/>
      <c r="I289" s="190" t="s">
        <v>382</v>
      </c>
      <c r="J289" s="155">
        <v>265</v>
      </c>
      <c r="K289" s="156">
        <f t="shared" si="4"/>
        <v>0</v>
      </c>
    </row>
    <row r="290" spans="2:11" s="147" customFormat="1" ht="24.9" customHeight="1">
      <c r="B290" s="168">
        <v>283</v>
      </c>
      <c r="C290" s="185" t="s">
        <v>613</v>
      </c>
      <c r="D290" s="160" t="s">
        <v>814</v>
      </c>
      <c r="E290" s="151"/>
      <c r="F290" s="151" t="s">
        <v>815</v>
      </c>
      <c r="G290" s="152" t="s">
        <v>816</v>
      </c>
      <c r="H290" s="153"/>
      <c r="I290" s="154" t="s">
        <v>163</v>
      </c>
      <c r="J290" s="155">
        <v>634</v>
      </c>
      <c r="K290" s="156">
        <f t="shared" si="4"/>
        <v>0</v>
      </c>
    </row>
    <row r="291" spans="2:11" s="147" customFormat="1" ht="24.9" customHeight="1">
      <c r="B291" s="168">
        <v>284</v>
      </c>
      <c r="C291" s="185" t="s">
        <v>613</v>
      </c>
      <c r="D291" s="160" t="s">
        <v>817</v>
      </c>
      <c r="E291" s="151"/>
      <c r="F291" s="151" t="s">
        <v>815</v>
      </c>
      <c r="G291" s="203" t="s">
        <v>818</v>
      </c>
      <c r="H291" s="204"/>
      <c r="I291" s="154" t="s">
        <v>163</v>
      </c>
      <c r="J291" s="155">
        <v>664</v>
      </c>
      <c r="K291" s="156">
        <f t="shared" si="4"/>
        <v>0</v>
      </c>
    </row>
    <row r="292" spans="2:11" s="147" customFormat="1" ht="24.9" customHeight="1">
      <c r="B292" s="168">
        <v>285</v>
      </c>
      <c r="C292" s="185" t="s">
        <v>613</v>
      </c>
      <c r="D292" s="175" t="s">
        <v>819</v>
      </c>
      <c r="E292" s="195"/>
      <c r="F292" s="176" t="s">
        <v>820</v>
      </c>
      <c r="G292" s="205" t="s">
        <v>821</v>
      </c>
      <c r="H292" s="206"/>
      <c r="I292" s="198" t="s">
        <v>163</v>
      </c>
      <c r="J292" s="155">
        <v>410</v>
      </c>
      <c r="K292" s="156">
        <f t="shared" si="4"/>
        <v>0</v>
      </c>
    </row>
    <row r="293" spans="2:11" s="147" customFormat="1" ht="24.9" customHeight="1">
      <c r="B293" s="148">
        <v>286</v>
      </c>
      <c r="C293" s="185" t="s">
        <v>613</v>
      </c>
      <c r="D293" s="164" t="s">
        <v>822</v>
      </c>
      <c r="E293" s="151"/>
      <c r="F293" s="151" t="s">
        <v>735</v>
      </c>
      <c r="G293" s="152" t="s">
        <v>823</v>
      </c>
      <c r="H293" s="153"/>
      <c r="I293" s="154" t="s">
        <v>382</v>
      </c>
      <c r="J293" s="155">
        <v>355</v>
      </c>
      <c r="K293" s="156">
        <f t="shared" si="4"/>
        <v>0</v>
      </c>
    </row>
    <row r="294" spans="2:11" s="147" customFormat="1" ht="24.9" customHeight="1">
      <c r="B294" s="148">
        <v>287</v>
      </c>
      <c r="C294" s="185" t="s">
        <v>613</v>
      </c>
      <c r="D294" s="164" t="s">
        <v>824</v>
      </c>
      <c r="E294" s="165" t="s">
        <v>771</v>
      </c>
      <c r="F294" s="165" t="s">
        <v>758</v>
      </c>
      <c r="G294" s="152" t="s">
        <v>825</v>
      </c>
      <c r="H294" s="153"/>
      <c r="I294" s="154" t="s">
        <v>382</v>
      </c>
      <c r="J294" s="155">
        <v>593</v>
      </c>
      <c r="K294" s="156">
        <f t="shared" si="4"/>
        <v>0</v>
      </c>
    </row>
    <row r="295" spans="2:11" s="147" customFormat="1" ht="24.9" customHeight="1">
      <c r="B295" s="148">
        <v>288</v>
      </c>
      <c r="C295" s="185" t="s">
        <v>613</v>
      </c>
      <c r="D295" s="160" t="s">
        <v>824</v>
      </c>
      <c r="E295" s="151" t="s">
        <v>826</v>
      </c>
      <c r="F295" s="165" t="s">
        <v>758</v>
      </c>
      <c r="G295" s="152" t="s">
        <v>827</v>
      </c>
      <c r="H295" s="153"/>
      <c r="I295" s="154" t="s">
        <v>520</v>
      </c>
      <c r="J295" s="155">
        <v>913</v>
      </c>
      <c r="K295" s="156">
        <f t="shared" si="4"/>
        <v>0</v>
      </c>
    </row>
    <row r="296" spans="2:11" s="147" customFormat="1" ht="24.9" customHeight="1">
      <c r="B296" s="148">
        <v>289</v>
      </c>
      <c r="C296" s="185" t="s">
        <v>613</v>
      </c>
      <c r="D296" s="164" t="s">
        <v>828</v>
      </c>
      <c r="E296" s="165" t="s">
        <v>771</v>
      </c>
      <c r="F296" s="165" t="s">
        <v>758</v>
      </c>
      <c r="G296" s="152" t="s">
        <v>829</v>
      </c>
      <c r="H296" s="153"/>
      <c r="I296" s="154" t="s">
        <v>190</v>
      </c>
      <c r="J296" s="155">
        <v>530</v>
      </c>
      <c r="K296" s="156">
        <f t="shared" si="4"/>
        <v>0</v>
      </c>
    </row>
    <row r="297" spans="2:11" s="147" customFormat="1" ht="24.9" customHeight="1">
      <c r="B297" s="148">
        <v>290</v>
      </c>
      <c r="C297" s="185" t="s">
        <v>613</v>
      </c>
      <c r="D297" s="160" t="s">
        <v>830</v>
      </c>
      <c r="E297" s="165" t="s">
        <v>826</v>
      </c>
      <c r="F297" s="151" t="s">
        <v>758</v>
      </c>
      <c r="G297" s="152" t="s">
        <v>831</v>
      </c>
      <c r="H297" s="153"/>
      <c r="I297" s="154" t="s">
        <v>524</v>
      </c>
      <c r="J297" s="155">
        <v>468</v>
      </c>
      <c r="K297" s="156">
        <f t="shared" si="4"/>
        <v>0</v>
      </c>
    </row>
    <row r="298" spans="2:11" s="147" customFormat="1" ht="24.9" customHeight="1">
      <c r="B298" s="148">
        <v>291</v>
      </c>
      <c r="C298" s="185" t="s">
        <v>613</v>
      </c>
      <c r="D298" s="160" t="s">
        <v>832</v>
      </c>
      <c r="E298" s="165"/>
      <c r="F298" s="151" t="s">
        <v>758</v>
      </c>
      <c r="G298" s="152" t="s">
        <v>833</v>
      </c>
      <c r="H298" s="153"/>
      <c r="I298" s="154" t="s">
        <v>190</v>
      </c>
      <c r="J298" s="155">
        <v>278</v>
      </c>
      <c r="K298" s="156">
        <f t="shared" si="4"/>
        <v>0</v>
      </c>
    </row>
    <row r="299" spans="2:11" s="147" customFormat="1" ht="24.9" customHeight="1">
      <c r="B299" s="149">
        <v>292</v>
      </c>
      <c r="C299" s="185" t="s">
        <v>613</v>
      </c>
      <c r="D299" s="160" t="s">
        <v>834</v>
      </c>
      <c r="E299" s="151"/>
      <c r="F299" s="151" t="s">
        <v>758</v>
      </c>
      <c r="G299" s="152" t="s">
        <v>835</v>
      </c>
      <c r="H299" s="153"/>
      <c r="I299" s="154" t="s">
        <v>524</v>
      </c>
      <c r="J299" s="155">
        <v>162</v>
      </c>
      <c r="K299" s="156">
        <f t="shared" si="4"/>
        <v>0</v>
      </c>
    </row>
    <row r="300" spans="2:11" s="147" customFormat="1" ht="24.9" customHeight="1">
      <c r="B300" s="149">
        <v>293</v>
      </c>
      <c r="C300" s="185" t="s">
        <v>613</v>
      </c>
      <c r="D300" s="160" t="s">
        <v>836</v>
      </c>
      <c r="E300" s="151" t="s">
        <v>771</v>
      </c>
      <c r="F300" s="151" t="s">
        <v>837</v>
      </c>
      <c r="G300" s="152" t="s">
        <v>838</v>
      </c>
      <c r="H300" s="153"/>
      <c r="I300" s="154" t="s">
        <v>524</v>
      </c>
      <c r="J300" s="155">
        <v>462</v>
      </c>
      <c r="K300" s="156">
        <f t="shared" si="4"/>
        <v>0</v>
      </c>
    </row>
    <row r="301" spans="2:11" s="147" customFormat="1" ht="24.9" customHeight="1">
      <c r="B301" s="148">
        <v>294</v>
      </c>
      <c r="C301" s="185" t="s">
        <v>613</v>
      </c>
      <c r="D301" s="160" t="s">
        <v>836</v>
      </c>
      <c r="E301" s="151" t="s">
        <v>839</v>
      </c>
      <c r="F301" s="151" t="s">
        <v>837</v>
      </c>
      <c r="G301" s="152" t="s">
        <v>840</v>
      </c>
      <c r="H301" s="207"/>
      <c r="I301" s="154" t="s">
        <v>163</v>
      </c>
      <c r="J301" s="155">
        <v>418</v>
      </c>
      <c r="K301" s="156">
        <f t="shared" si="4"/>
        <v>0</v>
      </c>
    </row>
    <row r="302" spans="2:11" s="147" customFormat="1" ht="24.9" customHeight="1">
      <c r="B302" s="148">
        <v>295</v>
      </c>
      <c r="C302" s="185" t="s">
        <v>613</v>
      </c>
      <c r="D302" s="151" t="s">
        <v>841</v>
      </c>
      <c r="E302" s="151"/>
      <c r="F302" s="151" t="s">
        <v>758</v>
      </c>
      <c r="G302" s="208" t="s">
        <v>842</v>
      </c>
      <c r="H302" s="204"/>
      <c r="I302" s="154" t="s">
        <v>190</v>
      </c>
      <c r="J302" s="155">
        <v>310</v>
      </c>
      <c r="K302" s="156">
        <f t="shared" si="4"/>
        <v>0</v>
      </c>
    </row>
    <row r="303" spans="2:11" s="147" customFormat="1" ht="24.9" customHeight="1">
      <c r="B303" s="148">
        <v>296</v>
      </c>
      <c r="C303" s="185" t="s">
        <v>613</v>
      </c>
      <c r="D303" s="160" t="s">
        <v>843</v>
      </c>
      <c r="E303" s="151"/>
      <c r="F303" s="151" t="s">
        <v>758</v>
      </c>
      <c r="G303" s="152" t="s">
        <v>844</v>
      </c>
      <c r="H303" s="153"/>
      <c r="I303" s="154" t="s">
        <v>190</v>
      </c>
      <c r="J303" s="155">
        <v>193</v>
      </c>
      <c r="K303" s="156">
        <f t="shared" si="4"/>
        <v>0</v>
      </c>
    </row>
    <row r="304" spans="2:11" s="147" customFormat="1" ht="24.9" customHeight="1">
      <c r="B304" s="148">
        <v>297</v>
      </c>
      <c r="C304" s="185" t="s">
        <v>613</v>
      </c>
      <c r="D304" s="160" t="s">
        <v>845</v>
      </c>
      <c r="E304" s="151" t="s">
        <v>699</v>
      </c>
      <c r="F304" s="151" t="s">
        <v>846</v>
      </c>
      <c r="G304" s="203" t="s">
        <v>847</v>
      </c>
      <c r="H304" s="204"/>
      <c r="I304" s="154" t="s">
        <v>556</v>
      </c>
      <c r="J304" s="155">
        <v>315</v>
      </c>
      <c r="K304" s="156">
        <f t="shared" si="4"/>
        <v>0</v>
      </c>
    </row>
    <row r="305" spans="2:11" s="147" customFormat="1" ht="24.9" customHeight="1">
      <c r="B305" s="148">
        <v>298</v>
      </c>
      <c r="C305" s="185" t="s">
        <v>613</v>
      </c>
      <c r="D305" s="160" t="s">
        <v>848</v>
      </c>
      <c r="E305" s="151" t="s">
        <v>849</v>
      </c>
      <c r="F305" s="151" t="s">
        <v>846</v>
      </c>
      <c r="G305" s="203" t="s">
        <v>850</v>
      </c>
      <c r="H305" s="204"/>
      <c r="I305" s="191" t="s">
        <v>556</v>
      </c>
      <c r="J305" s="155">
        <v>227</v>
      </c>
      <c r="K305" s="156">
        <f t="shared" si="4"/>
        <v>0</v>
      </c>
    </row>
    <row r="306" spans="2:11" s="147" customFormat="1" ht="24.9" customHeight="1">
      <c r="B306" s="148">
        <v>299</v>
      </c>
      <c r="C306" s="185" t="s">
        <v>613</v>
      </c>
      <c r="D306" s="160" t="s">
        <v>851</v>
      </c>
      <c r="E306" s="151"/>
      <c r="F306" s="151" t="s">
        <v>735</v>
      </c>
      <c r="G306" s="203" t="s">
        <v>852</v>
      </c>
      <c r="H306" s="204"/>
      <c r="I306" s="191" t="s">
        <v>163</v>
      </c>
      <c r="J306" s="155">
        <v>309</v>
      </c>
      <c r="K306" s="156">
        <f t="shared" si="4"/>
        <v>0</v>
      </c>
    </row>
    <row r="307" spans="2:11" s="147" customFormat="1" ht="24.9" customHeight="1">
      <c r="B307" s="148">
        <v>300</v>
      </c>
      <c r="C307" s="185" t="s">
        <v>613</v>
      </c>
      <c r="D307" s="151" t="s">
        <v>853</v>
      </c>
      <c r="E307" s="151"/>
      <c r="F307" s="151" t="s">
        <v>735</v>
      </c>
      <c r="G307" s="209" t="s">
        <v>854</v>
      </c>
      <c r="H307" s="210"/>
      <c r="I307" s="191" t="s">
        <v>528</v>
      </c>
      <c r="J307" s="155">
        <v>820</v>
      </c>
      <c r="K307" s="156">
        <f t="shared" si="4"/>
        <v>0</v>
      </c>
    </row>
    <row r="308" spans="2:11" s="147" customFormat="1" ht="24.9" customHeight="1">
      <c r="B308" s="148">
        <v>301</v>
      </c>
      <c r="C308" s="185" t="s">
        <v>613</v>
      </c>
      <c r="D308" s="160" t="s">
        <v>855</v>
      </c>
      <c r="E308" s="151"/>
      <c r="F308" s="151" t="s">
        <v>856</v>
      </c>
      <c r="G308" s="209" t="s">
        <v>857</v>
      </c>
      <c r="H308" s="210"/>
      <c r="I308" s="191" t="s">
        <v>858</v>
      </c>
      <c r="J308" s="155">
        <v>580</v>
      </c>
      <c r="K308" s="156">
        <f t="shared" si="4"/>
        <v>0</v>
      </c>
    </row>
    <row r="309" spans="2:11" ht="24.9" customHeight="1">
      <c r="B309" s="211"/>
      <c r="C309" s="212"/>
      <c r="H309" s="216">
        <f>SUBTOTAL(9,H7:H308)</f>
        <v>0</v>
      </c>
      <c r="I309" s="217"/>
      <c r="J309" s="156" t="s">
        <v>859</v>
      </c>
      <c r="K309" s="217">
        <f>SUBTOTAL(9,K8:K308)</f>
        <v>0</v>
      </c>
    </row>
  </sheetData>
  <mergeCells count="25">
    <mergeCell ref="B3:D3"/>
    <mergeCell ref="E3:G3"/>
    <mergeCell ref="H3:K3"/>
    <mergeCell ref="B4:D4"/>
    <mergeCell ref="E4:G4"/>
    <mergeCell ref="H4:K4"/>
    <mergeCell ref="B1:C1"/>
    <mergeCell ref="D1:E1"/>
    <mergeCell ref="H1:I1"/>
    <mergeCell ref="J1:K1"/>
    <mergeCell ref="B2:D2"/>
    <mergeCell ref="E2:G2"/>
    <mergeCell ref="H2:I2"/>
    <mergeCell ref="J2:K2"/>
    <mergeCell ref="B5:D5"/>
    <mergeCell ref="E5:G5"/>
    <mergeCell ref="H5:K5"/>
    <mergeCell ref="B6:B7"/>
    <mergeCell ref="C6:C7"/>
    <mergeCell ref="D6:E6"/>
    <mergeCell ref="F6:G6"/>
    <mergeCell ref="H6:H7"/>
    <mergeCell ref="I6:I7"/>
    <mergeCell ref="J6:J7"/>
    <mergeCell ref="K6:K7"/>
  </mergeCells>
  <phoneticPr fontId="4"/>
  <conditionalFormatting sqref="E2">
    <cfRule type="expression" dxfId="11" priority="4">
      <formula>$E$2=""</formula>
    </cfRule>
  </conditionalFormatting>
  <conditionalFormatting sqref="E4">
    <cfRule type="expression" dxfId="10" priority="6">
      <formula>$E$4=""</formula>
    </cfRule>
  </conditionalFormatting>
  <conditionalFormatting sqref="E3:G3">
    <cfRule type="expression" dxfId="9" priority="3">
      <formula>$E$3=""</formula>
    </cfRule>
  </conditionalFormatting>
  <conditionalFormatting sqref="E5:G5">
    <cfRule type="expression" dxfId="8" priority="1">
      <formula>$E$5=""</formula>
    </cfRule>
  </conditionalFormatting>
  <conditionalFormatting sqref="J1">
    <cfRule type="expression" dxfId="7" priority="5">
      <formula>$J$1=""</formula>
    </cfRule>
  </conditionalFormatting>
  <conditionalFormatting sqref="J2">
    <cfRule type="expression" dxfId="6" priority="2">
      <formula>$J$2=""</formula>
    </cfRule>
  </conditionalFormatting>
  <dataValidations count="1">
    <dataValidation imeMode="hiragana" allowBlank="1" showInputMessage="1" showErrorMessage="1" sqref="D18:D19" xr:uid="{00000000-0002-0000-0900-000000000000}"/>
  </dataValidations>
  <printOptions horizontalCentered="1"/>
  <pageMargins left="0.23622047244094491" right="0.23622047244094491" top="0.74803149606299213" bottom="0.74803149606299213" header="0.31496062992125984" footer="0.31496062992125984"/>
  <pageSetup paperSize="9" scale="58" orientation="portrait" blackAndWhite="1" r:id="rId1"/>
  <headerFooter>
    <oddFooter>&amp;C&amp;P/&amp;N ページ</oddFooter>
  </headerFooter>
  <rowBreaks count="1" manualBreakCount="1">
    <brk id="42" max="10"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B1:BA74"/>
  <sheetViews>
    <sheetView view="pageBreakPreview" zoomScaleNormal="100" zoomScaleSheetLayoutView="100" workbookViewId="0">
      <selection activeCell="AA35" sqref="AA35:AC35"/>
    </sheetView>
  </sheetViews>
  <sheetFormatPr defaultColWidth="5.5" defaultRowHeight="13.2"/>
  <cols>
    <col min="1" max="16384" width="5.5" style="13"/>
  </cols>
  <sheetData>
    <row r="1" spans="2:33" s="5" customFormat="1" ht="13.5" customHeight="1">
      <c r="B1" s="5" t="s">
        <v>43</v>
      </c>
    </row>
    <row r="2" spans="2:33" s="5" customFormat="1" ht="9" customHeight="1">
      <c r="I2" s="6"/>
      <c r="AG2" s="119"/>
    </row>
    <row r="3" spans="2:33" s="5" customFormat="1" ht="13.5" customHeight="1">
      <c r="B3" s="516"/>
      <c r="C3" s="516"/>
      <c r="D3" s="516"/>
      <c r="E3" s="516"/>
      <c r="F3" s="516"/>
      <c r="G3" s="516"/>
      <c r="X3" s="7"/>
      <c r="Y3" s="538" t="s">
        <v>42</v>
      </c>
      <c r="Z3" s="538"/>
      <c r="AA3" s="538"/>
      <c r="AB3" s="538"/>
      <c r="AC3" s="8"/>
      <c r="AG3" s="119"/>
    </row>
    <row r="4" spans="2:33" s="5" customFormat="1" ht="13.5" customHeight="1">
      <c r="G4" s="119"/>
      <c r="W4" s="9"/>
      <c r="X4" s="369" t="s">
        <v>41</v>
      </c>
      <c r="Y4" s="417"/>
      <c r="Z4" s="369" t="s">
        <v>40</v>
      </c>
      <c r="AA4" s="539"/>
      <c r="AB4" s="540" t="s">
        <v>1</v>
      </c>
      <c r="AC4" s="370"/>
      <c r="AG4" s="119"/>
    </row>
    <row r="5" spans="2:33" s="5" customFormat="1" ht="13.5" customHeight="1">
      <c r="B5" s="553" t="s">
        <v>867</v>
      </c>
      <c r="C5" s="553"/>
      <c r="D5" s="534" t="s">
        <v>72</v>
      </c>
      <c r="E5" s="534"/>
      <c r="F5" s="534"/>
      <c r="G5" s="10" t="s">
        <v>36</v>
      </c>
      <c r="X5" s="541" t="s">
        <v>866</v>
      </c>
      <c r="Y5" s="542"/>
      <c r="Z5" s="381" t="s">
        <v>127</v>
      </c>
      <c r="AA5" s="547"/>
      <c r="AB5" s="550" t="s">
        <v>77</v>
      </c>
      <c r="AC5" s="382"/>
      <c r="AG5" s="119"/>
    </row>
    <row r="6" spans="2:33" s="5" customFormat="1" ht="13.5" customHeight="1">
      <c r="B6" s="553" t="s">
        <v>39</v>
      </c>
      <c r="C6" s="553"/>
      <c r="D6" s="126">
        <v>4</v>
      </c>
      <c r="E6" s="119" t="s">
        <v>38</v>
      </c>
      <c r="F6" s="119">
        <v>6</v>
      </c>
      <c r="G6" s="10" t="s">
        <v>36</v>
      </c>
      <c r="X6" s="543"/>
      <c r="Y6" s="544"/>
      <c r="Z6" s="383"/>
      <c r="AA6" s="548"/>
      <c r="AB6" s="551"/>
      <c r="AC6" s="384"/>
      <c r="AG6" s="119"/>
    </row>
    <row r="7" spans="2:33" s="5" customFormat="1" ht="13.5" customHeight="1">
      <c r="B7" s="553" t="s">
        <v>37</v>
      </c>
      <c r="C7" s="553"/>
      <c r="D7" s="534"/>
      <c r="E7" s="534"/>
      <c r="F7" s="534"/>
      <c r="G7" s="10" t="s">
        <v>36</v>
      </c>
      <c r="J7" s="11" t="s">
        <v>35</v>
      </c>
      <c r="K7" s="11"/>
      <c r="L7" s="535" t="s">
        <v>76</v>
      </c>
      <c r="M7" s="535"/>
      <c r="N7" s="535"/>
      <c r="O7" s="535"/>
      <c r="X7" s="545"/>
      <c r="Y7" s="546"/>
      <c r="Z7" s="385"/>
      <c r="AA7" s="549"/>
      <c r="AB7" s="552"/>
      <c r="AC7" s="386"/>
      <c r="AG7" s="119"/>
    </row>
    <row r="8" spans="2:33" s="5" customFormat="1" ht="9" customHeight="1" thickBot="1">
      <c r="AG8" s="119"/>
    </row>
    <row r="9" spans="2:33" ht="24" customHeight="1" thickBot="1">
      <c r="B9" s="536" t="s">
        <v>34</v>
      </c>
      <c r="C9" s="521"/>
      <c r="D9" s="521"/>
      <c r="E9" s="520" t="s">
        <v>33</v>
      </c>
      <c r="F9" s="521"/>
      <c r="G9" s="521"/>
      <c r="H9" s="520" t="s">
        <v>32</v>
      </c>
      <c r="I9" s="521"/>
      <c r="J9" s="521"/>
      <c r="K9" s="521"/>
      <c r="L9" s="537"/>
      <c r="M9" s="520" t="s">
        <v>18</v>
      </c>
      <c r="N9" s="521"/>
      <c r="O9" s="537"/>
      <c r="P9" s="12" t="s">
        <v>17</v>
      </c>
      <c r="Q9" s="12" t="s">
        <v>16</v>
      </c>
      <c r="R9" s="518" t="s">
        <v>31</v>
      </c>
      <c r="S9" s="518"/>
      <c r="T9" s="518"/>
      <c r="U9" s="518"/>
      <c r="V9" s="518"/>
      <c r="W9" s="518"/>
      <c r="X9" s="518"/>
      <c r="Y9" s="519"/>
      <c r="Z9" s="520" t="s">
        <v>868</v>
      </c>
      <c r="AA9" s="521"/>
      <c r="AB9" s="521"/>
      <c r="AC9" s="521"/>
      <c r="AD9" s="521"/>
      <c r="AE9" s="522"/>
    </row>
    <row r="10" spans="2:33" ht="15" customHeight="1">
      <c r="B10" s="14"/>
      <c r="C10" s="15"/>
      <c r="D10" s="15"/>
      <c r="E10" s="523"/>
      <c r="F10" s="524"/>
      <c r="G10" s="525"/>
      <c r="H10" s="526" t="s">
        <v>66</v>
      </c>
      <c r="I10" s="527"/>
      <c r="J10" s="527"/>
      <c r="K10" s="527"/>
      <c r="L10" s="528"/>
      <c r="M10" s="529"/>
      <c r="N10" s="530"/>
      <c r="O10" s="531"/>
      <c r="P10" s="16"/>
      <c r="Q10" s="17"/>
      <c r="R10" s="532" t="s">
        <v>67</v>
      </c>
      <c r="S10" s="532"/>
      <c r="T10" s="532"/>
      <c r="U10" s="532"/>
      <c r="V10" s="532"/>
      <c r="W10" s="532"/>
      <c r="X10" s="532"/>
      <c r="Y10" s="533"/>
      <c r="Z10" s="18"/>
      <c r="AA10" s="19"/>
      <c r="AB10" s="19"/>
      <c r="AC10" s="19"/>
      <c r="AD10" s="19"/>
      <c r="AE10" s="20"/>
    </row>
    <row r="11" spans="2:33" ht="15" customHeight="1">
      <c r="B11" s="21"/>
      <c r="C11" s="22"/>
      <c r="D11" s="22"/>
      <c r="E11" s="23"/>
      <c r="G11" s="24"/>
      <c r="H11" s="497"/>
      <c r="I11" s="498"/>
      <c r="J11" s="498"/>
      <c r="K11" s="498"/>
      <c r="L11" s="499"/>
      <c r="M11" s="500"/>
      <c r="N11" s="501"/>
      <c r="O11" s="502"/>
      <c r="P11" s="25"/>
      <c r="Q11" s="26"/>
      <c r="R11" s="422"/>
      <c r="S11" s="423"/>
      <c r="T11" s="423"/>
      <c r="U11" s="423"/>
      <c r="V11" s="423"/>
      <c r="W11" s="423"/>
      <c r="X11" s="423"/>
      <c r="Y11" s="424"/>
      <c r="Z11" s="27"/>
      <c r="AA11" s="28"/>
      <c r="AB11" s="28"/>
      <c r="AC11" s="28"/>
      <c r="AD11" s="28"/>
      <c r="AE11" s="29"/>
    </row>
    <row r="12" spans="2:33" ht="15" customHeight="1">
      <c r="B12" s="21"/>
      <c r="C12" s="22"/>
      <c r="D12" s="22"/>
      <c r="E12" s="23"/>
      <c r="G12" s="24"/>
      <c r="H12" s="497"/>
      <c r="I12" s="498"/>
      <c r="J12" s="498"/>
      <c r="K12" s="498"/>
      <c r="L12" s="499"/>
      <c r="M12" s="500"/>
      <c r="N12" s="501"/>
      <c r="O12" s="502"/>
      <c r="P12" s="25"/>
      <c r="Q12" s="26"/>
      <c r="R12" s="422"/>
      <c r="S12" s="423"/>
      <c r="T12" s="423"/>
      <c r="U12" s="423"/>
      <c r="V12" s="423"/>
      <c r="W12" s="423"/>
      <c r="X12" s="423"/>
      <c r="Y12" s="424"/>
      <c r="Z12" s="503"/>
      <c r="AA12" s="504"/>
      <c r="AB12" s="504"/>
      <c r="AC12" s="504"/>
      <c r="AD12" s="504"/>
      <c r="AE12" s="505"/>
    </row>
    <row r="13" spans="2:33" ht="15" customHeight="1">
      <c r="B13" s="21"/>
      <c r="E13" s="23"/>
      <c r="G13" s="24"/>
      <c r="H13" s="497"/>
      <c r="I13" s="498"/>
      <c r="J13" s="498"/>
      <c r="K13" s="498"/>
      <c r="L13" s="499"/>
      <c r="M13" s="500"/>
      <c r="N13" s="501"/>
      <c r="O13" s="502"/>
      <c r="P13" s="25"/>
      <c r="Q13" s="26"/>
      <c r="R13" s="422"/>
      <c r="S13" s="423"/>
      <c r="T13" s="423"/>
      <c r="U13" s="423"/>
      <c r="V13" s="423"/>
      <c r="W13" s="423"/>
      <c r="X13" s="423"/>
      <c r="Y13" s="424"/>
      <c r="Z13" s="503"/>
      <c r="AA13" s="504"/>
      <c r="AB13" s="504"/>
      <c r="AC13" s="504"/>
      <c r="AD13" s="504"/>
      <c r="AE13" s="505"/>
    </row>
    <row r="14" spans="2:33" ht="15" customHeight="1">
      <c r="B14" s="515" t="s">
        <v>30</v>
      </c>
      <c r="C14" s="516"/>
      <c r="D14" s="517"/>
      <c r="E14" s="23"/>
      <c r="G14" s="24"/>
      <c r="H14" s="497"/>
      <c r="I14" s="498"/>
      <c r="J14" s="498"/>
      <c r="K14" s="498"/>
      <c r="L14" s="499"/>
      <c r="M14" s="500"/>
      <c r="N14" s="501"/>
      <c r="O14" s="502"/>
      <c r="P14" s="25"/>
      <c r="Q14" s="26"/>
      <c r="R14" s="422"/>
      <c r="S14" s="423"/>
      <c r="T14" s="423"/>
      <c r="U14" s="423"/>
      <c r="V14" s="423"/>
      <c r="W14" s="423"/>
      <c r="X14" s="423"/>
      <c r="Y14" s="424"/>
      <c r="Z14" s="503"/>
      <c r="AA14" s="504"/>
      <c r="AB14" s="504"/>
      <c r="AC14" s="504"/>
      <c r="AD14" s="504"/>
      <c r="AE14" s="505"/>
    </row>
    <row r="15" spans="2:33" ht="15" customHeight="1">
      <c r="B15" s="515"/>
      <c r="C15" s="516"/>
      <c r="D15" s="517"/>
      <c r="E15" s="23"/>
      <c r="G15" s="24"/>
      <c r="H15" s="497"/>
      <c r="I15" s="498"/>
      <c r="J15" s="498"/>
      <c r="K15" s="498"/>
      <c r="L15" s="499"/>
      <c r="M15" s="500"/>
      <c r="N15" s="501"/>
      <c r="O15" s="502"/>
      <c r="P15" s="25"/>
      <c r="Q15" s="26"/>
      <c r="R15" s="422"/>
      <c r="S15" s="423"/>
      <c r="T15" s="423"/>
      <c r="U15" s="423"/>
      <c r="V15" s="423"/>
      <c r="W15" s="423"/>
      <c r="X15" s="423"/>
      <c r="Y15" s="424"/>
      <c r="Z15" s="503"/>
      <c r="AA15" s="504"/>
      <c r="AB15" s="504"/>
      <c r="AC15" s="504"/>
      <c r="AD15" s="504"/>
      <c r="AE15" s="505"/>
    </row>
    <row r="16" spans="2:33" ht="15" customHeight="1">
      <c r="B16" s="30"/>
      <c r="C16" s="31"/>
      <c r="D16" s="31"/>
      <c r="E16" s="23"/>
      <c r="G16" s="24"/>
      <c r="H16" s="497"/>
      <c r="I16" s="498"/>
      <c r="J16" s="498"/>
      <c r="K16" s="498"/>
      <c r="L16" s="499"/>
      <c r="M16" s="500"/>
      <c r="N16" s="501"/>
      <c r="O16" s="502"/>
      <c r="P16" s="25"/>
      <c r="Q16" s="26"/>
      <c r="R16" s="422"/>
      <c r="S16" s="423"/>
      <c r="T16" s="423"/>
      <c r="U16" s="423"/>
      <c r="V16" s="423"/>
      <c r="W16" s="423"/>
      <c r="X16" s="423"/>
      <c r="Y16" s="424"/>
      <c r="Z16" s="32"/>
      <c r="AA16" s="33"/>
      <c r="AB16" s="33"/>
      <c r="AC16" s="33"/>
      <c r="AD16" s="33"/>
      <c r="AE16" s="34"/>
    </row>
    <row r="17" spans="2:53" ht="15" customHeight="1">
      <c r="B17" s="30"/>
      <c r="C17" s="31"/>
      <c r="D17" s="31"/>
      <c r="E17" s="23"/>
      <c r="G17" s="24"/>
      <c r="H17" s="497"/>
      <c r="I17" s="498"/>
      <c r="J17" s="498"/>
      <c r="K17" s="498"/>
      <c r="L17" s="499"/>
      <c r="M17" s="500"/>
      <c r="N17" s="501"/>
      <c r="O17" s="502"/>
      <c r="P17" s="25"/>
      <c r="Q17" s="26"/>
      <c r="R17" s="422"/>
      <c r="S17" s="423"/>
      <c r="T17" s="423"/>
      <c r="U17" s="423"/>
      <c r="V17" s="423"/>
      <c r="W17" s="423"/>
      <c r="X17" s="423"/>
      <c r="Y17" s="424"/>
      <c r="Z17" s="32"/>
      <c r="AA17" s="33"/>
      <c r="AB17" s="33"/>
      <c r="AC17" s="33"/>
      <c r="AD17" s="33"/>
      <c r="AE17" s="34"/>
    </row>
    <row r="18" spans="2:53" s="5" customFormat="1" ht="15" customHeight="1">
      <c r="B18" s="35"/>
      <c r="E18" s="36"/>
      <c r="G18" s="37"/>
      <c r="H18" s="497"/>
      <c r="I18" s="498"/>
      <c r="J18" s="498"/>
      <c r="K18" s="498"/>
      <c r="L18" s="499"/>
      <c r="M18" s="500"/>
      <c r="N18" s="501"/>
      <c r="O18" s="502"/>
      <c r="P18" s="25"/>
      <c r="Q18" s="26"/>
      <c r="R18" s="422"/>
      <c r="S18" s="423"/>
      <c r="T18" s="423"/>
      <c r="U18" s="423"/>
      <c r="V18" s="423"/>
      <c r="W18" s="423"/>
      <c r="X18" s="423"/>
      <c r="Y18" s="424"/>
      <c r="Z18" s="38"/>
      <c r="AA18" s="39"/>
      <c r="AB18" s="39"/>
      <c r="AC18" s="39"/>
      <c r="AD18" s="39"/>
      <c r="AE18" s="40"/>
      <c r="AG18" s="13"/>
    </row>
    <row r="19" spans="2:53" ht="15" customHeight="1" thickBot="1">
      <c r="B19" s="41"/>
      <c r="C19" s="42"/>
      <c r="D19" s="42"/>
      <c r="E19" s="43"/>
      <c r="F19" s="42"/>
      <c r="G19" s="44"/>
      <c r="H19" s="506"/>
      <c r="I19" s="507"/>
      <c r="J19" s="507"/>
      <c r="K19" s="507"/>
      <c r="L19" s="508"/>
      <c r="M19" s="509"/>
      <c r="N19" s="510"/>
      <c r="O19" s="511"/>
      <c r="P19" s="45"/>
      <c r="Q19" s="46"/>
      <c r="R19" s="512"/>
      <c r="S19" s="513"/>
      <c r="T19" s="513"/>
      <c r="U19" s="513"/>
      <c r="V19" s="513"/>
      <c r="W19" s="513"/>
      <c r="X19" s="513"/>
      <c r="Y19" s="514"/>
      <c r="Z19" s="43"/>
      <c r="AA19" s="42"/>
      <c r="AB19" s="42"/>
      <c r="AC19" s="42"/>
      <c r="AD19" s="42"/>
      <c r="AE19" s="47"/>
    </row>
    <row r="20" spans="2:53" ht="9" customHeight="1">
      <c r="S20" s="449"/>
      <c r="T20" s="449"/>
      <c r="U20" s="449"/>
      <c r="V20" s="449"/>
    </row>
    <row r="21" spans="2:53" ht="13.5" customHeight="1">
      <c r="H21" s="369" t="s">
        <v>29</v>
      </c>
      <c r="I21" s="417"/>
      <c r="J21" s="417"/>
      <c r="K21" s="417"/>
      <c r="L21" s="417"/>
      <c r="M21" s="417"/>
      <c r="N21" s="417"/>
      <c r="O21" s="370"/>
      <c r="U21" s="369" t="s">
        <v>28</v>
      </c>
      <c r="V21" s="417"/>
      <c r="W21" s="417"/>
      <c r="X21" s="417"/>
      <c r="Y21" s="417"/>
      <c r="Z21" s="417"/>
      <c r="AA21" s="417"/>
      <c r="AB21" s="370"/>
      <c r="AG21" s="13" t="s">
        <v>78</v>
      </c>
      <c r="AK21" s="369" t="s">
        <v>29</v>
      </c>
      <c r="AL21" s="417"/>
      <c r="AM21" s="417"/>
      <c r="AN21" s="417"/>
      <c r="AO21" s="417"/>
      <c r="AP21" s="417"/>
      <c r="AQ21" s="417"/>
      <c r="AR21" s="370"/>
      <c r="AT21" s="369" t="s">
        <v>28</v>
      </c>
      <c r="AU21" s="417"/>
      <c r="AV21" s="417"/>
      <c r="AW21" s="417"/>
      <c r="AX21" s="417"/>
      <c r="AY21" s="417"/>
      <c r="AZ21" s="417"/>
      <c r="BA21" s="370"/>
    </row>
    <row r="22" spans="2:53" ht="13.5" customHeight="1">
      <c r="H22" s="473" t="s">
        <v>27</v>
      </c>
      <c r="I22" s="474"/>
      <c r="J22" s="369" t="s">
        <v>25</v>
      </c>
      <c r="K22" s="417"/>
      <c r="L22" s="417"/>
      <c r="M22" s="417"/>
      <c r="N22" s="417"/>
      <c r="O22" s="370"/>
      <c r="U22" s="475" t="s">
        <v>26</v>
      </c>
      <c r="V22" s="476"/>
      <c r="W22" s="369" t="s">
        <v>25</v>
      </c>
      <c r="X22" s="417"/>
      <c r="Y22" s="417"/>
      <c r="Z22" s="417"/>
      <c r="AA22" s="417"/>
      <c r="AB22" s="370"/>
      <c r="AK22" s="473" t="s">
        <v>27</v>
      </c>
      <c r="AL22" s="474"/>
      <c r="AM22" s="369" t="s">
        <v>25</v>
      </c>
      <c r="AN22" s="417"/>
      <c r="AO22" s="417"/>
      <c r="AP22" s="417"/>
      <c r="AQ22" s="417"/>
      <c r="AR22" s="370"/>
      <c r="AT22" s="475" t="s">
        <v>26</v>
      </c>
      <c r="AU22" s="476"/>
      <c r="AV22" s="369" t="s">
        <v>25</v>
      </c>
      <c r="AW22" s="417"/>
      <c r="AX22" s="417"/>
      <c r="AY22" s="417"/>
      <c r="AZ22" s="417"/>
      <c r="BA22" s="370"/>
    </row>
    <row r="23" spans="2:53" ht="13.5" customHeight="1">
      <c r="H23" s="489" t="s">
        <v>78</v>
      </c>
      <c r="I23" s="490"/>
      <c r="J23" s="491"/>
      <c r="K23" s="492"/>
      <c r="L23" s="491"/>
      <c r="M23" s="492"/>
      <c r="N23" s="491"/>
      <c r="O23" s="492"/>
      <c r="U23" s="489" t="s">
        <v>78</v>
      </c>
      <c r="V23" s="490"/>
      <c r="W23" s="491"/>
      <c r="X23" s="492"/>
      <c r="Y23" s="491"/>
      <c r="Z23" s="492"/>
      <c r="AA23" s="491"/>
      <c r="AB23" s="492"/>
      <c r="AK23" s="489"/>
      <c r="AL23" s="490"/>
      <c r="AM23" s="491"/>
      <c r="AN23" s="492"/>
      <c r="AO23" s="491"/>
      <c r="AP23" s="492"/>
      <c r="AQ23" s="491"/>
      <c r="AR23" s="492"/>
      <c r="AT23" s="489"/>
      <c r="AU23" s="490"/>
      <c r="AV23" s="491"/>
      <c r="AW23" s="492"/>
      <c r="AX23" s="491"/>
      <c r="AY23" s="492"/>
      <c r="AZ23" s="491"/>
      <c r="BA23" s="492"/>
    </row>
    <row r="24" spans="2:53" ht="13.5" customHeight="1">
      <c r="H24" s="493" t="s">
        <v>124</v>
      </c>
      <c r="I24" s="494"/>
      <c r="J24" s="493"/>
      <c r="K24" s="494"/>
      <c r="L24" s="493"/>
      <c r="M24" s="494"/>
      <c r="N24" s="493" t="s">
        <v>79</v>
      </c>
      <c r="O24" s="494"/>
      <c r="U24" s="493" t="s">
        <v>125</v>
      </c>
      <c r="V24" s="494"/>
      <c r="W24" s="493" t="s">
        <v>123</v>
      </c>
      <c r="X24" s="494"/>
      <c r="Y24" s="493"/>
      <c r="Z24" s="494"/>
      <c r="AA24" s="493" t="s">
        <v>79</v>
      </c>
      <c r="AB24" s="494"/>
      <c r="AF24" s="13" t="s">
        <v>68</v>
      </c>
      <c r="AK24" s="493"/>
      <c r="AL24" s="494"/>
      <c r="AM24" s="493"/>
      <c r="AN24" s="494"/>
      <c r="AO24" s="493"/>
      <c r="AP24" s="494"/>
      <c r="AQ24" s="493"/>
      <c r="AR24" s="494"/>
      <c r="AT24" s="493"/>
      <c r="AU24" s="494"/>
      <c r="AV24" s="493"/>
      <c r="AW24" s="494"/>
      <c r="AX24" s="493"/>
      <c r="AY24" s="494"/>
      <c r="AZ24" s="493"/>
      <c r="BA24" s="494"/>
    </row>
    <row r="25" spans="2:53" ht="13.5" customHeight="1">
      <c r="H25" s="495"/>
      <c r="I25" s="496"/>
      <c r="J25" s="495"/>
      <c r="K25" s="496"/>
      <c r="L25" s="495"/>
      <c r="M25" s="496"/>
      <c r="N25" s="495"/>
      <c r="O25" s="496"/>
      <c r="U25" s="495"/>
      <c r="V25" s="496"/>
      <c r="W25" s="495"/>
      <c r="X25" s="496"/>
      <c r="Y25" s="495"/>
      <c r="Z25" s="496"/>
      <c r="AA25" s="495"/>
      <c r="AB25" s="496"/>
      <c r="AK25" s="495"/>
      <c r="AL25" s="496"/>
      <c r="AM25" s="495"/>
      <c r="AN25" s="496"/>
      <c r="AO25" s="495"/>
      <c r="AP25" s="496"/>
      <c r="AQ25" s="495"/>
      <c r="AR25" s="496"/>
      <c r="AT25" s="495"/>
      <c r="AU25" s="496"/>
      <c r="AV25" s="495"/>
      <c r="AW25" s="496"/>
      <c r="AX25" s="495"/>
      <c r="AY25" s="496"/>
      <c r="AZ25" s="495"/>
      <c r="BA25" s="496"/>
    </row>
    <row r="26" spans="2:53" ht="9" customHeight="1" thickBot="1"/>
    <row r="27" spans="2:53" ht="15" customHeight="1">
      <c r="B27" s="477" t="s">
        <v>24</v>
      </c>
      <c r="C27" s="478"/>
      <c r="D27" s="478"/>
      <c r="E27" s="478"/>
      <c r="F27" s="48"/>
      <c r="G27" s="49"/>
      <c r="H27" s="481" t="s">
        <v>23</v>
      </c>
      <c r="I27" s="478"/>
      <c r="J27" s="478"/>
      <c r="K27" s="50"/>
      <c r="L27" s="51"/>
      <c r="M27" s="51"/>
      <c r="N27" s="52"/>
      <c r="O27" s="52"/>
      <c r="P27" s="48"/>
      <c r="Q27" s="51"/>
      <c r="R27" s="53"/>
      <c r="S27" s="51"/>
      <c r="T27" s="54"/>
      <c r="U27" s="51"/>
      <c r="V27" s="51"/>
      <c r="W27" s="53"/>
      <c r="X27" s="55"/>
      <c r="Y27" s="56"/>
      <c r="Z27" s="57"/>
      <c r="AA27" s="51"/>
      <c r="AB27" s="51"/>
      <c r="AC27" s="58"/>
      <c r="AD27" s="51"/>
      <c r="AE27" s="59"/>
    </row>
    <row r="28" spans="2:53" ht="15" customHeight="1">
      <c r="B28" s="479"/>
      <c r="C28" s="480"/>
      <c r="D28" s="480"/>
      <c r="E28" s="480"/>
      <c r="F28" s="482" t="s">
        <v>22</v>
      </c>
      <c r="G28" s="483"/>
      <c r="H28" s="60" t="s">
        <v>21</v>
      </c>
      <c r="I28" s="484" t="s">
        <v>20</v>
      </c>
      <c r="J28" s="485"/>
      <c r="K28" s="121"/>
      <c r="L28" s="120"/>
      <c r="M28" s="121" t="s">
        <v>19</v>
      </c>
      <c r="N28" s="61"/>
      <c r="O28" s="61"/>
      <c r="P28" s="486" t="s">
        <v>18</v>
      </c>
      <c r="Q28" s="480"/>
      <c r="R28" s="487"/>
      <c r="S28" s="62" t="s">
        <v>17</v>
      </c>
      <c r="T28" s="63" t="s">
        <v>16</v>
      </c>
      <c r="U28" s="120"/>
      <c r="V28" s="121" t="s">
        <v>15</v>
      </c>
      <c r="W28" s="122"/>
      <c r="X28" s="486" t="s">
        <v>14</v>
      </c>
      <c r="Y28" s="480"/>
      <c r="Z28" s="487"/>
      <c r="AA28" s="486" t="s">
        <v>13</v>
      </c>
      <c r="AB28" s="480"/>
      <c r="AC28" s="480"/>
      <c r="AD28" s="480"/>
      <c r="AE28" s="488"/>
    </row>
    <row r="29" spans="2:53" ht="24" customHeight="1" thickBot="1">
      <c r="B29" s="64"/>
      <c r="C29" s="65"/>
      <c r="D29" s="453" t="s">
        <v>12</v>
      </c>
      <c r="E29" s="454"/>
      <c r="F29" s="66"/>
      <c r="G29" s="67"/>
      <c r="H29" s="68"/>
      <c r="I29" s="69" t="s">
        <v>11</v>
      </c>
      <c r="J29" s="70" t="s">
        <v>10</v>
      </c>
      <c r="K29" s="71"/>
      <c r="L29" s="72"/>
      <c r="M29" s="73"/>
      <c r="N29" s="73"/>
      <c r="O29" s="73"/>
      <c r="P29" s="71"/>
      <c r="Q29" s="72"/>
      <c r="R29" s="74"/>
      <c r="S29" s="75"/>
      <c r="T29" s="76"/>
      <c r="U29" s="455" t="s">
        <v>5</v>
      </c>
      <c r="V29" s="455"/>
      <c r="W29" s="456"/>
      <c r="X29" s="457" t="s">
        <v>4</v>
      </c>
      <c r="Y29" s="455"/>
      <c r="Z29" s="456"/>
      <c r="AA29" s="458" t="s">
        <v>9</v>
      </c>
      <c r="AB29" s="459"/>
      <c r="AC29" s="459"/>
      <c r="AD29" s="459"/>
      <c r="AE29" s="460"/>
    </row>
    <row r="30" spans="2:53" ht="15" customHeight="1">
      <c r="B30" s="448" t="s">
        <v>8</v>
      </c>
      <c r="C30" s="461"/>
      <c r="D30" s="77"/>
      <c r="F30" s="23"/>
      <c r="G30" s="78"/>
      <c r="H30" s="79"/>
      <c r="I30" s="80"/>
      <c r="J30" s="81" t="s">
        <v>69</v>
      </c>
      <c r="K30" s="440" t="str">
        <f>H10</f>
        <v>別添「内訳書」のとおり</v>
      </c>
      <c r="L30" s="441"/>
      <c r="M30" s="441"/>
      <c r="N30" s="441"/>
      <c r="O30" s="442"/>
      <c r="P30" s="462"/>
      <c r="Q30" s="463"/>
      <c r="R30" s="464"/>
      <c r="S30" s="82"/>
      <c r="T30" s="83"/>
      <c r="U30" s="465" t="str">
        <f>K30</f>
        <v>別添「内訳書」のとおり</v>
      </c>
      <c r="V30" s="466"/>
      <c r="W30" s="467"/>
      <c r="X30" s="468"/>
      <c r="Y30" s="469"/>
      <c r="Z30" s="470"/>
      <c r="AA30" s="471"/>
      <c r="AB30" s="472"/>
      <c r="AC30" s="472"/>
      <c r="AE30" s="84"/>
    </row>
    <row r="31" spans="2:53" ht="15" customHeight="1">
      <c r="B31" s="448" t="s">
        <v>7</v>
      </c>
      <c r="C31" s="449"/>
      <c r="D31" s="450"/>
      <c r="E31" s="449"/>
      <c r="F31" s="451" t="e">
        <f>IF(#REF!="","",#REF!)</f>
        <v>#REF!</v>
      </c>
      <c r="G31" s="452"/>
      <c r="H31" s="85"/>
      <c r="I31" s="80"/>
      <c r="J31" s="86"/>
      <c r="K31" s="440"/>
      <c r="L31" s="441"/>
      <c r="M31" s="441"/>
      <c r="N31" s="441"/>
      <c r="O31" s="442"/>
      <c r="P31" s="443"/>
      <c r="Q31" s="444"/>
      <c r="R31" s="445"/>
      <c r="S31" s="87"/>
      <c r="T31" s="88"/>
      <c r="U31" s="428"/>
      <c r="V31" s="429"/>
      <c r="W31" s="430"/>
      <c r="X31" s="123"/>
      <c r="Y31" s="124"/>
      <c r="Z31" s="125"/>
      <c r="AA31" s="446"/>
      <c r="AB31" s="447"/>
      <c r="AC31" s="447"/>
      <c r="AD31" s="33"/>
      <c r="AE31" s="34"/>
    </row>
    <row r="32" spans="2:53" ht="15" customHeight="1">
      <c r="B32" s="21"/>
      <c r="D32" s="77"/>
      <c r="F32" s="23"/>
      <c r="G32" s="78"/>
      <c r="H32" s="85"/>
      <c r="I32" s="80"/>
      <c r="J32" s="86"/>
      <c r="K32" s="440"/>
      <c r="L32" s="441"/>
      <c r="M32" s="441"/>
      <c r="N32" s="441"/>
      <c r="O32" s="442"/>
      <c r="P32" s="443"/>
      <c r="Q32" s="444"/>
      <c r="R32" s="445"/>
      <c r="S32" s="87"/>
      <c r="T32" s="88"/>
      <c r="U32" s="428"/>
      <c r="V32" s="429"/>
      <c r="W32" s="430"/>
      <c r="X32" s="123"/>
      <c r="Y32" s="124"/>
      <c r="Z32" s="125"/>
      <c r="AA32" s="446"/>
      <c r="AB32" s="447"/>
      <c r="AC32" s="447"/>
      <c r="AD32" s="33"/>
      <c r="AE32" s="34"/>
    </row>
    <row r="33" spans="2:40" ht="15" customHeight="1">
      <c r="B33" s="21"/>
      <c r="D33" s="77"/>
      <c r="F33" s="23"/>
      <c r="G33" s="78"/>
      <c r="H33" s="85"/>
      <c r="I33" s="80"/>
      <c r="J33" s="86"/>
      <c r="K33" s="440"/>
      <c r="L33" s="441"/>
      <c r="M33" s="441"/>
      <c r="N33" s="441"/>
      <c r="O33" s="442"/>
      <c r="P33" s="443"/>
      <c r="Q33" s="444"/>
      <c r="R33" s="445"/>
      <c r="S33" s="87"/>
      <c r="T33" s="88"/>
      <c r="U33" s="428"/>
      <c r="V33" s="429"/>
      <c r="W33" s="430"/>
      <c r="X33" s="123"/>
      <c r="Y33" s="124"/>
      <c r="Z33" s="125"/>
      <c r="AA33" s="446"/>
      <c r="AB33" s="447"/>
      <c r="AC33" s="447"/>
      <c r="AD33" s="33"/>
      <c r="AE33" s="34"/>
    </row>
    <row r="34" spans="2:40" ht="15" customHeight="1">
      <c r="B34" s="21"/>
      <c r="D34" s="77"/>
      <c r="F34" s="23"/>
      <c r="G34" s="78"/>
      <c r="H34" s="85"/>
      <c r="I34" s="80"/>
      <c r="J34" s="86"/>
      <c r="K34" s="440"/>
      <c r="L34" s="441"/>
      <c r="M34" s="441"/>
      <c r="N34" s="441"/>
      <c r="O34" s="442"/>
      <c r="P34" s="443"/>
      <c r="Q34" s="444"/>
      <c r="R34" s="445"/>
      <c r="S34" s="87"/>
      <c r="T34" s="88"/>
      <c r="U34" s="428"/>
      <c r="V34" s="429"/>
      <c r="W34" s="430"/>
      <c r="X34" s="123"/>
      <c r="Y34" s="124"/>
      <c r="Z34" s="125"/>
      <c r="AA34" s="446"/>
      <c r="AB34" s="447"/>
      <c r="AC34" s="447"/>
      <c r="AD34" s="33"/>
      <c r="AE34" s="34"/>
    </row>
    <row r="35" spans="2:40" ht="15" customHeight="1">
      <c r="B35" s="21"/>
      <c r="D35" s="77"/>
      <c r="F35" s="23"/>
      <c r="G35" s="78"/>
      <c r="H35" s="85"/>
      <c r="I35" s="80"/>
      <c r="J35" s="86"/>
      <c r="K35" s="440"/>
      <c r="L35" s="441"/>
      <c r="M35" s="441"/>
      <c r="N35" s="441"/>
      <c r="O35" s="442"/>
      <c r="P35" s="443"/>
      <c r="Q35" s="444"/>
      <c r="R35" s="445"/>
      <c r="S35" s="87"/>
      <c r="T35" s="88"/>
      <c r="U35" s="428"/>
      <c r="V35" s="429"/>
      <c r="W35" s="430"/>
      <c r="X35" s="123"/>
      <c r="Y35" s="124"/>
      <c r="Z35" s="125"/>
      <c r="AA35" s="446"/>
      <c r="AB35" s="447"/>
      <c r="AC35" s="447"/>
      <c r="AD35" s="33"/>
      <c r="AE35" s="34"/>
    </row>
    <row r="36" spans="2:40" ht="15" customHeight="1">
      <c r="B36" s="21"/>
      <c r="D36" s="77"/>
      <c r="F36" s="23"/>
      <c r="G36" s="78"/>
      <c r="H36" s="89"/>
      <c r="I36" s="80"/>
      <c r="J36" s="90"/>
      <c r="K36" s="440"/>
      <c r="L36" s="441"/>
      <c r="M36" s="441"/>
      <c r="N36" s="441"/>
      <c r="O36" s="442"/>
      <c r="P36" s="443"/>
      <c r="Q36" s="444"/>
      <c r="R36" s="445"/>
      <c r="S36" s="87"/>
      <c r="T36" s="88"/>
      <c r="U36" s="428"/>
      <c r="V36" s="429"/>
      <c r="W36" s="430"/>
      <c r="X36" s="32"/>
      <c r="Y36" s="33"/>
      <c r="Z36" s="91"/>
      <c r="AA36" s="446"/>
      <c r="AB36" s="447"/>
      <c r="AC36" s="447"/>
      <c r="AD36" s="33"/>
      <c r="AE36" s="34"/>
    </row>
    <row r="37" spans="2:40" ht="15" customHeight="1">
      <c r="B37" s="21"/>
      <c r="D37" s="77"/>
      <c r="F37" s="23"/>
      <c r="G37" s="78"/>
      <c r="H37" s="89"/>
      <c r="I37" s="80"/>
      <c r="J37" s="90"/>
      <c r="K37" s="440"/>
      <c r="L37" s="441"/>
      <c r="M37" s="441"/>
      <c r="N37" s="441"/>
      <c r="O37" s="442"/>
      <c r="P37" s="443"/>
      <c r="Q37" s="444"/>
      <c r="R37" s="445"/>
      <c r="S37" s="87"/>
      <c r="T37" s="88"/>
      <c r="U37" s="428"/>
      <c r="V37" s="429"/>
      <c r="W37" s="430"/>
      <c r="X37" s="32"/>
      <c r="Y37" s="33"/>
      <c r="Z37" s="91"/>
      <c r="AA37" s="446"/>
      <c r="AB37" s="447"/>
      <c r="AC37" s="447"/>
      <c r="AD37" s="33"/>
      <c r="AE37" s="34"/>
    </row>
    <row r="38" spans="2:40" ht="15" customHeight="1">
      <c r="B38" s="21"/>
      <c r="D38" s="77"/>
      <c r="F38" s="23"/>
      <c r="G38" s="78"/>
      <c r="H38" s="89"/>
      <c r="I38" s="80"/>
      <c r="J38" s="90"/>
      <c r="K38" s="422"/>
      <c r="L38" s="423"/>
      <c r="M38" s="423"/>
      <c r="N38" s="423"/>
      <c r="O38" s="424"/>
      <c r="P38" s="425"/>
      <c r="Q38" s="426"/>
      <c r="R38" s="427"/>
      <c r="S38" s="87"/>
      <c r="T38" s="88"/>
      <c r="U38" s="428"/>
      <c r="V38" s="429"/>
      <c r="W38" s="430"/>
      <c r="X38" s="32"/>
      <c r="Y38" s="33"/>
      <c r="Z38" s="91"/>
      <c r="AA38" s="33"/>
      <c r="AB38" s="33"/>
      <c r="AC38" s="33"/>
      <c r="AD38" s="33"/>
      <c r="AE38" s="34"/>
    </row>
    <row r="39" spans="2:40" ht="15" customHeight="1">
      <c r="B39" s="21"/>
      <c r="D39" s="77"/>
      <c r="F39" s="23"/>
      <c r="G39" s="78"/>
      <c r="H39" s="92"/>
      <c r="I39" s="80"/>
      <c r="J39" s="93"/>
      <c r="K39" s="431"/>
      <c r="L39" s="432"/>
      <c r="M39" s="432"/>
      <c r="N39" s="432"/>
      <c r="O39" s="433"/>
      <c r="P39" s="434"/>
      <c r="Q39" s="435"/>
      <c r="R39" s="436"/>
      <c r="S39" s="87"/>
      <c r="T39" s="88"/>
      <c r="U39" s="437"/>
      <c r="V39" s="438"/>
      <c r="W39" s="439"/>
      <c r="X39" s="387"/>
      <c r="Y39" s="388"/>
      <c r="Z39" s="389"/>
      <c r="AA39" s="94"/>
      <c r="AB39" s="94"/>
      <c r="AC39" s="94"/>
      <c r="AD39" s="94"/>
      <c r="AE39" s="95"/>
    </row>
    <row r="40" spans="2:40" ht="12" customHeight="1">
      <c r="B40" s="390" t="s">
        <v>6</v>
      </c>
      <c r="C40" s="391"/>
      <c r="D40" s="96"/>
      <c r="E40" s="97"/>
      <c r="F40" s="413" t="e">
        <f>IF(#REF!="","",#REF!)</f>
        <v>#REF!</v>
      </c>
      <c r="G40" s="414"/>
      <c r="H40" s="99"/>
      <c r="I40" s="97"/>
      <c r="J40" s="100"/>
      <c r="K40" s="23"/>
      <c r="P40" s="23"/>
      <c r="R40" s="24"/>
      <c r="S40" s="97"/>
      <c r="T40" s="101"/>
      <c r="U40" s="97"/>
      <c r="V40" s="102" t="s">
        <v>5</v>
      </c>
      <c r="W40" s="100"/>
      <c r="X40" s="98"/>
      <c r="Y40" s="102"/>
      <c r="Z40" s="100"/>
      <c r="AA40" s="97"/>
      <c r="AB40" s="97"/>
      <c r="AC40" s="97"/>
      <c r="AD40" s="97"/>
      <c r="AE40" s="103"/>
    </row>
    <row r="41" spans="2:40" ht="13.5" customHeight="1">
      <c r="B41" s="392"/>
      <c r="C41" s="393"/>
      <c r="D41" s="104"/>
      <c r="E41" s="105"/>
      <c r="F41" s="415"/>
      <c r="G41" s="416"/>
      <c r="H41" s="107"/>
      <c r="I41" s="105"/>
      <c r="J41" s="108"/>
      <c r="K41" s="106"/>
      <c r="L41" s="105"/>
      <c r="M41" s="105"/>
      <c r="N41" s="105"/>
      <c r="O41" s="105"/>
      <c r="P41" s="106"/>
      <c r="Q41" s="105"/>
      <c r="R41" s="108"/>
      <c r="S41" s="105"/>
      <c r="T41" s="109"/>
      <c r="U41" s="394">
        <f>内訳〔両筑〕!H5</f>
        <v>0</v>
      </c>
      <c r="V41" s="395"/>
      <c r="W41" s="396"/>
      <c r="X41" s="397"/>
      <c r="Y41" s="398"/>
      <c r="Z41" s="399"/>
      <c r="AA41" s="105"/>
      <c r="AB41" s="105"/>
      <c r="AC41" s="105"/>
      <c r="AD41" s="105"/>
      <c r="AE41" s="110"/>
    </row>
    <row r="42" spans="2:40" ht="12" customHeight="1">
      <c r="B42" s="400" t="s">
        <v>869</v>
      </c>
      <c r="C42" s="401"/>
      <c r="D42" s="77"/>
      <c r="F42" s="418" t="s">
        <v>870</v>
      </c>
      <c r="G42" s="419"/>
      <c r="H42" s="111"/>
      <c r="J42" s="24"/>
      <c r="K42" s="23"/>
      <c r="P42" s="23"/>
      <c r="R42" s="24"/>
      <c r="T42" s="112"/>
      <c r="U42" s="404"/>
      <c r="V42" s="405"/>
      <c r="W42" s="406"/>
      <c r="X42" s="23"/>
      <c r="Y42" s="102" t="s">
        <v>4</v>
      </c>
      <c r="Z42" s="24"/>
      <c r="AE42" s="84"/>
    </row>
    <row r="43" spans="2:40" ht="13.5" customHeight="1" thickBot="1">
      <c r="B43" s="402"/>
      <c r="C43" s="403"/>
      <c r="D43" s="113"/>
      <c r="E43" s="42"/>
      <c r="F43" s="420" t="e">
        <f>IF(#REF!="","",#REF!)</f>
        <v>#REF!</v>
      </c>
      <c r="G43" s="421"/>
      <c r="H43" s="114"/>
      <c r="I43" s="42"/>
      <c r="J43" s="44"/>
      <c r="K43" s="43"/>
      <c r="L43" s="42"/>
      <c r="M43" s="42"/>
      <c r="N43" s="42"/>
      <c r="O43" s="42"/>
      <c r="P43" s="43"/>
      <c r="Q43" s="42"/>
      <c r="R43" s="44"/>
      <c r="S43" s="42"/>
      <c r="T43" s="115"/>
      <c r="U43" s="407"/>
      <c r="V43" s="408"/>
      <c r="W43" s="409"/>
      <c r="X43" s="410" t="e">
        <f>#REF!</f>
        <v>#REF!</v>
      </c>
      <c r="Y43" s="411"/>
      <c r="Z43" s="412"/>
      <c r="AA43" s="42"/>
      <c r="AB43" s="42"/>
      <c r="AC43" s="42"/>
      <c r="AD43" s="42"/>
      <c r="AE43" s="47"/>
    </row>
    <row r="44" spans="2:40" ht="9" customHeight="1">
      <c r="D44" s="116"/>
    </row>
    <row r="45" spans="2:40" ht="14.4" customHeight="1">
      <c r="P45" s="117"/>
      <c r="Q45" s="117"/>
      <c r="R45" s="117"/>
      <c r="U45" s="118" t="s">
        <v>3</v>
      </c>
      <c r="V45" s="5"/>
      <c r="W45" s="5"/>
      <c r="X45" s="5"/>
      <c r="Y45" s="5"/>
      <c r="Z45" s="5"/>
      <c r="AB45" s="366" t="s">
        <v>2</v>
      </c>
      <c r="AC45" s="366"/>
    </row>
    <row r="46" spans="2:40" ht="14.4" customHeight="1">
      <c r="P46" s="367"/>
      <c r="Q46" s="368"/>
      <c r="R46" s="368"/>
      <c r="U46" s="369" t="s">
        <v>80</v>
      </c>
      <c r="V46" s="417"/>
      <c r="W46" s="370"/>
      <c r="X46" s="369" t="s">
        <v>81</v>
      </c>
      <c r="Y46" s="417"/>
      <c r="Z46" s="370"/>
      <c r="AA46" s="5"/>
      <c r="AB46" s="369" t="s">
        <v>1</v>
      </c>
      <c r="AC46" s="370"/>
      <c r="AD46" s="5"/>
      <c r="AE46" s="5"/>
      <c r="AF46" s="5"/>
      <c r="AG46" s="5"/>
      <c r="AH46" s="5"/>
      <c r="AI46" s="5"/>
      <c r="AJ46" s="5"/>
      <c r="AK46" s="5"/>
      <c r="AL46" s="5"/>
      <c r="AM46" s="369" t="s">
        <v>1</v>
      </c>
      <c r="AN46" s="370"/>
    </row>
    <row r="47" spans="2:40" ht="14.4" customHeight="1">
      <c r="P47" s="371"/>
      <c r="Q47" s="371"/>
      <c r="R47" s="371"/>
      <c r="U47" s="372" t="s">
        <v>74</v>
      </c>
      <c r="V47" s="373"/>
      <c r="W47" s="374"/>
      <c r="X47" s="372" t="s">
        <v>75</v>
      </c>
      <c r="Y47" s="373"/>
      <c r="Z47" s="374"/>
      <c r="AB47" s="381" t="s">
        <v>126</v>
      </c>
      <c r="AC47" s="382"/>
      <c r="AM47" s="554"/>
      <c r="AN47" s="555"/>
    </row>
    <row r="48" spans="2:40" ht="14.4" customHeight="1">
      <c r="P48" s="371"/>
      <c r="Q48" s="371"/>
      <c r="R48" s="371"/>
      <c r="U48" s="375"/>
      <c r="V48" s="376"/>
      <c r="W48" s="377"/>
      <c r="X48" s="375"/>
      <c r="Y48" s="376"/>
      <c r="Z48" s="377"/>
      <c r="AB48" s="383"/>
      <c r="AC48" s="384"/>
      <c r="AF48" s="13" t="s">
        <v>70</v>
      </c>
      <c r="AM48" s="556"/>
      <c r="AN48" s="557"/>
    </row>
    <row r="49" spans="7:40" ht="14.4" customHeight="1">
      <c r="P49" s="371"/>
      <c r="Q49" s="371"/>
      <c r="R49" s="371"/>
      <c r="U49" s="378"/>
      <c r="V49" s="379"/>
      <c r="W49" s="380"/>
      <c r="X49" s="378"/>
      <c r="Y49" s="379"/>
      <c r="Z49" s="380"/>
      <c r="AB49" s="385"/>
      <c r="AC49" s="386"/>
      <c r="AM49" s="558"/>
      <c r="AN49" s="559"/>
    </row>
    <row r="50" spans="7:40" ht="14.4" customHeight="1"/>
    <row r="51" spans="7:40" ht="14.4" customHeight="1"/>
    <row r="52" spans="7:40" ht="14.4" customHeight="1"/>
    <row r="53" spans="7:40" ht="14.4" customHeight="1"/>
    <row r="54" spans="7:40" ht="14.4" customHeight="1"/>
    <row r="55" spans="7:40" ht="14.4" customHeight="1"/>
    <row r="56" spans="7:40" ht="14.4" customHeight="1">
      <c r="G56" s="362"/>
      <c r="H56" s="363"/>
      <c r="I56" s="363"/>
      <c r="J56" s="363"/>
      <c r="K56" s="363"/>
      <c r="L56" s="362"/>
      <c r="M56" s="364"/>
      <c r="N56" s="364"/>
      <c r="O56" s="364"/>
      <c r="P56" s="363"/>
      <c r="Q56" s="363"/>
      <c r="R56" s="363"/>
      <c r="S56" s="363"/>
    </row>
    <row r="57" spans="7:40" ht="14.4" customHeight="1">
      <c r="G57" s="362"/>
      <c r="H57" s="365"/>
      <c r="I57" s="365"/>
      <c r="J57" s="365"/>
      <c r="K57" s="365"/>
      <c r="L57" s="362"/>
      <c r="M57" s="364"/>
      <c r="N57" s="364"/>
      <c r="O57" s="364"/>
      <c r="P57" s="365"/>
      <c r="Q57" s="365"/>
      <c r="R57" s="365"/>
      <c r="S57" s="365"/>
    </row>
    <row r="58" spans="7:40" ht="14.4" customHeight="1">
      <c r="G58" s="362"/>
      <c r="H58" s="365"/>
      <c r="I58" s="365"/>
      <c r="J58" s="365"/>
      <c r="K58" s="365"/>
      <c r="L58" s="362"/>
      <c r="M58" s="364"/>
      <c r="N58" s="364"/>
      <c r="O58" s="364"/>
      <c r="P58" s="365"/>
      <c r="Q58" s="365"/>
      <c r="R58" s="365"/>
      <c r="S58" s="365"/>
    </row>
    <row r="59" spans="7:40" ht="14.4" customHeight="1">
      <c r="G59" s="362"/>
      <c r="H59" s="363"/>
      <c r="I59" s="363"/>
      <c r="J59" s="363"/>
      <c r="K59" s="363"/>
      <c r="L59" s="362"/>
      <c r="M59" s="364"/>
      <c r="N59" s="364"/>
      <c r="O59" s="364"/>
      <c r="P59" s="363"/>
      <c r="Q59" s="363"/>
      <c r="R59" s="363"/>
      <c r="S59" s="363"/>
    </row>
    <row r="60" spans="7:40" ht="14.4" customHeight="1">
      <c r="G60" s="362"/>
      <c r="H60" s="363"/>
      <c r="I60" s="363"/>
      <c r="J60" s="363"/>
      <c r="K60" s="363"/>
      <c r="L60" s="362"/>
      <c r="M60" s="364"/>
      <c r="N60" s="364"/>
      <c r="O60" s="364"/>
      <c r="P60" s="363"/>
      <c r="Q60" s="363"/>
      <c r="R60" s="363"/>
      <c r="S60" s="363"/>
    </row>
    <row r="61" spans="7:40" ht="14.4" customHeight="1"/>
    <row r="62" spans="7:40" ht="14.4" customHeight="1"/>
    <row r="63" spans="7:40" ht="14.4" customHeight="1"/>
    <row r="64" spans="7:40" ht="14.4" customHeight="1"/>
    <row r="65" ht="14.4" customHeight="1"/>
    <row r="66" ht="14.4" customHeight="1"/>
    <row r="67" ht="14.4" customHeight="1"/>
    <row r="68" ht="14.4" customHeight="1"/>
    <row r="69" ht="14.4" customHeight="1"/>
    <row r="70" ht="14.4" customHeight="1"/>
    <row r="71" ht="14.4" customHeight="1"/>
    <row r="72" ht="14.4" customHeight="1"/>
    <row r="73" ht="14.4" customHeight="1"/>
    <row r="74" ht="14.4" customHeight="1"/>
  </sheetData>
  <mergeCells count="186">
    <mergeCell ref="AQ24:AR25"/>
    <mergeCell ref="AT24:AU25"/>
    <mergeCell ref="AV24:AW25"/>
    <mergeCell ref="AX24:AY25"/>
    <mergeCell ref="AZ24:BA25"/>
    <mergeCell ref="AM46:AN46"/>
    <mergeCell ref="AM47:AN49"/>
    <mergeCell ref="J24:K25"/>
    <mergeCell ref="L24:M25"/>
    <mergeCell ref="N24:O25"/>
    <mergeCell ref="U24:V25"/>
    <mergeCell ref="W24:X25"/>
    <mergeCell ref="Y24:Z25"/>
    <mergeCell ref="AA24:AB25"/>
    <mergeCell ref="AK24:AL25"/>
    <mergeCell ref="AM24:AN25"/>
    <mergeCell ref="AO24:AP25"/>
    <mergeCell ref="K32:O32"/>
    <mergeCell ref="P32:R32"/>
    <mergeCell ref="U32:W32"/>
    <mergeCell ref="AA32:AC32"/>
    <mergeCell ref="K33:O33"/>
    <mergeCell ref="P33:R33"/>
    <mergeCell ref="U33:W33"/>
    <mergeCell ref="AK21:AR21"/>
    <mergeCell ref="AT21:BA21"/>
    <mergeCell ref="AK22:AL22"/>
    <mergeCell ref="AM22:AR22"/>
    <mergeCell ref="AT22:AU22"/>
    <mergeCell ref="AV22:BA22"/>
    <mergeCell ref="AK23:AL23"/>
    <mergeCell ref="AM23:AN23"/>
    <mergeCell ref="AO23:AP23"/>
    <mergeCell ref="AQ23:AR23"/>
    <mergeCell ref="AT23:AU23"/>
    <mergeCell ref="AV23:AW23"/>
    <mergeCell ref="AX23:AY23"/>
    <mergeCell ref="AZ23:BA23"/>
    <mergeCell ref="B3:G3"/>
    <mergeCell ref="Y3:AB3"/>
    <mergeCell ref="X4:Y4"/>
    <mergeCell ref="Z4:AA4"/>
    <mergeCell ref="AB4:AC4"/>
    <mergeCell ref="X5:Y7"/>
    <mergeCell ref="Z5:AA7"/>
    <mergeCell ref="AB5:AC7"/>
    <mergeCell ref="B6:C6"/>
    <mergeCell ref="B7:C7"/>
    <mergeCell ref="B5:C5"/>
    <mergeCell ref="D5:F5"/>
    <mergeCell ref="R9:Y9"/>
    <mergeCell ref="Z9:AE9"/>
    <mergeCell ref="E10:G10"/>
    <mergeCell ref="H10:L10"/>
    <mergeCell ref="M10:O10"/>
    <mergeCell ref="R10:Y10"/>
    <mergeCell ref="D7:F7"/>
    <mergeCell ref="L7:O7"/>
    <mergeCell ref="B9:D9"/>
    <mergeCell ref="E9:G9"/>
    <mergeCell ref="H9:L9"/>
    <mergeCell ref="M9:O9"/>
    <mergeCell ref="B14:D15"/>
    <mergeCell ref="H14:L14"/>
    <mergeCell ref="M14:O14"/>
    <mergeCell ref="R14:Y14"/>
    <mergeCell ref="Z14:AE14"/>
    <mergeCell ref="H11:L11"/>
    <mergeCell ref="M11:O11"/>
    <mergeCell ref="R11:Y11"/>
    <mergeCell ref="H12:L12"/>
    <mergeCell ref="M12:O12"/>
    <mergeCell ref="R12:Y12"/>
    <mergeCell ref="H15:L15"/>
    <mergeCell ref="M15:O15"/>
    <mergeCell ref="R15:Y15"/>
    <mergeCell ref="Z15:AE15"/>
    <mergeCell ref="H16:L16"/>
    <mergeCell ref="M16:O16"/>
    <mergeCell ref="R16:Y16"/>
    <mergeCell ref="Z12:AE12"/>
    <mergeCell ref="H13:L13"/>
    <mergeCell ref="M13:O13"/>
    <mergeCell ref="R13:Y13"/>
    <mergeCell ref="Z13:AE13"/>
    <mergeCell ref="H19:L19"/>
    <mergeCell ref="M19:O19"/>
    <mergeCell ref="R19:Y19"/>
    <mergeCell ref="S20:V20"/>
    <mergeCell ref="H21:O21"/>
    <mergeCell ref="U21:AB21"/>
    <mergeCell ref="H17:L17"/>
    <mergeCell ref="M17:O17"/>
    <mergeCell ref="R17:Y17"/>
    <mergeCell ref="H18:L18"/>
    <mergeCell ref="M18:O18"/>
    <mergeCell ref="R18:Y18"/>
    <mergeCell ref="H22:I22"/>
    <mergeCell ref="J22:O22"/>
    <mergeCell ref="U22:V22"/>
    <mergeCell ref="W22:AB22"/>
    <mergeCell ref="B27:E28"/>
    <mergeCell ref="H27:J27"/>
    <mergeCell ref="F28:G28"/>
    <mergeCell ref="I28:J28"/>
    <mergeCell ref="P28:R28"/>
    <mergeCell ref="X28:Z28"/>
    <mergeCell ref="AA28:AE28"/>
    <mergeCell ref="H23:I23"/>
    <mergeCell ref="J23:K23"/>
    <mergeCell ref="L23:M23"/>
    <mergeCell ref="N23:O23"/>
    <mergeCell ref="U23:V23"/>
    <mergeCell ref="W23:X23"/>
    <mergeCell ref="Y23:Z23"/>
    <mergeCell ref="AA23:AB23"/>
    <mergeCell ref="H24:I25"/>
    <mergeCell ref="D29:E29"/>
    <mergeCell ref="U29:W29"/>
    <mergeCell ref="X29:Z29"/>
    <mergeCell ref="AA29:AE29"/>
    <mergeCell ref="B30:C30"/>
    <mergeCell ref="K30:O30"/>
    <mergeCell ref="P30:R30"/>
    <mergeCell ref="U30:W30"/>
    <mergeCell ref="X30:Z30"/>
    <mergeCell ref="AA30:AC30"/>
    <mergeCell ref="AA33:AC33"/>
    <mergeCell ref="B31:C31"/>
    <mergeCell ref="D31:E31"/>
    <mergeCell ref="K31:O31"/>
    <mergeCell ref="P31:R31"/>
    <mergeCell ref="U31:W31"/>
    <mergeCell ref="AA31:AC31"/>
    <mergeCell ref="F31:G31"/>
    <mergeCell ref="AA36:AC36"/>
    <mergeCell ref="AA37:AC37"/>
    <mergeCell ref="K34:O34"/>
    <mergeCell ref="P34:R34"/>
    <mergeCell ref="U34:W34"/>
    <mergeCell ref="AA34:AC34"/>
    <mergeCell ref="K35:O35"/>
    <mergeCell ref="P35:R35"/>
    <mergeCell ref="U35:W35"/>
    <mergeCell ref="AA35:AC35"/>
    <mergeCell ref="K38:O38"/>
    <mergeCell ref="P38:R38"/>
    <mergeCell ref="U38:W38"/>
    <mergeCell ref="K39:O39"/>
    <mergeCell ref="P39:R39"/>
    <mergeCell ref="U39:W39"/>
    <mergeCell ref="K36:O36"/>
    <mergeCell ref="P36:R36"/>
    <mergeCell ref="U36:W36"/>
    <mergeCell ref="K37:O37"/>
    <mergeCell ref="P37:R37"/>
    <mergeCell ref="U37:W37"/>
    <mergeCell ref="AB45:AC45"/>
    <mergeCell ref="P46:R46"/>
    <mergeCell ref="AB46:AC46"/>
    <mergeCell ref="P47:R49"/>
    <mergeCell ref="U47:W49"/>
    <mergeCell ref="X47:Z49"/>
    <mergeCell ref="AB47:AC49"/>
    <mergeCell ref="X39:Z39"/>
    <mergeCell ref="B40:C41"/>
    <mergeCell ref="U41:W41"/>
    <mergeCell ref="X41:Z41"/>
    <mergeCell ref="B42:C43"/>
    <mergeCell ref="U42:W43"/>
    <mergeCell ref="X43:Z43"/>
    <mergeCell ref="F40:G41"/>
    <mergeCell ref="U46:W46"/>
    <mergeCell ref="X46:Z46"/>
    <mergeCell ref="F42:G42"/>
    <mergeCell ref="F43:G43"/>
    <mergeCell ref="G56:G60"/>
    <mergeCell ref="H56:K56"/>
    <mergeCell ref="L56:L60"/>
    <mergeCell ref="M56:O56"/>
    <mergeCell ref="P56:S56"/>
    <mergeCell ref="H57:K58"/>
    <mergeCell ref="M57:O60"/>
    <mergeCell ref="P57:S58"/>
    <mergeCell ref="H59:K60"/>
    <mergeCell ref="P59:S60"/>
  </mergeCells>
  <phoneticPr fontId="4"/>
  <dataValidations count="7">
    <dataValidation type="list" allowBlank="1" showInputMessage="1" showErrorMessage="1" sqref="I4" xr:uid="{00000000-0002-0000-0A00-000000000000}">
      <formula1>$AG$3:$AG$5</formula1>
    </dataValidation>
    <dataValidation imeMode="off" allowBlank="1" showInputMessage="1" showErrorMessage="1" sqref="D7:F7 D5:F5" xr:uid="{00000000-0002-0000-0A00-000001000000}"/>
    <dataValidation imeMode="hiragana" allowBlank="1" showInputMessage="1" showErrorMessage="1" sqref="AA12:AC15 M10:M19" xr:uid="{00000000-0002-0000-0A00-000002000000}"/>
    <dataValidation type="list" allowBlank="1" showInputMessage="1" showErrorMessage="1" sqref="H30:H39 J31:J39" xr:uid="{00000000-0002-0000-0A00-000003000000}">
      <formula1>$AG$30:$AG$31</formula1>
    </dataValidation>
    <dataValidation type="list" allowBlank="1" showInputMessage="1" showErrorMessage="1" sqref="AT23:AU23 AK23:AL23 U23:V23 H23:I23" xr:uid="{00000000-0002-0000-0A00-000004000000}">
      <formula1>$AG$21</formula1>
    </dataValidation>
    <dataValidation type="list" allowBlank="1" showInputMessage="1" showErrorMessage="1" sqref="U46:W46" xr:uid="{00000000-0002-0000-0A00-000005000000}">
      <formula1>$U$52:$U$54</formula1>
    </dataValidation>
    <dataValidation type="list" allowBlank="1" showInputMessage="1" showErrorMessage="1" sqref="X46:Z46" xr:uid="{00000000-0002-0000-0A00-000006000000}">
      <formula1>$X$52:$X$54</formula1>
    </dataValidation>
  </dataValidations>
  <pageMargins left="0.19685039370078741" right="0" top="0.39370078740157483" bottom="0.19685039370078741" header="0.51181102362204722" footer="0.11811023622047245"/>
  <pageSetup paperSize="9" scale="77"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Drop Down 1">
              <controlPr defaultSize="0" autoLine="0" autoPict="0">
                <anchor moveWithCells="1">
                  <from>
                    <xdr:col>1</xdr:col>
                    <xdr:colOff>7620</xdr:colOff>
                    <xdr:row>2</xdr:row>
                    <xdr:rowOff>22860</xdr:rowOff>
                  </from>
                  <to>
                    <xdr:col>4</xdr:col>
                    <xdr:colOff>228600</xdr:colOff>
                    <xdr:row>3</xdr:row>
                    <xdr:rowOff>83820</xdr:rowOff>
                  </to>
                </anchor>
              </controlPr>
            </control>
          </mc:Choice>
        </mc:AlternateContent>
        <mc:AlternateContent xmlns:mc="http://schemas.openxmlformats.org/markup-compatibility/2006">
          <mc:Choice Requires="x14">
            <control shapeId="17410" r:id="rId5" name="Drop Down 2">
              <controlPr defaultSize="0" autoLine="0" autoPict="0">
                <anchor moveWithCells="1">
                  <from>
                    <xdr:col>3</xdr:col>
                    <xdr:colOff>7620</xdr:colOff>
                    <xdr:row>29</xdr:row>
                    <xdr:rowOff>182880</xdr:rowOff>
                  </from>
                  <to>
                    <xdr:col>5</xdr:col>
                    <xdr:colOff>0</xdr:colOff>
                    <xdr:row>31</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7000000}">
          <x14:formula1>
            <xm:f>分類!$A$21:$A$25</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K309"/>
  <sheetViews>
    <sheetView view="pageBreakPreview" topLeftCell="A9" zoomScaleNormal="100" zoomScaleSheetLayoutView="100" workbookViewId="0">
      <selection activeCell="AA35" sqref="AA35:AC35"/>
    </sheetView>
  </sheetViews>
  <sheetFormatPr defaultColWidth="9" defaultRowHeight="25.8"/>
  <cols>
    <col min="1" max="1" width="6.3984375" style="143" customWidth="1"/>
    <col min="2" max="2" width="4.59765625" style="218" customWidth="1"/>
    <col min="3" max="3" width="10.69921875" style="219" customWidth="1"/>
    <col min="4" max="4" width="14.69921875" style="213" customWidth="1"/>
    <col min="5" max="5" width="8.59765625" style="214" customWidth="1"/>
    <col min="6" max="6" width="11.69921875" style="214" customWidth="1"/>
    <col min="7" max="7" width="63.09765625" style="215" customWidth="1"/>
    <col min="8" max="8" width="8.09765625" style="220" customWidth="1"/>
    <col min="9" max="9" width="5.5" style="221" customWidth="1"/>
    <col min="10" max="10" width="10.3984375" style="222" customWidth="1"/>
    <col min="11" max="11" width="12.69921875" style="221" customWidth="1"/>
    <col min="12" max="16384" width="9" style="143"/>
  </cols>
  <sheetData>
    <row r="1" spans="1:11" ht="38.4" customHeight="1">
      <c r="A1" s="140"/>
      <c r="B1" s="583" t="s">
        <v>129</v>
      </c>
      <c r="C1" s="584"/>
      <c r="D1" s="585" t="s">
        <v>130</v>
      </c>
      <c r="E1" s="584"/>
      <c r="F1" s="141" t="s">
        <v>131</v>
      </c>
      <c r="G1" s="142" t="s">
        <v>132</v>
      </c>
      <c r="H1" s="586" t="s">
        <v>133</v>
      </c>
      <c r="I1" s="587"/>
      <c r="J1" s="588"/>
      <c r="K1" s="589"/>
    </row>
    <row r="2" spans="1:11" ht="29.4" customHeight="1">
      <c r="B2" s="590" t="s">
        <v>134</v>
      </c>
      <c r="C2" s="590"/>
      <c r="D2" s="590"/>
      <c r="E2" s="591" t="s">
        <v>860</v>
      </c>
      <c r="F2" s="591"/>
      <c r="G2" s="591"/>
      <c r="H2" s="592" t="s">
        <v>135</v>
      </c>
      <c r="I2" s="593"/>
      <c r="J2" s="594" t="s">
        <v>872</v>
      </c>
      <c r="K2" s="595"/>
    </row>
    <row r="3" spans="1:11" ht="29.4" customHeight="1">
      <c r="B3" s="596" t="s">
        <v>136</v>
      </c>
      <c r="C3" s="596"/>
      <c r="D3" s="596"/>
      <c r="E3" s="597" t="str">
        <f>伝票〔両筑〕!X5</f>
        <v>両筑平野用水管理所</v>
      </c>
      <c r="F3" s="597"/>
      <c r="G3" s="597"/>
      <c r="H3" s="598" t="s">
        <v>137</v>
      </c>
      <c r="I3" s="599"/>
      <c r="J3" s="599"/>
      <c r="K3" s="600"/>
    </row>
    <row r="4" spans="1:11" ht="29.4" customHeight="1">
      <c r="B4" s="601" t="s">
        <v>138</v>
      </c>
      <c r="C4" s="602"/>
      <c r="D4" s="603"/>
      <c r="E4" s="604" t="s">
        <v>861</v>
      </c>
      <c r="F4" s="605"/>
      <c r="G4" s="606"/>
      <c r="H4" s="607" t="s">
        <v>139</v>
      </c>
      <c r="I4" s="608"/>
      <c r="J4" s="608"/>
      <c r="K4" s="609"/>
    </row>
    <row r="5" spans="1:11" ht="29.4" customHeight="1">
      <c r="B5" s="560" t="s">
        <v>140</v>
      </c>
      <c r="C5" s="561"/>
      <c r="D5" s="562"/>
      <c r="E5" s="563" t="s">
        <v>862</v>
      </c>
      <c r="F5" s="564"/>
      <c r="G5" s="565"/>
      <c r="H5" s="566">
        <f>K309</f>
        <v>0</v>
      </c>
      <c r="I5" s="567"/>
      <c r="J5" s="567"/>
      <c r="K5" s="568"/>
    </row>
    <row r="6" spans="1:11" ht="21.75" customHeight="1">
      <c r="B6" s="569" t="s">
        <v>141</v>
      </c>
      <c r="C6" s="571" t="s">
        <v>142</v>
      </c>
      <c r="D6" s="573" t="s">
        <v>143</v>
      </c>
      <c r="E6" s="574"/>
      <c r="F6" s="573" t="s">
        <v>144</v>
      </c>
      <c r="G6" s="574"/>
      <c r="H6" s="575" t="s">
        <v>16</v>
      </c>
      <c r="I6" s="577" t="s">
        <v>17</v>
      </c>
      <c r="J6" s="579" t="s">
        <v>145</v>
      </c>
      <c r="K6" s="581" t="s">
        <v>146</v>
      </c>
    </row>
    <row r="7" spans="1:11" ht="21.75" customHeight="1">
      <c r="B7" s="570"/>
      <c r="C7" s="572"/>
      <c r="D7" s="144" t="s">
        <v>147</v>
      </c>
      <c r="E7" s="145" t="s">
        <v>148</v>
      </c>
      <c r="F7" s="145" t="s">
        <v>149</v>
      </c>
      <c r="G7" s="146" t="s">
        <v>150</v>
      </c>
      <c r="H7" s="576"/>
      <c r="I7" s="578"/>
      <c r="J7" s="580"/>
      <c r="K7" s="582"/>
    </row>
    <row r="8" spans="1:11" s="147" customFormat="1" ht="24.9" customHeight="1">
      <c r="B8" s="148">
        <v>1</v>
      </c>
      <c r="C8" s="149" t="s">
        <v>151</v>
      </c>
      <c r="D8" s="150" t="s">
        <v>152</v>
      </c>
      <c r="E8" s="151"/>
      <c r="F8" s="151" t="s">
        <v>153</v>
      </c>
      <c r="G8" s="152" t="s">
        <v>154</v>
      </c>
      <c r="H8" s="153"/>
      <c r="I8" s="154" t="s">
        <v>155</v>
      </c>
      <c r="J8" s="155">
        <v>2627</v>
      </c>
      <c r="K8" s="156">
        <f t="shared" ref="K8:K71" si="0">H8*J8</f>
        <v>0</v>
      </c>
    </row>
    <row r="9" spans="1:11" s="147" customFormat="1" ht="24.9" customHeight="1">
      <c r="B9" s="148">
        <v>2</v>
      </c>
      <c r="C9" s="157" t="s">
        <v>151</v>
      </c>
      <c r="D9" s="151" t="s">
        <v>156</v>
      </c>
      <c r="E9" s="151"/>
      <c r="F9" s="151" t="s">
        <v>157</v>
      </c>
      <c r="G9" s="152" t="s">
        <v>158</v>
      </c>
      <c r="H9" s="153"/>
      <c r="I9" s="154" t="s">
        <v>155</v>
      </c>
      <c r="J9" s="155">
        <v>860</v>
      </c>
      <c r="K9" s="156">
        <f t="shared" si="0"/>
        <v>0</v>
      </c>
    </row>
    <row r="10" spans="1:11" s="158" customFormat="1" ht="24.9" customHeight="1">
      <c r="B10" s="148">
        <v>3</v>
      </c>
      <c r="C10" s="157" t="s">
        <v>151</v>
      </c>
      <c r="D10" s="151" t="s">
        <v>159</v>
      </c>
      <c r="E10" s="151" t="s">
        <v>160</v>
      </c>
      <c r="F10" s="151" t="s">
        <v>161</v>
      </c>
      <c r="G10" s="152" t="s">
        <v>162</v>
      </c>
      <c r="H10" s="153"/>
      <c r="I10" s="154" t="s">
        <v>163</v>
      </c>
      <c r="J10" s="155">
        <v>1640</v>
      </c>
      <c r="K10" s="156">
        <f t="shared" si="0"/>
        <v>0</v>
      </c>
    </row>
    <row r="11" spans="1:11" s="158" customFormat="1" ht="24.9" customHeight="1">
      <c r="B11" s="148">
        <v>4</v>
      </c>
      <c r="C11" s="157" t="s">
        <v>151</v>
      </c>
      <c r="D11" s="151" t="s">
        <v>164</v>
      </c>
      <c r="E11" s="151" t="s">
        <v>165</v>
      </c>
      <c r="F11" s="151" t="s">
        <v>166</v>
      </c>
      <c r="G11" s="152" t="s">
        <v>167</v>
      </c>
      <c r="H11" s="153"/>
      <c r="I11" s="154" t="s">
        <v>163</v>
      </c>
      <c r="J11" s="155">
        <v>1650</v>
      </c>
      <c r="K11" s="156">
        <f t="shared" si="0"/>
        <v>0</v>
      </c>
    </row>
    <row r="12" spans="1:11" s="147" customFormat="1" ht="24.9" customHeight="1">
      <c r="B12" s="148">
        <v>5</v>
      </c>
      <c r="C12" s="159" t="s">
        <v>168</v>
      </c>
      <c r="D12" s="160" t="s">
        <v>169</v>
      </c>
      <c r="E12" s="161"/>
      <c r="F12" s="151" t="s">
        <v>170</v>
      </c>
      <c r="G12" s="162" t="s">
        <v>171</v>
      </c>
      <c r="H12" s="163"/>
      <c r="I12" s="154" t="s">
        <v>172</v>
      </c>
      <c r="J12" s="155">
        <v>1100</v>
      </c>
      <c r="K12" s="156">
        <f t="shared" si="0"/>
        <v>0</v>
      </c>
    </row>
    <row r="13" spans="1:11" s="147" customFormat="1" ht="24.9" customHeight="1">
      <c r="B13" s="148">
        <v>6</v>
      </c>
      <c r="C13" s="159" t="s">
        <v>168</v>
      </c>
      <c r="D13" s="160" t="s">
        <v>173</v>
      </c>
      <c r="E13" s="161"/>
      <c r="F13" s="151" t="s">
        <v>174</v>
      </c>
      <c r="G13" s="152" t="s">
        <v>175</v>
      </c>
      <c r="H13" s="153"/>
      <c r="I13" s="154" t="s">
        <v>176</v>
      </c>
      <c r="J13" s="155">
        <v>4060</v>
      </c>
      <c r="K13" s="156">
        <f t="shared" si="0"/>
        <v>0</v>
      </c>
    </row>
    <row r="14" spans="1:11" s="158" customFormat="1" ht="24.9" customHeight="1">
      <c r="B14" s="148">
        <v>7</v>
      </c>
      <c r="C14" s="159" t="s">
        <v>168</v>
      </c>
      <c r="D14" s="164" t="s">
        <v>173</v>
      </c>
      <c r="E14" s="165"/>
      <c r="F14" s="165" t="s">
        <v>174</v>
      </c>
      <c r="G14" s="152" t="s">
        <v>177</v>
      </c>
      <c r="H14" s="153"/>
      <c r="I14" s="154" t="s">
        <v>176</v>
      </c>
      <c r="J14" s="155">
        <v>4060</v>
      </c>
      <c r="K14" s="156">
        <f t="shared" si="0"/>
        <v>0</v>
      </c>
    </row>
    <row r="15" spans="1:11" s="147" customFormat="1" ht="24.9" customHeight="1">
      <c r="B15" s="148">
        <v>8</v>
      </c>
      <c r="C15" s="159" t="s">
        <v>168</v>
      </c>
      <c r="D15" s="151" t="s">
        <v>178</v>
      </c>
      <c r="E15" s="151"/>
      <c r="F15" s="151" t="s">
        <v>179</v>
      </c>
      <c r="G15" s="166" t="s">
        <v>180</v>
      </c>
      <c r="H15" s="167"/>
      <c r="I15" s="154" t="s">
        <v>155</v>
      </c>
      <c r="J15" s="155">
        <v>565</v>
      </c>
      <c r="K15" s="156">
        <f t="shared" si="0"/>
        <v>0</v>
      </c>
    </row>
    <row r="16" spans="1:11" s="147" customFormat="1" ht="24.9" customHeight="1">
      <c r="B16" s="168">
        <v>9</v>
      </c>
      <c r="C16" s="159" t="s">
        <v>168</v>
      </c>
      <c r="D16" s="151" t="s">
        <v>181</v>
      </c>
      <c r="E16" s="151"/>
      <c r="F16" s="151" t="s">
        <v>182</v>
      </c>
      <c r="G16" s="166" t="s">
        <v>183</v>
      </c>
      <c r="H16" s="167"/>
      <c r="I16" s="154" t="s">
        <v>184</v>
      </c>
      <c r="J16" s="155">
        <v>460</v>
      </c>
      <c r="K16" s="156">
        <f t="shared" si="0"/>
        <v>0</v>
      </c>
    </row>
    <row r="17" spans="2:11" s="147" customFormat="1" ht="24.9" customHeight="1">
      <c r="B17" s="168">
        <v>10</v>
      </c>
      <c r="C17" s="159" t="s">
        <v>168</v>
      </c>
      <c r="D17" s="151" t="s">
        <v>181</v>
      </c>
      <c r="E17" s="151"/>
      <c r="F17" s="151" t="s">
        <v>182</v>
      </c>
      <c r="G17" s="166" t="s">
        <v>185</v>
      </c>
      <c r="H17" s="167"/>
      <c r="I17" s="154" t="s">
        <v>186</v>
      </c>
      <c r="J17" s="155">
        <v>865</v>
      </c>
      <c r="K17" s="156">
        <f t="shared" si="0"/>
        <v>0</v>
      </c>
    </row>
    <row r="18" spans="2:11" s="158" customFormat="1" ht="24.9" customHeight="1">
      <c r="B18" s="168">
        <v>11</v>
      </c>
      <c r="C18" s="159" t="s">
        <v>168</v>
      </c>
      <c r="D18" s="151" t="s">
        <v>187</v>
      </c>
      <c r="E18" s="151"/>
      <c r="F18" s="151" t="s">
        <v>188</v>
      </c>
      <c r="G18" s="152" t="s">
        <v>189</v>
      </c>
      <c r="H18" s="153"/>
      <c r="I18" s="154" t="s">
        <v>190</v>
      </c>
      <c r="J18" s="155">
        <v>125</v>
      </c>
      <c r="K18" s="156">
        <f t="shared" si="0"/>
        <v>0</v>
      </c>
    </row>
    <row r="19" spans="2:11" s="158" customFormat="1" ht="24.9" customHeight="1">
      <c r="B19" s="168">
        <v>12</v>
      </c>
      <c r="C19" s="157" t="s">
        <v>191</v>
      </c>
      <c r="D19" s="151" t="s">
        <v>192</v>
      </c>
      <c r="E19" s="169" t="s">
        <v>193</v>
      </c>
      <c r="F19" s="169" t="s">
        <v>194</v>
      </c>
      <c r="G19" s="152" t="s">
        <v>195</v>
      </c>
      <c r="H19" s="153"/>
      <c r="I19" s="154" t="s">
        <v>196</v>
      </c>
      <c r="J19" s="155">
        <v>63</v>
      </c>
      <c r="K19" s="156">
        <f t="shared" si="0"/>
        <v>0</v>
      </c>
    </row>
    <row r="20" spans="2:11" s="147" customFormat="1" ht="24.9" customHeight="1">
      <c r="B20" s="168">
        <v>13</v>
      </c>
      <c r="C20" s="157" t="s">
        <v>191</v>
      </c>
      <c r="D20" s="151" t="s">
        <v>192</v>
      </c>
      <c r="E20" s="151" t="s">
        <v>197</v>
      </c>
      <c r="F20" s="151" t="s">
        <v>198</v>
      </c>
      <c r="G20" s="152" t="s">
        <v>199</v>
      </c>
      <c r="H20" s="153"/>
      <c r="I20" s="154" t="s">
        <v>176</v>
      </c>
      <c r="J20" s="155">
        <v>580</v>
      </c>
      <c r="K20" s="156">
        <f t="shared" si="0"/>
        <v>0</v>
      </c>
    </row>
    <row r="21" spans="2:11" s="147" customFormat="1" ht="24.9" customHeight="1">
      <c r="B21" s="168">
        <v>14</v>
      </c>
      <c r="C21" s="157" t="s">
        <v>191</v>
      </c>
      <c r="D21" s="151" t="s">
        <v>192</v>
      </c>
      <c r="E21" s="151" t="s">
        <v>197</v>
      </c>
      <c r="F21" s="151" t="s">
        <v>198</v>
      </c>
      <c r="G21" s="152" t="s">
        <v>200</v>
      </c>
      <c r="H21" s="153"/>
      <c r="I21" s="154" t="s">
        <v>176</v>
      </c>
      <c r="J21" s="155">
        <v>580</v>
      </c>
      <c r="K21" s="156">
        <f t="shared" si="0"/>
        <v>0</v>
      </c>
    </row>
    <row r="22" spans="2:11" s="147" customFormat="1" ht="24.9" customHeight="1">
      <c r="B22" s="168">
        <v>15</v>
      </c>
      <c r="C22" s="157" t="s">
        <v>191</v>
      </c>
      <c r="D22" s="160" t="s">
        <v>201</v>
      </c>
      <c r="E22" s="151" t="s">
        <v>202</v>
      </c>
      <c r="F22" s="151" t="s">
        <v>194</v>
      </c>
      <c r="G22" s="152" t="s">
        <v>203</v>
      </c>
      <c r="H22" s="153"/>
      <c r="I22" s="154" t="s">
        <v>176</v>
      </c>
      <c r="J22" s="155">
        <v>415</v>
      </c>
      <c r="K22" s="156">
        <f t="shared" si="0"/>
        <v>0</v>
      </c>
    </row>
    <row r="23" spans="2:11" s="147" customFormat="1" ht="24.9" customHeight="1">
      <c r="B23" s="148">
        <v>16</v>
      </c>
      <c r="C23" s="157" t="s">
        <v>191</v>
      </c>
      <c r="D23" s="164" t="s">
        <v>201</v>
      </c>
      <c r="E23" s="165" t="s">
        <v>204</v>
      </c>
      <c r="F23" s="165" t="s">
        <v>194</v>
      </c>
      <c r="G23" s="152" t="s">
        <v>205</v>
      </c>
      <c r="H23" s="153"/>
      <c r="I23" s="154" t="s">
        <v>176</v>
      </c>
      <c r="J23" s="155">
        <v>415</v>
      </c>
      <c r="K23" s="156">
        <f t="shared" si="0"/>
        <v>0</v>
      </c>
    </row>
    <row r="24" spans="2:11" s="147" customFormat="1" ht="24.9" customHeight="1">
      <c r="B24" s="148">
        <v>17</v>
      </c>
      <c r="C24" s="157" t="s">
        <v>191</v>
      </c>
      <c r="D24" s="164" t="s">
        <v>201</v>
      </c>
      <c r="E24" s="151" t="s">
        <v>206</v>
      </c>
      <c r="F24" s="151" t="s">
        <v>194</v>
      </c>
      <c r="G24" s="152" t="s">
        <v>207</v>
      </c>
      <c r="H24" s="153"/>
      <c r="I24" s="154" t="s">
        <v>176</v>
      </c>
      <c r="J24" s="155">
        <v>595</v>
      </c>
      <c r="K24" s="156">
        <f t="shared" si="0"/>
        <v>0</v>
      </c>
    </row>
    <row r="25" spans="2:11" s="147" customFormat="1" ht="24.9" customHeight="1">
      <c r="B25" s="148">
        <v>18</v>
      </c>
      <c r="C25" s="157" t="s">
        <v>191</v>
      </c>
      <c r="D25" s="164" t="s">
        <v>208</v>
      </c>
      <c r="E25" s="151"/>
      <c r="F25" s="151" t="s">
        <v>209</v>
      </c>
      <c r="G25" s="152" t="s">
        <v>210</v>
      </c>
      <c r="H25" s="153"/>
      <c r="I25" s="154" t="s">
        <v>211</v>
      </c>
      <c r="J25" s="155">
        <v>85</v>
      </c>
      <c r="K25" s="156">
        <f t="shared" si="0"/>
        <v>0</v>
      </c>
    </row>
    <row r="26" spans="2:11" s="147" customFormat="1" ht="24.9" customHeight="1">
      <c r="B26" s="148">
        <v>19</v>
      </c>
      <c r="C26" s="157" t="s">
        <v>191</v>
      </c>
      <c r="D26" s="151" t="s">
        <v>212</v>
      </c>
      <c r="E26" s="151" t="s">
        <v>193</v>
      </c>
      <c r="F26" s="151" t="s">
        <v>198</v>
      </c>
      <c r="G26" s="152" t="s">
        <v>213</v>
      </c>
      <c r="H26" s="153"/>
      <c r="I26" s="154" t="s">
        <v>214</v>
      </c>
      <c r="J26" s="155">
        <v>58</v>
      </c>
      <c r="K26" s="156">
        <f t="shared" si="0"/>
        <v>0</v>
      </c>
    </row>
    <row r="27" spans="2:11" s="147" customFormat="1" ht="24.9" customHeight="1">
      <c r="B27" s="148">
        <v>20</v>
      </c>
      <c r="C27" s="157" t="s">
        <v>191</v>
      </c>
      <c r="D27" s="151" t="s">
        <v>212</v>
      </c>
      <c r="E27" s="151" t="s">
        <v>193</v>
      </c>
      <c r="F27" s="151" t="s">
        <v>198</v>
      </c>
      <c r="G27" s="152" t="s">
        <v>215</v>
      </c>
      <c r="H27" s="153"/>
      <c r="I27" s="154" t="s">
        <v>214</v>
      </c>
      <c r="J27" s="155">
        <v>58</v>
      </c>
      <c r="K27" s="156">
        <f t="shared" si="0"/>
        <v>0</v>
      </c>
    </row>
    <row r="28" spans="2:11" s="147" customFormat="1" ht="24.9" customHeight="1">
      <c r="B28" s="148">
        <v>21</v>
      </c>
      <c r="C28" s="157" t="s">
        <v>191</v>
      </c>
      <c r="D28" s="151" t="s">
        <v>212</v>
      </c>
      <c r="E28" s="151" t="s">
        <v>193</v>
      </c>
      <c r="F28" s="151" t="s">
        <v>216</v>
      </c>
      <c r="G28" s="152" t="s">
        <v>217</v>
      </c>
      <c r="H28" s="153"/>
      <c r="I28" s="154" t="s">
        <v>190</v>
      </c>
      <c r="J28" s="155">
        <v>58</v>
      </c>
      <c r="K28" s="156">
        <f t="shared" si="0"/>
        <v>0</v>
      </c>
    </row>
    <row r="29" spans="2:11" s="147" customFormat="1" ht="24.9" customHeight="1">
      <c r="B29" s="148">
        <v>22</v>
      </c>
      <c r="C29" s="157" t="s">
        <v>191</v>
      </c>
      <c r="D29" s="151" t="s">
        <v>212</v>
      </c>
      <c r="E29" s="151" t="s">
        <v>218</v>
      </c>
      <c r="F29" s="151" t="s">
        <v>198</v>
      </c>
      <c r="G29" s="152" t="s">
        <v>219</v>
      </c>
      <c r="H29" s="153"/>
      <c r="I29" s="154" t="s">
        <v>220</v>
      </c>
      <c r="J29" s="155">
        <v>345</v>
      </c>
      <c r="K29" s="156">
        <f t="shared" si="0"/>
        <v>0</v>
      </c>
    </row>
    <row r="30" spans="2:11" s="147" customFormat="1" ht="24.9" customHeight="1">
      <c r="B30" s="148">
        <v>23</v>
      </c>
      <c r="C30" s="157" t="s">
        <v>191</v>
      </c>
      <c r="D30" s="151" t="s">
        <v>212</v>
      </c>
      <c r="E30" s="151" t="s">
        <v>218</v>
      </c>
      <c r="F30" s="151" t="s">
        <v>198</v>
      </c>
      <c r="G30" s="152" t="s">
        <v>221</v>
      </c>
      <c r="H30" s="153"/>
      <c r="I30" s="154" t="s">
        <v>220</v>
      </c>
      <c r="J30" s="155">
        <v>345</v>
      </c>
      <c r="K30" s="156">
        <f t="shared" si="0"/>
        <v>0</v>
      </c>
    </row>
    <row r="31" spans="2:11" s="147" customFormat="1" ht="24.9" customHeight="1">
      <c r="B31" s="148">
        <v>24</v>
      </c>
      <c r="C31" s="157" t="s">
        <v>191</v>
      </c>
      <c r="D31" s="151" t="s">
        <v>212</v>
      </c>
      <c r="E31" s="151" t="s">
        <v>218</v>
      </c>
      <c r="F31" s="151" t="s">
        <v>216</v>
      </c>
      <c r="G31" s="152" t="s">
        <v>222</v>
      </c>
      <c r="H31" s="153"/>
      <c r="I31" s="154" t="s">
        <v>220</v>
      </c>
      <c r="J31" s="155">
        <v>460</v>
      </c>
      <c r="K31" s="156">
        <f t="shared" si="0"/>
        <v>0</v>
      </c>
    </row>
    <row r="32" spans="2:11" s="147" customFormat="1" ht="24.9" customHeight="1">
      <c r="B32" s="148">
        <v>25</v>
      </c>
      <c r="C32" s="157" t="s">
        <v>191</v>
      </c>
      <c r="D32" s="151" t="s">
        <v>223</v>
      </c>
      <c r="E32" s="151" t="s">
        <v>193</v>
      </c>
      <c r="F32" s="151" t="s">
        <v>224</v>
      </c>
      <c r="G32" s="152" t="s">
        <v>225</v>
      </c>
      <c r="H32" s="153"/>
      <c r="I32" s="154" t="s">
        <v>196</v>
      </c>
      <c r="J32" s="155">
        <v>68</v>
      </c>
      <c r="K32" s="156">
        <f t="shared" si="0"/>
        <v>0</v>
      </c>
    </row>
    <row r="33" spans="2:11" s="147" customFormat="1" ht="24.9" customHeight="1">
      <c r="B33" s="148">
        <v>26</v>
      </c>
      <c r="C33" s="157" t="s">
        <v>191</v>
      </c>
      <c r="D33" s="151" t="s">
        <v>223</v>
      </c>
      <c r="E33" s="151" t="s">
        <v>193</v>
      </c>
      <c r="F33" s="151" t="s">
        <v>224</v>
      </c>
      <c r="G33" s="152" t="s">
        <v>226</v>
      </c>
      <c r="H33" s="153"/>
      <c r="I33" s="154" t="s">
        <v>196</v>
      </c>
      <c r="J33" s="155">
        <v>76</v>
      </c>
      <c r="K33" s="156">
        <f t="shared" si="0"/>
        <v>0</v>
      </c>
    </row>
    <row r="34" spans="2:11" s="147" customFormat="1" ht="24.9" customHeight="1">
      <c r="B34" s="148">
        <v>27</v>
      </c>
      <c r="C34" s="157" t="s">
        <v>191</v>
      </c>
      <c r="D34" s="151" t="s">
        <v>223</v>
      </c>
      <c r="E34" s="151" t="s">
        <v>193</v>
      </c>
      <c r="F34" s="151" t="s">
        <v>224</v>
      </c>
      <c r="G34" s="152" t="s">
        <v>227</v>
      </c>
      <c r="H34" s="153"/>
      <c r="I34" s="154" t="s">
        <v>196</v>
      </c>
      <c r="J34" s="155">
        <v>76</v>
      </c>
      <c r="K34" s="156">
        <f t="shared" si="0"/>
        <v>0</v>
      </c>
    </row>
    <row r="35" spans="2:11" s="147" customFormat="1" ht="24.9" customHeight="1">
      <c r="B35" s="148">
        <v>28</v>
      </c>
      <c r="C35" s="157" t="s">
        <v>191</v>
      </c>
      <c r="D35" s="151" t="s">
        <v>223</v>
      </c>
      <c r="E35" s="151" t="s">
        <v>228</v>
      </c>
      <c r="F35" s="151" t="s">
        <v>224</v>
      </c>
      <c r="G35" s="170" t="s">
        <v>229</v>
      </c>
      <c r="H35" s="153"/>
      <c r="I35" s="154" t="s">
        <v>211</v>
      </c>
      <c r="J35" s="155">
        <v>55</v>
      </c>
      <c r="K35" s="156">
        <f t="shared" si="0"/>
        <v>0</v>
      </c>
    </row>
    <row r="36" spans="2:11" s="147" customFormat="1" ht="24.9" customHeight="1">
      <c r="B36" s="148">
        <v>29</v>
      </c>
      <c r="C36" s="157" t="s">
        <v>191</v>
      </c>
      <c r="D36" s="151" t="s">
        <v>223</v>
      </c>
      <c r="E36" s="151" t="s">
        <v>228</v>
      </c>
      <c r="F36" s="151" t="s">
        <v>224</v>
      </c>
      <c r="G36" s="170" t="s">
        <v>230</v>
      </c>
      <c r="H36" s="153"/>
      <c r="I36" s="154" t="s">
        <v>211</v>
      </c>
      <c r="J36" s="155">
        <v>55</v>
      </c>
      <c r="K36" s="156">
        <f t="shared" si="0"/>
        <v>0</v>
      </c>
    </row>
    <row r="37" spans="2:11" s="147" customFormat="1" ht="24.9" customHeight="1">
      <c r="B37" s="148">
        <v>30</v>
      </c>
      <c r="C37" s="157" t="s">
        <v>191</v>
      </c>
      <c r="D37" s="151" t="s">
        <v>231</v>
      </c>
      <c r="E37" s="151" t="s">
        <v>232</v>
      </c>
      <c r="F37" s="151" t="s">
        <v>224</v>
      </c>
      <c r="G37" s="170" t="s">
        <v>233</v>
      </c>
      <c r="H37" s="153"/>
      <c r="I37" s="154" t="s">
        <v>234</v>
      </c>
      <c r="J37" s="155">
        <v>385</v>
      </c>
      <c r="K37" s="156">
        <f t="shared" si="0"/>
        <v>0</v>
      </c>
    </row>
    <row r="38" spans="2:11" s="147" customFormat="1" ht="24.9" customHeight="1">
      <c r="B38" s="148">
        <v>31</v>
      </c>
      <c r="C38" s="157" t="s">
        <v>191</v>
      </c>
      <c r="D38" s="151" t="s">
        <v>231</v>
      </c>
      <c r="E38" s="151" t="s">
        <v>235</v>
      </c>
      <c r="F38" s="151" t="s">
        <v>224</v>
      </c>
      <c r="G38" s="170" t="s">
        <v>236</v>
      </c>
      <c r="H38" s="153"/>
      <c r="I38" s="154" t="s">
        <v>237</v>
      </c>
      <c r="J38" s="155">
        <v>270</v>
      </c>
      <c r="K38" s="156">
        <f t="shared" si="0"/>
        <v>0</v>
      </c>
    </row>
    <row r="39" spans="2:11" s="147" customFormat="1" ht="24.9" customHeight="1">
      <c r="B39" s="148">
        <v>32</v>
      </c>
      <c r="C39" s="157" t="s">
        <v>191</v>
      </c>
      <c r="D39" s="151" t="s">
        <v>238</v>
      </c>
      <c r="E39" s="151" t="s">
        <v>193</v>
      </c>
      <c r="F39" s="151" t="s">
        <v>216</v>
      </c>
      <c r="G39" s="170" t="s">
        <v>239</v>
      </c>
      <c r="H39" s="171"/>
      <c r="I39" s="154" t="s">
        <v>196</v>
      </c>
      <c r="J39" s="155">
        <v>74</v>
      </c>
      <c r="K39" s="156">
        <f t="shared" si="0"/>
        <v>0</v>
      </c>
    </row>
    <row r="40" spans="2:11" s="147" customFormat="1" ht="24.9" customHeight="1">
      <c r="B40" s="148">
        <v>33</v>
      </c>
      <c r="C40" s="157" t="s">
        <v>191</v>
      </c>
      <c r="D40" s="151" t="s">
        <v>238</v>
      </c>
      <c r="E40" s="151" t="s">
        <v>193</v>
      </c>
      <c r="F40" s="151" t="s">
        <v>216</v>
      </c>
      <c r="G40" s="170" t="s">
        <v>240</v>
      </c>
      <c r="H40" s="172"/>
      <c r="I40" s="154" t="s">
        <v>196</v>
      </c>
      <c r="J40" s="155">
        <v>74</v>
      </c>
      <c r="K40" s="156">
        <f t="shared" si="0"/>
        <v>0</v>
      </c>
    </row>
    <row r="41" spans="2:11" s="147" customFormat="1" ht="24.9" customHeight="1">
      <c r="B41" s="148">
        <v>34</v>
      </c>
      <c r="C41" s="157" t="s">
        <v>191</v>
      </c>
      <c r="D41" s="151" t="s">
        <v>238</v>
      </c>
      <c r="E41" s="151" t="s">
        <v>193</v>
      </c>
      <c r="F41" s="151" t="s">
        <v>216</v>
      </c>
      <c r="G41" s="170" t="s">
        <v>241</v>
      </c>
      <c r="H41" s="173"/>
      <c r="I41" s="154" t="s">
        <v>211</v>
      </c>
      <c r="J41" s="155">
        <v>93</v>
      </c>
      <c r="K41" s="156">
        <f t="shared" si="0"/>
        <v>0</v>
      </c>
    </row>
    <row r="42" spans="2:11" s="147" customFormat="1" ht="24.9" customHeight="1">
      <c r="B42" s="148">
        <v>35</v>
      </c>
      <c r="C42" s="157" t="s">
        <v>191</v>
      </c>
      <c r="D42" s="160" t="s">
        <v>238</v>
      </c>
      <c r="E42" s="151" t="s">
        <v>193</v>
      </c>
      <c r="F42" s="151" t="s">
        <v>216</v>
      </c>
      <c r="G42" s="170" t="s">
        <v>242</v>
      </c>
      <c r="H42" s="173"/>
      <c r="I42" s="154" t="s">
        <v>211</v>
      </c>
      <c r="J42" s="155">
        <v>93</v>
      </c>
      <c r="K42" s="156">
        <f t="shared" si="0"/>
        <v>0</v>
      </c>
    </row>
    <row r="43" spans="2:11" s="147" customFormat="1" ht="24.9" customHeight="1">
      <c r="B43" s="148">
        <v>36</v>
      </c>
      <c r="C43" s="157" t="s">
        <v>191</v>
      </c>
      <c r="D43" s="160" t="s">
        <v>243</v>
      </c>
      <c r="E43" s="151" t="s">
        <v>228</v>
      </c>
      <c r="F43" s="151" t="s">
        <v>216</v>
      </c>
      <c r="G43" s="170" t="s">
        <v>244</v>
      </c>
      <c r="H43" s="173"/>
      <c r="I43" s="154" t="s">
        <v>211</v>
      </c>
      <c r="J43" s="155">
        <v>62</v>
      </c>
      <c r="K43" s="156">
        <f t="shared" si="0"/>
        <v>0</v>
      </c>
    </row>
    <row r="44" spans="2:11" s="147" customFormat="1" ht="24.9" customHeight="1">
      <c r="B44" s="148">
        <v>37</v>
      </c>
      <c r="C44" s="157" t="s">
        <v>191</v>
      </c>
      <c r="D44" s="151" t="s">
        <v>245</v>
      </c>
      <c r="E44" s="151" t="s">
        <v>246</v>
      </c>
      <c r="F44" s="151" t="s">
        <v>216</v>
      </c>
      <c r="G44" s="170" t="s">
        <v>247</v>
      </c>
      <c r="H44" s="173"/>
      <c r="I44" s="154" t="s">
        <v>211</v>
      </c>
      <c r="J44" s="155">
        <v>59</v>
      </c>
      <c r="K44" s="156">
        <f t="shared" si="0"/>
        <v>0</v>
      </c>
    </row>
    <row r="45" spans="2:11" s="147" customFormat="1" ht="24.9" customHeight="1">
      <c r="B45" s="148">
        <v>38</v>
      </c>
      <c r="C45" s="157" t="s">
        <v>191</v>
      </c>
      <c r="D45" s="151" t="s">
        <v>245</v>
      </c>
      <c r="E45" s="151" t="s">
        <v>246</v>
      </c>
      <c r="F45" s="151" t="s">
        <v>216</v>
      </c>
      <c r="G45" s="170" t="s">
        <v>248</v>
      </c>
      <c r="H45" s="173"/>
      <c r="I45" s="154" t="s">
        <v>249</v>
      </c>
      <c r="J45" s="155">
        <v>59</v>
      </c>
      <c r="K45" s="156">
        <f t="shared" si="0"/>
        <v>0</v>
      </c>
    </row>
    <row r="46" spans="2:11" s="147" customFormat="1" ht="24.9" customHeight="1">
      <c r="B46" s="148">
        <v>39</v>
      </c>
      <c r="C46" s="157" t="s">
        <v>191</v>
      </c>
      <c r="D46" s="151" t="s">
        <v>245</v>
      </c>
      <c r="E46" s="151" t="s">
        <v>246</v>
      </c>
      <c r="F46" s="151" t="s">
        <v>216</v>
      </c>
      <c r="G46" s="170" t="s">
        <v>250</v>
      </c>
      <c r="H46" s="173"/>
      <c r="I46" s="154" t="s">
        <v>249</v>
      </c>
      <c r="J46" s="155">
        <v>59</v>
      </c>
      <c r="K46" s="156">
        <f t="shared" si="0"/>
        <v>0</v>
      </c>
    </row>
    <row r="47" spans="2:11" s="147" customFormat="1" ht="24.9" customHeight="1">
      <c r="B47" s="148">
        <v>40</v>
      </c>
      <c r="C47" s="157" t="s">
        <v>191</v>
      </c>
      <c r="D47" s="151" t="s">
        <v>245</v>
      </c>
      <c r="E47" s="151" t="s">
        <v>246</v>
      </c>
      <c r="F47" s="151" t="s">
        <v>216</v>
      </c>
      <c r="G47" s="170" t="s">
        <v>251</v>
      </c>
      <c r="H47" s="173"/>
      <c r="I47" s="154" t="s">
        <v>252</v>
      </c>
      <c r="J47" s="155">
        <v>59</v>
      </c>
      <c r="K47" s="156">
        <f t="shared" si="0"/>
        <v>0</v>
      </c>
    </row>
    <row r="48" spans="2:11" s="147" customFormat="1" ht="24.9" customHeight="1">
      <c r="B48" s="148">
        <v>41</v>
      </c>
      <c r="C48" s="157" t="s">
        <v>191</v>
      </c>
      <c r="D48" s="151" t="s">
        <v>245</v>
      </c>
      <c r="E48" s="151" t="s">
        <v>228</v>
      </c>
      <c r="F48" s="151" t="s">
        <v>216</v>
      </c>
      <c r="G48" s="170" t="s">
        <v>253</v>
      </c>
      <c r="H48" s="173"/>
      <c r="I48" s="154" t="s">
        <v>252</v>
      </c>
      <c r="J48" s="155">
        <v>70</v>
      </c>
      <c r="K48" s="156">
        <f t="shared" si="0"/>
        <v>0</v>
      </c>
    </row>
    <row r="49" spans="2:11" s="147" customFormat="1" ht="24.9" customHeight="1">
      <c r="B49" s="148">
        <v>42</v>
      </c>
      <c r="C49" s="157" t="s">
        <v>191</v>
      </c>
      <c r="D49" s="151" t="s">
        <v>245</v>
      </c>
      <c r="E49" s="151" t="s">
        <v>228</v>
      </c>
      <c r="F49" s="151" t="s">
        <v>216</v>
      </c>
      <c r="G49" s="170" t="s">
        <v>254</v>
      </c>
      <c r="H49" s="173"/>
      <c r="I49" s="154" t="s">
        <v>252</v>
      </c>
      <c r="J49" s="155">
        <v>70</v>
      </c>
      <c r="K49" s="156">
        <f t="shared" si="0"/>
        <v>0</v>
      </c>
    </row>
    <row r="50" spans="2:11" s="147" customFormat="1" ht="24.9" customHeight="1">
      <c r="B50" s="148">
        <v>43</v>
      </c>
      <c r="C50" s="157" t="s">
        <v>191</v>
      </c>
      <c r="D50" s="151" t="s">
        <v>245</v>
      </c>
      <c r="E50" s="151" t="s">
        <v>228</v>
      </c>
      <c r="F50" s="151" t="s">
        <v>216</v>
      </c>
      <c r="G50" s="170" t="s">
        <v>255</v>
      </c>
      <c r="H50" s="173"/>
      <c r="I50" s="154" t="s">
        <v>252</v>
      </c>
      <c r="J50" s="155">
        <v>70</v>
      </c>
      <c r="K50" s="156">
        <f t="shared" si="0"/>
        <v>0</v>
      </c>
    </row>
    <row r="51" spans="2:11" s="147" customFormat="1" ht="24.9" customHeight="1">
      <c r="B51" s="148">
        <v>44</v>
      </c>
      <c r="C51" s="157" t="s">
        <v>191</v>
      </c>
      <c r="D51" s="151" t="s">
        <v>245</v>
      </c>
      <c r="E51" s="151" t="s">
        <v>228</v>
      </c>
      <c r="F51" s="151" t="s">
        <v>216</v>
      </c>
      <c r="G51" s="170" t="s">
        <v>256</v>
      </c>
      <c r="H51" s="173"/>
      <c r="I51" s="154" t="s">
        <v>252</v>
      </c>
      <c r="J51" s="155">
        <v>70</v>
      </c>
      <c r="K51" s="156">
        <f t="shared" si="0"/>
        <v>0</v>
      </c>
    </row>
    <row r="52" spans="2:11" s="147" customFormat="1" ht="24.9" customHeight="1">
      <c r="B52" s="168">
        <v>45</v>
      </c>
      <c r="C52" s="159" t="s">
        <v>257</v>
      </c>
      <c r="D52" s="160" t="s">
        <v>258</v>
      </c>
      <c r="E52" s="151"/>
      <c r="F52" s="151" t="s">
        <v>161</v>
      </c>
      <c r="G52" s="170" t="s">
        <v>259</v>
      </c>
      <c r="H52" s="173"/>
      <c r="I52" s="154" t="s">
        <v>260</v>
      </c>
      <c r="J52" s="155">
        <v>265</v>
      </c>
      <c r="K52" s="156">
        <f t="shared" si="0"/>
        <v>0</v>
      </c>
    </row>
    <row r="53" spans="2:11" s="147" customFormat="1" ht="24.9" customHeight="1">
      <c r="B53" s="168">
        <v>46</v>
      </c>
      <c r="C53" s="159" t="s">
        <v>257</v>
      </c>
      <c r="D53" s="160" t="s">
        <v>261</v>
      </c>
      <c r="E53" s="165"/>
      <c r="F53" s="151" t="s">
        <v>262</v>
      </c>
      <c r="G53" s="170" t="s">
        <v>263</v>
      </c>
      <c r="H53" s="173"/>
      <c r="I53" s="154" t="s">
        <v>163</v>
      </c>
      <c r="J53" s="155">
        <v>820</v>
      </c>
      <c r="K53" s="156">
        <f t="shared" si="0"/>
        <v>0</v>
      </c>
    </row>
    <row r="54" spans="2:11" s="147" customFormat="1" ht="24.9" customHeight="1">
      <c r="B54" s="168">
        <v>47</v>
      </c>
      <c r="C54" s="159" t="s">
        <v>257</v>
      </c>
      <c r="D54" s="151" t="s">
        <v>264</v>
      </c>
      <c r="E54" s="151" t="s">
        <v>265</v>
      </c>
      <c r="F54" s="151" t="s">
        <v>266</v>
      </c>
      <c r="G54" s="170" t="s">
        <v>267</v>
      </c>
      <c r="H54" s="173"/>
      <c r="I54" s="154" t="s">
        <v>163</v>
      </c>
      <c r="J54" s="155">
        <v>540</v>
      </c>
      <c r="K54" s="156">
        <f t="shared" si="0"/>
        <v>0</v>
      </c>
    </row>
    <row r="55" spans="2:11" s="147" customFormat="1" ht="24.9" customHeight="1">
      <c r="B55" s="168">
        <v>48</v>
      </c>
      <c r="C55" s="159" t="s">
        <v>257</v>
      </c>
      <c r="D55" s="151" t="s">
        <v>264</v>
      </c>
      <c r="E55" s="150" t="s">
        <v>268</v>
      </c>
      <c r="F55" s="151" t="s">
        <v>266</v>
      </c>
      <c r="G55" s="170" t="s">
        <v>269</v>
      </c>
      <c r="H55" s="173"/>
      <c r="I55" s="154" t="s">
        <v>163</v>
      </c>
      <c r="J55" s="155">
        <v>540</v>
      </c>
      <c r="K55" s="156">
        <f t="shared" si="0"/>
        <v>0</v>
      </c>
    </row>
    <row r="56" spans="2:11" s="147" customFormat="1" ht="24.9" customHeight="1">
      <c r="B56" s="168">
        <v>49</v>
      </c>
      <c r="C56" s="159" t="s">
        <v>257</v>
      </c>
      <c r="D56" s="151" t="s">
        <v>270</v>
      </c>
      <c r="E56" s="151" t="s">
        <v>271</v>
      </c>
      <c r="F56" s="151" t="s">
        <v>272</v>
      </c>
      <c r="G56" s="170" t="s">
        <v>273</v>
      </c>
      <c r="H56" s="173"/>
      <c r="I56" s="154" t="s">
        <v>274</v>
      </c>
      <c r="J56" s="155">
        <v>445</v>
      </c>
      <c r="K56" s="156">
        <f t="shared" si="0"/>
        <v>0</v>
      </c>
    </row>
    <row r="57" spans="2:11" s="147" customFormat="1" ht="24.9" customHeight="1">
      <c r="B57" s="168">
        <v>50</v>
      </c>
      <c r="C57" s="159" t="s">
        <v>257</v>
      </c>
      <c r="D57" s="151" t="s">
        <v>275</v>
      </c>
      <c r="E57" s="151" t="s">
        <v>276</v>
      </c>
      <c r="F57" s="151" t="s">
        <v>277</v>
      </c>
      <c r="G57" s="170" t="s">
        <v>278</v>
      </c>
      <c r="H57" s="173"/>
      <c r="I57" s="154" t="s">
        <v>274</v>
      </c>
      <c r="J57" s="155">
        <v>262</v>
      </c>
      <c r="K57" s="156">
        <f t="shared" si="0"/>
        <v>0</v>
      </c>
    </row>
    <row r="58" spans="2:11" s="147" customFormat="1" ht="24.9" customHeight="1">
      <c r="B58" s="168">
        <v>51</v>
      </c>
      <c r="C58" s="159" t="s">
        <v>257</v>
      </c>
      <c r="D58" s="151" t="s">
        <v>275</v>
      </c>
      <c r="E58" s="150" t="s">
        <v>279</v>
      </c>
      <c r="F58" s="151" t="s">
        <v>277</v>
      </c>
      <c r="G58" s="170" t="s">
        <v>280</v>
      </c>
      <c r="H58" s="173"/>
      <c r="I58" s="154" t="s">
        <v>274</v>
      </c>
      <c r="J58" s="155">
        <v>262</v>
      </c>
      <c r="K58" s="156">
        <f t="shared" si="0"/>
        <v>0</v>
      </c>
    </row>
    <row r="59" spans="2:11" s="147" customFormat="1" ht="24.9" customHeight="1">
      <c r="B59" s="168">
        <v>52</v>
      </c>
      <c r="C59" s="159" t="s">
        <v>257</v>
      </c>
      <c r="D59" s="151" t="s">
        <v>281</v>
      </c>
      <c r="E59" s="151" t="s">
        <v>282</v>
      </c>
      <c r="F59" s="151" t="s">
        <v>283</v>
      </c>
      <c r="G59" s="170" t="s">
        <v>284</v>
      </c>
      <c r="H59" s="173"/>
      <c r="I59" s="174" t="s">
        <v>285</v>
      </c>
      <c r="J59" s="155">
        <v>199</v>
      </c>
      <c r="K59" s="156">
        <f t="shared" si="0"/>
        <v>0</v>
      </c>
    </row>
    <row r="60" spans="2:11" s="147" customFormat="1" ht="24.9" customHeight="1">
      <c r="B60" s="168">
        <v>53</v>
      </c>
      <c r="C60" s="159" t="s">
        <v>257</v>
      </c>
      <c r="D60" s="151" t="s">
        <v>286</v>
      </c>
      <c r="E60" s="151" t="s">
        <v>287</v>
      </c>
      <c r="F60" s="151" t="s">
        <v>283</v>
      </c>
      <c r="G60" s="170" t="s">
        <v>288</v>
      </c>
      <c r="H60" s="173"/>
      <c r="I60" s="174" t="s">
        <v>163</v>
      </c>
      <c r="J60" s="155">
        <v>3635</v>
      </c>
      <c r="K60" s="156">
        <f t="shared" si="0"/>
        <v>0</v>
      </c>
    </row>
    <row r="61" spans="2:11" s="147" customFormat="1" ht="24.9" customHeight="1">
      <c r="B61" s="168">
        <v>54</v>
      </c>
      <c r="C61" s="159" t="s">
        <v>257</v>
      </c>
      <c r="D61" s="175" t="s">
        <v>289</v>
      </c>
      <c r="E61" s="176" t="s">
        <v>290</v>
      </c>
      <c r="F61" s="151" t="s">
        <v>209</v>
      </c>
      <c r="G61" s="170" t="s">
        <v>291</v>
      </c>
      <c r="H61" s="177"/>
      <c r="I61" s="154" t="s">
        <v>292</v>
      </c>
      <c r="J61" s="155">
        <v>705</v>
      </c>
      <c r="K61" s="156">
        <f t="shared" si="0"/>
        <v>0</v>
      </c>
    </row>
    <row r="62" spans="2:11" s="147" customFormat="1" ht="24.9" customHeight="1">
      <c r="B62" s="168">
        <v>55</v>
      </c>
      <c r="C62" s="159" t="s">
        <v>293</v>
      </c>
      <c r="D62" s="151" t="s">
        <v>294</v>
      </c>
      <c r="E62" s="151"/>
      <c r="F62" s="151" t="s">
        <v>272</v>
      </c>
      <c r="G62" s="170" t="s">
        <v>295</v>
      </c>
      <c r="H62" s="173"/>
      <c r="I62" s="154" t="s">
        <v>211</v>
      </c>
      <c r="J62" s="155">
        <v>270</v>
      </c>
      <c r="K62" s="156">
        <f t="shared" si="0"/>
        <v>0</v>
      </c>
    </row>
    <row r="63" spans="2:11" s="147" customFormat="1" ht="24.9" customHeight="1">
      <c r="B63" s="168">
        <v>56</v>
      </c>
      <c r="C63" s="159" t="s">
        <v>293</v>
      </c>
      <c r="D63" s="151" t="s">
        <v>294</v>
      </c>
      <c r="E63" s="151"/>
      <c r="F63" s="151" t="s">
        <v>272</v>
      </c>
      <c r="G63" s="170" t="s">
        <v>296</v>
      </c>
      <c r="H63" s="173"/>
      <c r="I63" s="154" t="s">
        <v>234</v>
      </c>
      <c r="J63" s="155">
        <v>612</v>
      </c>
      <c r="K63" s="156">
        <f t="shared" si="0"/>
        <v>0</v>
      </c>
    </row>
    <row r="64" spans="2:11" s="147" customFormat="1" ht="24.9" customHeight="1">
      <c r="B64" s="168">
        <v>57</v>
      </c>
      <c r="C64" s="159" t="s">
        <v>293</v>
      </c>
      <c r="D64" s="151" t="s">
        <v>294</v>
      </c>
      <c r="E64" s="150"/>
      <c r="F64" s="151" t="s">
        <v>272</v>
      </c>
      <c r="G64" s="170" t="s">
        <v>297</v>
      </c>
      <c r="H64" s="173"/>
      <c r="I64" s="154" t="s">
        <v>298</v>
      </c>
      <c r="J64" s="155">
        <v>208</v>
      </c>
      <c r="K64" s="156">
        <f t="shared" si="0"/>
        <v>0</v>
      </c>
    </row>
    <row r="65" spans="2:11" s="147" customFormat="1" ht="24.9" customHeight="1">
      <c r="B65" s="168">
        <v>58</v>
      </c>
      <c r="C65" s="159" t="s">
        <v>293</v>
      </c>
      <c r="D65" s="151" t="s">
        <v>299</v>
      </c>
      <c r="E65" s="151"/>
      <c r="F65" s="151" t="s">
        <v>272</v>
      </c>
      <c r="G65" s="170" t="s">
        <v>300</v>
      </c>
      <c r="H65" s="173"/>
      <c r="I65" s="154" t="s">
        <v>298</v>
      </c>
      <c r="J65" s="155">
        <v>367</v>
      </c>
      <c r="K65" s="156">
        <f t="shared" si="0"/>
        <v>0</v>
      </c>
    </row>
    <row r="66" spans="2:11" s="147" customFormat="1" ht="24.9" customHeight="1">
      <c r="B66" s="168">
        <v>59</v>
      </c>
      <c r="C66" s="178" t="s">
        <v>301</v>
      </c>
      <c r="D66" s="151" t="s">
        <v>302</v>
      </c>
      <c r="E66" s="151"/>
      <c r="F66" s="151" t="s">
        <v>303</v>
      </c>
      <c r="G66" s="170" t="s">
        <v>304</v>
      </c>
      <c r="H66" s="173"/>
      <c r="I66" s="154" t="s">
        <v>220</v>
      </c>
      <c r="J66" s="155">
        <v>980</v>
      </c>
      <c r="K66" s="156">
        <f t="shared" si="0"/>
        <v>0</v>
      </c>
    </row>
    <row r="67" spans="2:11" s="147" customFormat="1" ht="24.9" customHeight="1">
      <c r="B67" s="168">
        <v>60</v>
      </c>
      <c r="C67" s="178" t="s">
        <v>301</v>
      </c>
      <c r="D67" s="151" t="s">
        <v>302</v>
      </c>
      <c r="E67" s="151"/>
      <c r="F67" s="151" t="s">
        <v>305</v>
      </c>
      <c r="G67" s="170" t="s">
        <v>306</v>
      </c>
      <c r="H67" s="173"/>
      <c r="I67" s="154" t="s">
        <v>220</v>
      </c>
      <c r="J67" s="155">
        <v>311</v>
      </c>
      <c r="K67" s="156">
        <f t="shared" si="0"/>
        <v>0</v>
      </c>
    </row>
    <row r="68" spans="2:11" s="147" customFormat="1" ht="24.9" customHeight="1">
      <c r="B68" s="168">
        <v>61</v>
      </c>
      <c r="C68" s="178" t="s">
        <v>301</v>
      </c>
      <c r="D68" s="151" t="s">
        <v>302</v>
      </c>
      <c r="E68" s="151" t="s">
        <v>307</v>
      </c>
      <c r="F68" s="151" t="s">
        <v>283</v>
      </c>
      <c r="G68" s="170" t="s">
        <v>308</v>
      </c>
      <c r="H68" s="173"/>
      <c r="I68" s="154" t="s">
        <v>176</v>
      </c>
      <c r="J68" s="155">
        <v>2970</v>
      </c>
      <c r="K68" s="156">
        <f t="shared" si="0"/>
        <v>0</v>
      </c>
    </row>
    <row r="69" spans="2:11" s="147" customFormat="1" ht="24.9" customHeight="1">
      <c r="B69" s="168">
        <v>62</v>
      </c>
      <c r="C69" s="178" t="s">
        <v>301</v>
      </c>
      <c r="D69" s="151" t="s">
        <v>302</v>
      </c>
      <c r="E69" s="151" t="s">
        <v>309</v>
      </c>
      <c r="F69" s="151" t="s">
        <v>283</v>
      </c>
      <c r="G69" s="170" t="s">
        <v>310</v>
      </c>
      <c r="H69" s="173"/>
      <c r="I69" s="154" t="s">
        <v>176</v>
      </c>
      <c r="J69" s="155">
        <v>1625</v>
      </c>
      <c r="K69" s="156">
        <f t="shared" si="0"/>
        <v>0</v>
      </c>
    </row>
    <row r="70" spans="2:11" s="147" customFormat="1" ht="24.9" customHeight="1">
      <c r="B70" s="168">
        <v>63</v>
      </c>
      <c r="C70" s="178" t="s">
        <v>311</v>
      </c>
      <c r="D70" s="151" t="s">
        <v>312</v>
      </c>
      <c r="E70" s="151" t="s">
        <v>313</v>
      </c>
      <c r="F70" s="151" t="s">
        <v>262</v>
      </c>
      <c r="G70" s="170" t="s">
        <v>314</v>
      </c>
      <c r="H70" s="173"/>
      <c r="I70" s="154" t="s">
        <v>237</v>
      </c>
      <c r="J70" s="155">
        <v>46</v>
      </c>
      <c r="K70" s="156">
        <f t="shared" si="0"/>
        <v>0</v>
      </c>
    </row>
    <row r="71" spans="2:11" s="147" customFormat="1" ht="24.9" customHeight="1">
      <c r="B71" s="168">
        <v>64</v>
      </c>
      <c r="C71" s="178" t="s">
        <v>311</v>
      </c>
      <c r="D71" s="151" t="s">
        <v>312</v>
      </c>
      <c r="E71" s="151" t="s">
        <v>315</v>
      </c>
      <c r="F71" s="151" t="s">
        <v>262</v>
      </c>
      <c r="G71" s="170" t="s">
        <v>316</v>
      </c>
      <c r="H71" s="173"/>
      <c r="I71" s="154" t="s">
        <v>317</v>
      </c>
      <c r="J71" s="155">
        <v>66</v>
      </c>
      <c r="K71" s="156">
        <f t="shared" si="0"/>
        <v>0</v>
      </c>
    </row>
    <row r="72" spans="2:11" s="147" customFormat="1" ht="24.9" customHeight="1">
      <c r="B72" s="168">
        <v>65</v>
      </c>
      <c r="C72" s="178" t="s">
        <v>311</v>
      </c>
      <c r="D72" s="151" t="s">
        <v>318</v>
      </c>
      <c r="E72" s="151" t="s">
        <v>319</v>
      </c>
      <c r="F72" s="151" t="s">
        <v>262</v>
      </c>
      <c r="G72" s="170" t="s">
        <v>320</v>
      </c>
      <c r="H72" s="173"/>
      <c r="I72" s="154" t="s">
        <v>321</v>
      </c>
      <c r="J72" s="155">
        <v>648</v>
      </c>
      <c r="K72" s="156">
        <f t="shared" ref="K72:K135" si="1">H72*J72</f>
        <v>0</v>
      </c>
    </row>
    <row r="73" spans="2:11" s="147" customFormat="1" ht="24.9" customHeight="1">
      <c r="B73" s="168">
        <v>66</v>
      </c>
      <c r="C73" s="178" t="s">
        <v>311</v>
      </c>
      <c r="D73" s="151" t="s">
        <v>318</v>
      </c>
      <c r="E73" s="151" t="s">
        <v>322</v>
      </c>
      <c r="F73" s="151" t="s">
        <v>262</v>
      </c>
      <c r="G73" s="170" t="s">
        <v>323</v>
      </c>
      <c r="H73" s="173"/>
      <c r="I73" s="154" t="s">
        <v>324</v>
      </c>
      <c r="J73" s="155">
        <v>336</v>
      </c>
      <c r="K73" s="156">
        <f t="shared" si="1"/>
        <v>0</v>
      </c>
    </row>
    <row r="74" spans="2:11" s="147" customFormat="1" ht="24.9" customHeight="1">
      <c r="B74" s="168">
        <v>67</v>
      </c>
      <c r="C74" s="178" t="s">
        <v>311</v>
      </c>
      <c r="D74" s="151" t="s">
        <v>318</v>
      </c>
      <c r="E74" s="151" t="s">
        <v>235</v>
      </c>
      <c r="F74" s="151" t="s">
        <v>262</v>
      </c>
      <c r="G74" s="170" t="s">
        <v>325</v>
      </c>
      <c r="H74" s="173"/>
      <c r="I74" s="154" t="s">
        <v>324</v>
      </c>
      <c r="J74" s="155">
        <v>747</v>
      </c>
      <c r="K74" s="156">
        <f t="shared" si="1"/>
        <v>0</v>
      </c>
    </row>
    <row r="75" spans="2:11" s="147" customFormat="1" ht="24.9" customHeight="1">
      <c r="B75" s="168">
        <v>68</v>
      </c>
      <c r="C75" s="178" t="s">
        <v>311</v>
      </c>
      <c r="D75" s="151" t="s">
        <v>318</v>
      </c>
      <c r="E75" s="151" t="s">
        <v>326</v>
      </c>
      <c r="F75" s="151" t="s">
        <v>262</v>
      </c>
      <c r="G75" s="170" t="s">
        <v>327</v>
      </c>
      <c r="H75" s="173"/>
      <c r="I75" s="154" t="s">
        <v>324</v>
      </c>
      <c r="J75" s="155">
        <v>772</v>
      </c>
      <c r="K75" s="156">
        <f t="shared" si="1"/>
        <v>0</v>
      </c>
    </row>
    <row r="76" spans="2:11" s="147" customFormat="1" ht="24.9" customHeight="1">
      <c r="B76" s="168">
        <v>69</v>
      </c>
      <c r="C76" s="178" t="s">
        <v>311</v>
      </c>
      <c r="D76" s="151" t="s">
        <v>328</v>
      </c>
      <c r="E76" s="151"/>
      <c r="F76" s="151" t="s">
        <v>262</v>
      </c>
      <c r="G76" s="170" t="s">
        <v>329</v>
      </c>
      <c r="H76" s="173"/>
      <c r="I76" s="154" t="s">
        <v>211</v>
      </c>
      <c r="J76" s="155">
        <v>279</v>
      </c>
      <c r="K76" s="156">
        <f t="shared" si="1"/>
        <v>0</v>
      </c>
    </row>
    <row r="77" spans="2:11" s="147" customFormat="1" ht="24.9" customHeight="1">
      <c r="B77" s="148">
        <v>70</v>
      </c>
      <c r="C77" s="157" t="s">
        <v>330</v>
      </c>
      <c r="D77" s="160" t="s">
        <v>331</v>
      </c>
      <c r="E77" s="151" t="s">
        <v>332</v>
      </c>
      <c r="F77" s="151" t="s">
        <v>333</v>
      </c>
      <c r="G77" s="179" t="s">
        <v>334</v>
      </c>
      <c r="H77" s="180"/>
      <c r="I77" s="154" t="s">
        <v>163</v>
      </c>
      <c r="J77" s="155">
        <v>1400</v>
      </c>
      <c r="K77" s="156">
        <f t="shared" si="1"/>
        <v>0</v>
      </c>
    </row>
    <row r="78" spans="2:11" s="147" customFormat="1" ht="24.9" customHeight="1">
      <c r="B78" s="148">
        <v>71</v>
      </c>
      <c r="C78" s="157" t="s">
        <v>330</v>
      </c>
      <c r="D78" s="160" t="s">
        <v>331</v>
      </c>
      <c r="E78" s="151" t="s">
        <v>332</v>
      </c>
      <c r="F78" s="151" t="s">
        <v>333</v>
      </c>
      <c r="G78" s="170" t="s">
        <v>335</v>
      </c>
      <c r="H78" s="173"/>
      <c r="I78" s="154" t="s">
        <v>336</v>
      </c>
      <c r="J78" s="155">
        <v>206</v>
      </c>
      <c r="K78" s="156">
        <f t="shared" si="1"/>
        <v>0</v>
      </c>
    </row>
    <row r="79" spans="2:11" s="147" customFormat="1" ht="24.9" customHeight="1">
      <c r="B79" s="148">
        <v>72</v>
      </c>
      <c r="C79" s="157" t="s">
        <v>330</v>
      </c>
      <c r="D79" s="151" t="s">
        <v>337</v>
      </c>
      <c r="E79" s="151" t="s">
        <v>193</v>
      </c>
      <c r="F79" s="151" t="s">
        <v>338</v>
      </c>
      <c r="G79" s="170" t="s">
        <v>339</v>
      </c>
      <c r="H79" s="173"/>
      <c r="I79" s="154" t="s">
        <v>196</v>
      </c>
      <c r="J79" s="155">
        <v>120</v>
      </c>
      <c r="K79" s="156">
        <f t="shared" si="1"/>
        <v>0</v>
      </c>
    </row>
    <row r="80" spans="2:11" s="147" customFormat="1" ht="24.9" customHeight="1">
      <c r="B80" s="148">
        <v>73</v>
      </c>
      <c r="C80" s="157" t="s">
        <v>330</v>
      </c>
      <c r="D80" s="151" t="s">
        <v>340</v>
      </c>
      <c r="E80" s="151" t="s">
        <v>246</v>
      </c>
      <c r="F80" s="151" t="s">
        <v>209</v>
      </c>
      <c r="G80" s="170" t="s">
        <v>341</v>
      </c>
      <c r="H80" s="173"/>
      <c r="I80" s="154" t="s">
        <v>324</v>
      </c>
      <c r="J80" s="155">
        <v>2080</v>
      </c>
      <c r="K80" s="156">
        <f t="shared" si="1"/>
        <v>0</v>
      </c>
    </row>
    <row r="81" spans="2:11" s="147" customFormat="1" ht="24.9" customHeight="1">
      <c r="B81" s="148">
        <v>74</v>
      </c>
      <c r="C81" s="157" t="s">
        <v>330</v>
      </c>
      <c r="D81" s="151" t="s">
        <v>340</v>
      </c>
      <c r="E81" s="151" t="s">
        <v>342</v>
      </c>
      <c r="F81" s="151" t="s">
        <v>209</v>
      </c>
      <c r="G81" s="170" t="s">
        <v>343</v>
      </c>
      <c r="H81" s="173"/>
      <c r="I81" s="154" t="s">
        <v>324</v>
      </c>
      <c r="J81" s="155">
        <v>1270</v>
      </c>
      <c r="K81" s="156">
        <f t="shared" si="1"/>
        <v>0</v>
      </c>
    </row>
    <row r="82" spans="2:11" s="147" customFormat="1" ht="24.9" customHeight="1">
      <c r="B82" s="148">
        <v>75</v>
      </c>
      <c r="C82" s="157" t="s">
        <v>330</v>
      </c>
      <c r="D82" s="160" t="s">
        <v>344</v>
      </c>
      <c r="E82" s="151" t="s">
        <v>193</v>
      </c>
      <c r="F82" s="151" t="s">
        <v>283</v>
      </c>
      <c r="G82" s="170" t="s">
        <v>345</v>
      </c>
      <c r="H82" s="173"/>
      <c r="I82" s="154" t="s">
        <v>155</v>
      </c>
      <c r="J82" s="155">
        <v>1360</v>
      </c>
      <c r="K82" s="156">
        <f t="shared" si="1"/>
        <v>0</v>
      </c>
    </row>
    <row r="83" spans="2:11" s="147" customFormat="1" ht="24.9" customHeight="1">
      <c r="B83" s="148">
        <v>76</v>
      </c>
      <c r="C83" s="157" t="s">
        <v>330</v>
      </c>
      <c r="D83" s="160" t="s">
        <v>344</v>
      </c>
      <c r="E83" s="151" t="s">
        <v>228</v>
      </c>
      <c r="F83" s="151" t="s">
        <v>283</v>
      </c>
      <c r="G83" s="170" t="s">
        <v>346</v>
      </c>
      <c r="H83" s="173"/>
      <c r="I83" s="154" t="s">
        <v>155</v>
      </c>
      <c r="J83" s="155">
        <v>1550</v>
      </c>
      <c r="K83" s="156">
        <f t="shared" si="1"/>
        <v>0</v>
      </c>
    </row>
    <row r="84" spans="2:11" s="147" customFormat="1" ht="24.9" customHeight="1">
      <c r="B84" s="148">
        <v>77</v>
      </c>
      <c r="C84" s="157" t="s">
        <v>330</v>
      </c>
      <c r="D84" s="160" t="s">
        <v>347</v>
      </c>
      <c r="E84" s="151"/>
      <c r="F84" s="151" t="s">
        <v>348</v>
      </c>
      <c r="G84" s="170" t="s">
        <v>349</v>
      </c>
      <c r="H84" s="173"/>
      <c r="I84" s="154" t="s">
        <v>336</v>
      </c>
      <c r="J84" s="155">
        <v>366</v>
      </c>
      <c r="K84" s="156">
        <f t="shared" si="1"/>
        <v>0</v>
      </c>
    </row>
    <row r="85" spans="2:11" s="147" customFormat="1" ht="24.9" customHeight="1">
      <c r="B85" s="148">
        <v>78</v>
      </c>
      <c r="C85" s="157" t="s">
        <v>330</v>
      </c>
      <c r="D85" s="164" t="s">
        <v>347</v>
      </c>
      <c r="E85" s="165" t="s">
        <v>350</v>
      </c>
      <c r="F85" s="151" t="s">
        <v>348</v>
      </c>
      <c r="G85" s="170" t="s">
        <v>351</v>
      </c>
      <c r="H85" s="173"/>
      <c r="I85" s="154" t="s">
        <v>336</v>
      </c>
      <c r="J85" s="155">
        <v>366</v>
      </c>
      <c r="K85" s="156">
        <f t="shared" si="1"/>
        <v>0</v>
      </c>
    </row>
    <row r="86" spans="2:11" s="147" customFormat="1" ht="24.9" customHeight="1">
      <c r="B86" s="148">
        <v>79</v>
      </c>
      <c r="C86" s="157" t="s">
        <v>352</v>
      </c>
      <c r="D86" s="164" t="s">
        <v>352</v>
      </c>
      <c r="E86" s="161" t="s">
        <v>353</v>
      </c>
      <c r="F86" s="151" t="s">
        <v>224</v>
      </c>
      <c r="G86" s="170" t="s">
        <v>354</v>
      </c>
      <c r="H86" s="173"/>
      <c r="I86" s="154" t="s">
        <v>172</v>
      </c>
      <c r="J86" s="155">
        <v>287</v>
      </c>
      <c r="K86" s="156">
        <f t="shared" si="1"/>
        <v>0</v>
      </c>
    </row>
    <row r="87" spans="2:11" s="147" customFormat="1" ht="24.9" customHeight="1">
      <c r="B87" s="148">
        <v>80</v>
      </c>
      <c r="C87" s="157" t="s">
        <v>352</v>
      </c>
      <c r="D87" s="164" t="s">
        <v>352</v>
      </c>
      <c r="E87" s="161" t="s">
        <v>355</v>
      </c>
      <c r="F87" s="151" t="s">
        <v>224</v>
      </c>
      <c r="G87" s="170" t="s">
        <v>356</v>
      </c>
      <c r="H87" s="173"/>
      <c r="I87" s="154" t="s">
        <v>172</v>
      </c>
      <c r="J87" s="155">
        <v>168</v>
      </c>
      <c r="K87" s="156">
        <f t="shared" si="1"/>
        <v>0</v>
      </c>
    </row>
    <row r="88" spans="2:11" s="147" customFormat="1" ht="24.9" customHeight="1">
      <c r="B88" s="148">
        <v>81</v>
      </c>
      <c r="C88" s="157" t="s">
        <v>352</v>
      </c>
      <c r="D88" s="164" t="s">
        <v>357</v>
      </c>
      <c r="E88" s="161" t="s">
        <v>358</v>
      </c>
      <c r="F88" s="151" t="s">
        <v>224</v>
      </c>
      <c r="G88" s="170" t="s">
        <v>359</v>
      </c>
      <c r="H88" s="173"/>
      <c r="I88" s="154" t="s">
        <v>163</v>
      </c>
      <c r="J88" s="155">
        <v>1600</v>
      </c>
      <c r="K88" s="156">
        <f t="shared" si="1"/>
        <v>0</v>
      </c>
    </row>
    <row r="89" spans="2:11" s="147" customFormat="1" ht="24.9" customHeight="1">
      <c r="B89" s="148">
        <v>82</v>
      </c>
      <c r="C89" s="157" t="s">
        <v>352</v>
      </c>
      <c r="D89" s="151" t="s">
        <v>360</v>
      </c>
      <c r="E89" s="151" t="s">
        <v>358</v>
      </c>
      <c r="F89" s="151" t="s">
        <v>224</v>
      </c>
      <c r="G89" s="170" t="s">
        <v>361</v>
      </c>
      <c r="H89" s="173"/>
      <c r="I89" s="154" t="s">
        <v>163</v>
      </c>
      <c r="J89" s="155">
        <v>3160</v>
      </c>
      <c r="K89" s="156">
        <f t="shared" si="1"/>
        <v>0</v>
      </c>
    </row>
    <row r="90" spans="2:11" s="147" customFormat="1" ht="24.9" customHeight="1">
      <c r="B90" s="148">
        <v>83</v>
      </c>
      <c r="C90" s="157" t="s">
        <v>362</v>
      </c>
      <c r="D90" s="151" t="s">
        <v>362</v>
      </c>
      <c r="E90" s="151" t="s">
        <v>322</v>
      </c>
      <c r="F90" s="151" t="s">
        <v>224</v>
      </c>
      <c r="G90" s="170" t="s">
        <v>363</v>
      </c>
      <c r="H90" s="173"/>
      <c r="I90" s="154" t="s">
        <v>364</v>
      </c>
      <c r="J90" s="155">
        <v>90</v>
      </c>
      <c r="K90" s="156">
        <f t="shared" si="1"/>
        <v>0</v>
      </c>
    </row>
    <row r="91" spans="2:11" s="147" customFormat="1" ht="24.9" customHeight="1">
      <c r="B91" s="148">
        <v>84</v>
      </c>
      <c r="C91" s="157" t="s">
        <v>362</v>
      </c>
      <c r="D91" s="160" t="s">
        <v>362</v>
      </c>
      <c r="E91" s="151" t="s">
        <v>235</v>
      </c>
      <c r="F91" s="151" t="s">
        <v>224</v>
      </c>
      <c r="G91" s="181" t="s">
        <v>365</v>
      </c>
      <c r="H91" s="182"/>
      <c r="I91" s="154" t="s">
        <v>364</v>
      </c>
      <c r="J91" s="155">
        <v>90</v>
      </c>
      <c r="K91" s="156">
        <f t="shared" si="1"/>
        <v>0</v>
      </c>
    </row>
    <row r="92" spans="2:11" s="147" customFormat="1" ht="24.9" customHeight="1">
      <c r="B92" s="148">
        <v>85</v>
      </c>
      <c r="C92" s="157" t="s">
        <v>362</v>
      </c>
      <c r="D92" s="151" t="s">
        <v>362</v>
      </c>
      <c r="E92" s="151" t="s">
        <v>326</v>
      </c>
      <c r="F92" s="151" t="s">
        <v>224</v>
      </c>
      <c r="G92" s="170" t="s">
        <v>366</v>
      </c>
      <c r="H92" s="173"/>
      <c r="I92" s="154" t="s">
        <v>364</v>
      </c>
      <c r="J92" s="155">
        <v>90</v>
      </c>
      <c r="K92" s="156">
        <f t="shared" si="1"/>
        <v>0</v>
      </c>
    </row>
    <row r="93" spans="2:11" s="147" customFormat="1" ht="24.9" customHeight="1">
      <c r="B93" s="148">
        <v>86</v>
      </c>
      <c r="C93" s="157" t="s">
        <v>362</v>
      </c>
      <c r="D93" s="151" t="s">
        <v>362</v>
      </c>
      <c r="E93" s="151" t="s">
        <v>367</v>
      </c>
      <c r="F93" s="151" t="s">
        <v>224</v>
      </c>
      <c r="G93" s="170" t="s">
        <v>368</v>
      </c>
      <c r="H93" s="173"/>
      <c r="I93" s="154" t="s">
        <v>364</v>
      </c>
      <c r="J93" s="155">
        <v>155</v>
      </c>
      <c r="K93" s="156">
        <f t="shared" si="1"/>
        <v>0</v>
      </c>
    </row>
    <row r="94" spans="2:11" s="147" customFormat="1" ht="24.9" customHeight="1">
      <c r="B94" s="148">
        <v>87</v>
      </c>
      <c r="C94" s="157" t="s">
        <v>362</v>
      </c>
      <c r="D94" s="151" t="s">
        <v>369</v>
      </c>
      <c r="E94" s="151"/>
      <c r="F94" s="151" t="s">
        <v>224</v>
      </c>
      <c r="G94" s="170" t="s">
        <v>370</v>
      </c>
      <c r="H94" s="173"/>
      <c r="I94" s="154" t="s">
        <v>317</v>
      </c>
      <c r="J94" s="155">
        <v>150</v>
      </c>
      <c r="K94" s="156">
        <f t="shared" si="1"/>
        <v>0</v>
      </c>
    </row>
    <row r="95" spans="2:11" s="147" customFormat="1" ht="24.9" customHeight="1">
      <c r="B95" s="148">
        <v>88</v>
      </c>
      <c r="C95" s="157" t="s">
        <v>371</v>
      </c>
      <c r="D95" s="160" t="s">
        <v>372</v>
      </c>
      <c r="E95" s="151"/>
      <c r="F95" s="151" t="s">
        <v>373</v>
      </c>
      <c r="G95" s="170" t="s">
        <v>374</v>
      </c>
      <c r="H95" s="173"/>
      <c r="I95" s="154" t="s">
        <v>237</v>
      </c>
      <c r="J95" s="155">
        <v>3950</v>
      </c>
      <c r="K95" s="156">
        <f t="shared" si="1"/>
        <v>0</v>
      </c>
    </row>
    <row r="96" spans="2:11" s="147" customFormat="1" ht="24.9" customHeight="1">
      <c r="B96" s="148">
        <v>89</v>
      </c>
      <c r="C96" s="157" t="s">
        <v>371</v>
      </c>
      <c r="D96" s="160" t="s">
        <v>372</v>
      </c>
      <c r="E96" s="151"/>
      <c r="F96" s="151" t="s">
        <v>373</v>
      </c>
      <c r="G96" s="170" t="s">
        <v>375</v>
      </c>
      <c r="H96" s="173"/>
      <c r="I96" s="154" t="s">
        <v>237</v>
      </c>
      <c r="J96" s="155">
        <v>2825</v>
      </c>
      <c r="K96" s="156">
        <f t="shared" si="1"/>
        <v>0</v>
      </c>
    </row>
    <row r="97" spans="2:11" s="147" customFormat="1" ht="24.9" customHeight="1">
      <c r="B97" s="148">
        <v>90</v>
      </c>
      <c r="C97" s="157" t="s">
        <v>371</v>
      </c>
      <c r="D97" s="151" t="s">
        <v>376</v>
      </c>
      <c r="E97" s="151"/>
      <c r="F97" s="151" t="s">
        <v>373</v>
      </c>
      <c r="G97" s="170" t="s">
        <v>377</v>
      </c>
      <c r="H97" s="173"/>
      <c r="I97" s="154" t="s">
        <v>237</v>
      </c>
      <c r="J97" s="155">
        <v>3230</v>
      </c>
      <c r="K97" s="156">
        <f t="shared" si="1"/>
        <v>0</v>
      </c>
    </row>
    <row r="98" spans="2:11" s="147" customFormat="1" ht="24.9" customHeight="1">
      <c r="B98" s="148">
        <v>91</v>
      </c>
      <c r="C98" s="157" t="s">
        <v>371</v>
      </c>
      <c r="D98" s="151" t="s">
        <v>376</v>
      </c>
      <c r="E98" s="151" t="s">
        <v>353</v>
      </c>
      <c r="F98" s="151" t="s">
        <v>373</v>
      </c>
      <c r="G98" s="170" t="s">
        <v>378</v>
      </c>
      <c r="H98" s="173"/>
      <c r="I98" s="154" t="s">
        <v>379</v>
      </c>
      <c r="J98" s="155">
        <v>772</v>
      </c>
      <c r="K98" s="156">
        <f t="shared" si="1"/>
        <v>0</v>
      </c>
    </row>
    <row r="99" spans="2:11" s="147" customFormat="1" ht="24.9" customHeight="1">
      <c r="B99" s="148">
        <v>92</v>
      </c>
      <c r="C99" s="157" t="s">
        <v>371</v>
      </c>
      <c r="D99" s="151" t="s">
        <v>380</v>
      </c>
      <c r="E99" s="151"/>
      <c r="F99" s="151" t="s">
        <v>224</v>
      </c>
      <c r="G99" s="170" t="s">
        <v>381</v>
      </c>
      <c r="H99" s="173"/>
      <c r="I99" s="154" t="s">
        <v>382</v>
      </c>
      <c r="J99" s="155">
        <v>1065</v>
      </c>
      <c r="K99" s="156">
        <f t="shared" si="1"/>
        <v>0</v>
      </c>
    </row>
    <row r="100" spans="2:11" s="147" customFormat="1" ht="24.9" customHeight="1">
      <c r="B100" s="148">
        <v>93</v>
      </c>
      <c r="C100" s="157" t="s">
        <v>383</v>
      </c>
      <c r="D100" s="151" t="s">
        <v>384</v>
      </c>
      <c r="E100" s="151"/>
      <c r="F100" s="151" t="s">
        <v>262</v>
      </c>
      <c r="G100" s="170" t="s">
        <v>385</v>
      </c>
      <c r="H100" s="173"/>
      <c r="I100" s="154" t="s">
        <v>324</v>
      </c>
      <c r="J100" s="155">
        <v>223</v>
      </c>
      <c r="K100" s="156">
        <f t="shared" si="1"/>
        <v>0</v>
      </c>
    </row>
    <row r="101" spans="2:11" s="147" customFormat="1" ht="24.9" customHeight="1">
      <c r="B101" s="148">
        <v>94</v>
      </c>
      <c r="C101" s="183" t="s">
        <v>383</v>
      </c>
      <c r="D101" s="151" t="s">
        <v>384</v>
      </c>
      <c r="E101" s="151"/>
      <c r="F101" s="151" t="s">
        <v>262</v>
      </c>
      <c r="G101" s="170" t="s">
        <v>386</v>
      </c>
      <c r="H101" s="173"/>
      <c r="I101" s="154" t="s">
        <v>324</v>
      </c>
      <c r="J101" s="155">
        <v>1425</v>
      </c>
      <c r="K101" s="156">
        <f t="shared" si="1"/>
        <v>0</v>
      </c>
    </row>
    <row r="102" spans="2:11" s="147" customFormat="1" ht="24.9" customHeight="1">
      <c r="B102" s="148">
        <v>95</v>
      </c>
      <c r="C102" s="183" t="s">
        <v>383</v>
      </c>
      <c r="D102" s="151" t="s">
        <v>384</v>
      </c>
      <c r="E102" s="151"/>
      <c r="F102" s="151" t="s">
        <v>262</v>
      </c>
      <c r="G102" s="170" t="s">
        <v>387</v>
      </c>
      <c r="H102" s="173"/>
      <c r="I102" s="154" t="s">
        <v>324</v>
      </c>
      <c r="J102" s="155">
        <v>2115</v>
      </c>
      <c r="K102" s="156">
        <f t="shared" si="1"/>
        <v>0</v>
      </c>
    </row>
    <row r="103" spans="2:11" s="147" customFormat="1" ht="24.9" customHeight="1">
      <c r="B103" s="148">
        <v>96</v>
      </c>
      <c r="C103" s="183" t="s">
        <v>388</v>
      </c>
      <c r="D103" s="151" t="s">
        <v>389</v>
      </c>
      <c r="E103" s="151" t="s">
        <v>390</v>
      </c>
      <c r="F103" s="151" t="s">
        <v>391</v>
      </c>
      <c r="G103" s="170" t="s">
        <v>392</v>
      </c>
      <c r="H103" s="173"/>
      <c r="I103" s="154" t="s">
        <v>393</v>
      </c>
      <c r="J103" s="155">
        <v>635</v>
      </c>
      <c r="K103" s="156">
        <f t="shared" si="1"/>
        <v>0</v>
      </c>
    </row>
    <row r="104" spans="2:11" s="147" customFormat="1" ht="24.9" customHeight="1">
      <c r="B104" s="148">
        <v>97</v>
      </c>
      <c r="C104" s="183" t="s">
        <v>388</v>
      </c>
      <c r="D104" s="151" t="s">
        <v>389</v>
      </c>
      <c r="E104" s="151" t="s">
        <v>394</v>
      </c>
      <c r="F104" s="151" t="s">
        <v>391</v>
      </c>
      <c r="G104" s="170" t="s">
        <v>395</v>
      </c>
      <c r="H104" s="173"/>
      <c r="I104" s="154" t="s">
        <v>379</v>
      </c>
      <c r="J104" s="155">
        <v>775</v>
      </c>
      <c r="K104" s="156">
        <f t="shared" si="1"/>
        <v>0</v>
      </c>
    </row>
    <row r="105" spans="2:11" s="147" customFormat="1" ht="24.9" customHeight="1">
      <c r="B105" s="148">
        <v>98</v>
      </c>
      <c r="C105" s="183" t="s">
        <v>388</v>
      </c>
      <c r="D105" s="151" t="s">
        <v>389</v>
      </c>
      <c r="E105" s="165" t="s">
        <v>390</v>
      </c>
      <c r="F105" s="151" t="s">
        <v>391</v>
      </c>
      <c r="G105" s="170" t="s">
        <v>396</v>
      </c>
      <c r="H105" s="173"/>
      <c r="I105" s="154" t="s">
        <v>172</v>
      </c>
      <c r="J105" s="155">
        <v>364</v>
      </c>
      <c r="K105" s="156">
        <f t="shared" si="1"/>
        <v>0</v>
      </c>
    </row>
    <row r="106" spans="2:11" s="147" customFormat="1" ht="24.9" customHeight="1">
      <c r="B106" s="148">
        <v>99</v>
      </c>
      <c r="C106" s="183" t="s">
        <v>388</v>
      </c>
      <c r="D106" s="151" t="s">
        <v>389</v>
      </c>
      <c r="E106" s="165" t="s">
        <v>397</v>
      </c>
      <c r="F106" s="151" t="s">
        <v>391</v>
      </c>
      <c r="G106" s="170" t="s">
        <v>398</v>
      </c>
      <c r="H106" s="173"/>
      <c r="I106" s="154" t="s">
        <v>172</v>
      </c>
      <c r="J106" s="155">
        <v>599</v>
      </c>
      <c r="K106" s="156">
        <f t="shared" si="1"/>
        <v>0</v>
      </c>
    </row>
    <row r="107" spans="2:11" s="147" customFormat="1" ht="24.9" customHeight="1">
      <c r="B107" s="148">
        <v>100</v>
      </c>
      <c r="C107" s="183" t="s">
        <v>388</v>
      </c>
      <c r="D107" s="151" t="s">
        <v>389</v>
      </c>
      <c r="E107" s="165" t="s">
        <v>399</v>
      </c>
      <c r="F107" s="151" t="s">
        <v>391</v>
      </c>
      <c r="G107" s="170" t="s">
        <v>400</v>
      </c>
      <c r="H107" s="173"/>
      <c r="I107" s="154" t="s">
        <v>172</v>
      </c>
      <c r="J107" s="155">
        <v>399</v>
      </c>
      <c r="K107" s="156">
        <f t="shared" si="1"/>
        <v>0</v>
      </c>
    </row>
    <row r="108" spans="2:11" s="147" customFormat="1" ht="24.9" customHeight="1">
      <c r="B108" s="148">
        <v>101</v>
      </c>
      <c r="C108" s="183" t="s">
        <v>388</v>
      </c>
      <c r="D108" s="151" t="s">
        <v>389</v>
      </c>
      <c r="E108" s="165" t="s">
        <v>394</v>
      </c>
      <c r="F108" s="151" t="s">
        <v>391</v>
      </c>
      <c r="G108" s="170" t="s">
        <v>401</v>
      </c>
      <c r="H108" s="173"/>
      <c r="I108" s="154" t="s">
        <v>172</v>
      </c>
      <c r="J108" s="155">
        <v>669</v>
      </c>
      <c r="K108" s="156">
        <f t="shared" si="1"/>
        <v>0</v>
      </c>
    </row>
    <row r="109" spans="2:11" s="147" customFormat="1" ht="24.9" customHeight="1">
      <c r="B109" s="148">
        <v>102</v>
      </c>
      <c r="C109" s="183" t="s">
        <v>388</v>
      </c>
      <c r="D109" s="151" t="s">
        <v>389</v>
      </c>
      <c r="E109" s="151" t="s">
        <v>402</v>
      </c>
      <c r="F109" s="151" t="s">
        <v>391</v>
      </c>
      <c r="G109" s="170" t="s">
        <v>403</v>
      </c>
      <c r="H109" s="173"/>
      <c r="I109" s="154" t="s">
        <v>172</v>
      </c>
      <c r="J109" s="155">
        <v>469</v>
      </c>
      <c r="K109" s="156">
        <f t="shared" si="1"/>
        <v>0</v>
      </c>
    </row>
    <row r="110" spans="2:11" s="147" customFormat="1" ht="24.9" customHeight="1">
      <c r="B110" s="148">
        <v>103</v>
      </c>
      <c r="C110" s="183" t="s">
        <v>388</v>
      </c>
      <c r="D110" s="151" t="s">
        <v>389</v>
      </c>
      <c r="E110" s="151" t="s">
        <v>404</v>
      </c>
      <c r="F110" s="151" t="s">
        <v>391</v>
      </c>
      <c r="G110" s="170" t="s">
        <v>405</v>
      </c>
      <c r="H110" s="173"/>
      <c r="I110" s="154" t="s">
        <v>172</v>
      </c>
      <c r="J110" s="155">
        <v>799</v>
      </c>
      <c r="K110" s="156">
        <f t="shared" si="1"/>
        <v>0</v>
      </c>
    </row>
    <row r="111" spans="2:11" s="147" customFormat="1" ht="24.9" customHeight="1">
      <c r="B111" s="148">
        <v>104</v>
      </c>
      <c r="C111" s="183" t="s">
        <v>388</v>
      </c>
      <c r="D111" s="151" t="s">
        <v>406</v>
      </c>
      <c r="E111" s="151"/>
      <c r="F111" s="151" t="s">
        <v>407</v>
      </c>
      <c r="G111" s="170" t="s">
        <v>408</v>
      </c>
      <c r="H111" s="173"/>
      <c r="I111" s="154" t="s">
        <v>155</v>
      </c>
      <c r="J111" s="155">
        <v>365</v>
      </c>
      <c r="K111" s="156">
        <f t="shared" si="1"/>
        <v>0</v>
      </c>
    </row>
    <row r="112" spans="2:11" s="147" customFormat="1" ht="24.9" customHeight="1">
      <c r="B112" s="148">
        <v>105</v>
      </c>
      <c r="C112" s="183" t="s">
        <v>388</v>
      </c>
      <c r="D112" s="151" t="s">
        <v>406</v>
      </c>
      <c r="E112" s="151"/>
      <c r="F112" s="151" t="s">
        <v>407</v>
      </c>
      <c r="G112" s="170" t="s">
        <v>409</v>
      </c>
      <c r="H112" s="173"/>
      <c r="I112" s="154" t="s">
        <v>155</v>
      </c>
      <c r="J112" s="155">
        <v>365</v>
      </c>
      <c r="K112" s="156">
        <f t="shared" si="1"/>
        <v>0</v>
      </c>
    </row>
    <row r="113" spans="2:11" s="147" customFormat="1" ht="24.9" customHeight="1">
      <c r="B113" s="148">
        <v>106</v>
      </c>
      <c r="C113" s="183" t="s">
        <v>388</v>
      </c>
      <c r="D113" s="151" t="s">
        <v>406</v>
      </c>
      <c r="E113" s="151"/>
      <c r="F113" s="151" t="s">
        <v>407</v>
      </c>
      <c r="G113" s="170" t="s">
        <v>410</v>
      </c>
      <c r="H113" s="173"/>
      <c r="I113" s="154" t="s">
        <v>155</v>
      </c>
      <c r="J113" s="155">
        <v>365</v>
      </c>
      <c r="K113" s="156">
        <f t="shared" si="1"/>
        <v>0</v>
      </c>
    </row>
    <row r="114" spans="2:11" s="147" customFormat="1" ht="24.9" customHeight="1">
      <c r="B114" s="148">
        <v>107</v>
      </c>
      <c r="C114" s="183" t="s">
        <v>388</v>
      </c>
      <c r="D114" s="151" t="s">
        <v>406</v>
      </c>
      <c r="E114" s="151"/>
      <c r="F114" s="151" t="s">
        <v>407</v>
      </c>
      <c r="G114" s="170" t="s">
        <v>411</v>
      </c>
      <c r="H114" s="173"/>
      <c r="I114" s="154" t="s">
        <v>155</v>
      </c>
      <c r="J114" s="155">
        <v>365</v>
      </c>
      <c r="K114" s="156">
        <f t="shared" si="1"/>
        <v>0</v>
      </c>
    </row>
    <row r="115" spans="2:11" s="147" customFormat="1" ht="24.9" customHeight="1">
      <c r="B115" s="148">
        <v>108</v>
      </c>
      <c r="C115" s="183" t="s">
        <v>388</v>
      </c>
      <c r="D115" s="151" t="s">
        <v>406</v>
      </c>
      <c r="E115" s="165"/>
      <c r="F115" s="151" t="s">
        <v>407</v>
      </c>
      <c r="G115" s="170" t="s">
        <v>412</v>
      </c>
      <c r="H115" s="173"/>
      <c r="I115" s="154" t="s">
        <v>155</v>
      </c>
      <c r="J115" s="155">
        <v>365</v>
      </c>
      <c r="K115" s="156">
        <f t="shared" si="1"/>
        <v>0</v>
      </c>
    </row>
    <row r="116" spans="2:11" s="147" customFormat="1" ht="24.9" customHeight="1">
      <c r="B116" s="148">
        <v>109</v>
      </c>
      <c r="C116" s="183" t="s">
        <v>388</v>
      </c>
      <c r="D116" s="151" t="s">
        <v>406</v>
      </c>
      <c r="E116" s="165" t="s">
        <v>413</v>
      </c>
      <c r="F116" s="151" t="s">
        <v>224</v>
      </c>
      <c r="G116" s="170" t="s">
        <v>414</v>
      </c>
      <c r="H116" s="173"/>
      <c r="I116" s="154" t="s">
        <v>155</v>
      </c>
      <c r="J116" s="155">
        <v>1720</v>
      </c>
      <c r="K116" s="156">
        <f t="shared" si="1"/>
        <v>0</v>
      </c>
    </row>
    <row r="117" spans="2:11" s="147" customFormat="1" ht="24.9" customHeight="1">
      <c r="B117" s="148">
        <v>110</v>
      </c>
      <c r="C117" s="183" t="s">
        <v>388</v>
      </c>
      <c r="D117" s="151" t="s">
        <v>415</v>
      </c>
      <c r="E117" s="165" t="s">
        <v>416</v>
      </c>
      <c r="F117" s="151" t="s">
        <v>224</v>
      </c>
      <c r="G117" s="170" t="s">
        <v>417</v>
      </c>
      <c r="H117" s="173"/>
      <c r="I117" s="154" t="s">
        <v>324</v>
      </c>
      <c r="J117" s="155">
        <v>4240</v>
      </c>
      <c r="K117" s="156">
        <f t="shared" si="1"/>
        <v>0</v>
      </c>
    </row>
    <row r="118" spans="2:11" s="147" customFormat="1" ht="24.9" customHeight="1">
      <c r="B118" s="148">
        <v>111</v>
      </c>
      <c r="C118" s="183" t="s">
        <v>388</v>
      </c>
      <c r="D118" s="151" t="s">
        <v>418</v>
      </c>
      <c r="E118" s="165"/>
      <c r="F118" s="151" t="s">
        <v>224</v>
      </c>
      <c r="G118" s="170" t="s">
        <v>419</v>
      </c>
      <c r="H118" s="173"/>
      <c r="I118" s="154" t="s">
        <v>379</v>
      </c>
      <c r="J118" s="155">
        <v>2140</v>
      </c>
      <c r="K118" s="156">
        <f t="shared" si="1"/>
        <v>0</v>
      </c>
    </row>
    <row r="119" spans="2:11" s="147" customFormat="1" ht="24.9" customHeight="1">
      <c r="B119" s="148">
        <v>112</v>
      </c>
      <c r="C119" s="183" t="s">
        <v>388</v>
      </c>
      <c r="D119" s="151" t="s">
        <v>418</v>
      </c>
      <c r="E119" s="165" t="s">
        <v>420</v>
      </c>
      <c r="F119" s="151" t="s">
        <v>224</v>
      </c>
      <c r="G119" s="170" t="s">
        <v>421</v>
      </c>
      <c r="H119" s="173"/>
      <c r="I119" s="154" t="s">
        <v>163</v>
      </c>
      <c r="J119" s="155">
        <v>757</v>
      </c>
      <c r="K119" s="156">
        <f t="shared" si="1"/>
        <v>0</v>
      </c>
    </row>
    <row r="120" spans="2:11" s="147" customFormat="1" ht="24.9" customHeight="1">
      <c r="B120" s="148">
        <v>113</v>
      </c>
      <c r="C120" s="183" t="s">
        <v>388</v>
      </c>
      <c r="D120" s="151" t="s">
        <v>422</v>
      </c>
      <c r="E120" s="165"/>
      <c r="F120" s="151" t="s">
        <v>224</v>
      </c>
      <c r="G120" s="170" t="s">
        <v>423</v>
      </c>
      <c r="H120" s="173"/>
      <c r="I120" s="154" t="s">
        <v>379</v>
      </c>
      <c r="J120" s="155">
        <v>518</v>
      </c>
      <c r="K120" s="156">
        <f t="shared" si="1"/>
        <v>0</v>
      </c>
    </row>
    <row r="121" spans="2:11" s="147" customFormat="1" ht="24.9" customHeight="1">
      <c r="B121" s="148">
        <v>114</v>
      </c>
      <c r="C121" s="183" t="s">
        <v>388</v>
      </c>
      <c r="D121" s="151" t="s">
        <v>422</v>
      </c>
      <c r="E121" s="165"/>
      <c r="F121" s="151" t="s">
        <v>224</v>
      </c>
      <c r="G121" s="170" t="s">
        <v>424</v>
      </c>
      <c r="H121" s="173"/>
      <c r="I121" s="154" t="s">
        <v>379</v>
      </c>
      <c r="J121" s="155">
        <v>543</v>
      </c>
      <c r="K121" s="156">
        <f t="shared" si="1"/>
        <v>0</v>
      </c>
    </row>
    <row r="122" spans="2:11" s="147" customFormat="1" ht="24.9" customHeight="1">
      <c r="B122" s="148">
        <v>115</v>
      </c>
      <c r="C122" s="183" t="s">
        <v>388</v>
      </c>
      <c r="D122" s="151" t="s">
        <v>425</v>
      </c>
      <c r="E122" s="165"/>
      <c r="F122" s="151" t="s">
        <v>426</v>
      </c>
      <c r="G122" s="170" t="s">
        <v>427</v>
      </c>
      <c r="H122" s="173"/>
      <c r="I122" s="154" t="s">
        <v>428</v>
      </c>
      <c r="J122" s="155">
        <v>118</v>
      </c>
      <c r="K122" s="156">
        <f t="shared" si="1"/>
        <v>0</v>
      </c>
    </row>
    <row r="123" spans="2:11" s="147" customFormat="1" ht="24.9" customHeight="1">
      <c r="B123" s="148">
        <v>116</v>
      </c>
      <c r="C123" s="183" t="s">
        <v>388</v>
      </c>
      <c r="D123" s="151" t="s">
        <v>429</v>
      </c>
      <c r="E123" s="165"/>
      <c r="F123" s="151" t="s">
        <v>391</v>
      </c>
      <c r="G123" s="170" t="s">
        <v>430</v>
      </c>
      <c r="H123" s="173"/>
      <c r="I123" s="154" t="s">
        <v>163</v>
      </c>
      <c r="J123" s="155">
        <v>1180</v>
      </c>
      <c r="K123" s="156">
        <f t="shared" si="1"/>
        <v>0</v>
      </c>
    </row>
    <row r="124" spans="2:11" s="147" customFormat="1" ht="24.9" customHeight="1">
      <c r="B124" s="168">
        <v>117</v>
      </c>
      <c r="C124" s="183" t="s">
        <v>388</v>
      </c>
      <c r="D124" s="151" t="s">
        <v>429</v>
      </c>
      <c r="E124" s="151"/>
      <c r="F124" s="151" t="s">
        <v>224</v>
      </c>
      <c r="G124" s="170" t="s">
        <v>431</v>
      </c>
      <c r="H124" s="173"/>
      <c r="I124" s="154" t="s">
        <v>163</v>
      </c>
      <c r="J124" s="155">
        <v>580</v>
      </c>
      <c r="K124" s="156">
        <f t="shared" si="1"/>
        <v>0</v>
      </c>
    </row>
    <row r="125" spans="2:11" s="147" customFormat="1" ht="24.9" customHeight="1">
      <c r="B125" s="168">
        <v>118</v>
      </c>
      <c r="C125" s="183" t="s">
        <v>388</v>
      </c>
      <c r="D125" s="151" t="s">
        <v>429</v>
      </c>
      <c r="E125" s="151"/>
      <c r="F125" s="151" t="s">
        <v>161</v>
      </c>
      <c r="G125" s="170" t="s">
        <v>432</v>
      </c>
      <c r="H125" s="173"/>
      <c r="I125" s="154" t="s">
        <v>163</v>
      </c>
      <c r="J125" s="155">
        <v>720</v>
      </c>
      <c r="K125" s="156">
        <f t="shared" si="1"/>
        <v>0</v>
      </c>
    </row>
    <row r="126" spans="2:11" s="147" customFormat="1" ht="24.9" customHeight="1">
      <c r="B126" s="168">
        <v>119</v>
      </c>
      <c r="C126" s="183" t="s">
        <v>388</v>
      </c>
      <c r="D126" s="160" t="s">
        <v>429</v>
      </c>
      <c r="E126" s="151"/>
      <c r="F126" s="151" t="s">
        <v>391</v>
      </c>
      <c r="G126" s="181" t="s">
        <v>433</v>
      </c>
      <c r="H126" s="182"/>
      <c r="I126" s="154" t="s">
        <v>163</v>
      </c>
      <c r="J126" s="155">
        <v>537</v>
      </c>
      <c r="K126" s="156">
        <f t="shared" si="1"/>
        <v>0</v>
      </c>
    </row>
    <row r="127" spans="2:11" s="147" customFormat="1" ht="24.9" customHeight="1">
      <c r="B127" s="168">
        <v>120</v>
      </c>
      <c r="C127" s="183" t="s">
        <v>388</v>
      </c>
      <c r="D127" s="151" t="s">
        <v>434</v>
      </c>
      <c r="E127" s="151" t="s">
        <v>435</v>
      </c>
      <c r="F127" s="151" t="s">
        <v>224</v>
      </c>
      <c r="G127" s="170" t="s">
        <v>436</v>
      </c>
      <c r="H127" s="173"/>
      <c r="I127" s="154" t="s">
        <v>379</v>
      </c>
      <c r="J127" s="155">
        <v>590</v>
      </c>
      <c r="K127" s="156">
        <f t="shared" si="1"/>
        <v>0</v>
      </c>
    </row>
    <row r="128" spans="2:11" s="147" customFormat="1" ht="24.9" customHeight="1">
      <c r="B128" s="168">
        <v>121</v>
      </c>
      <c r="C128" s="183" t="s">
        <v>388</v>
      </c>
      <c r="D128" s="151" t="s">
        <v>437</v>
      </c>
      <c r="E128" s="151"/>
      <c r="F128" s="151" t="s">
        <v>224</v>
      </c>
      <c r="G128" s="170" t="s">
        <v>438</v>
      </c>
      <c r="H128" s="173"/>
      <c r="I128" s="154" t="s">
        <v>439</v>
      </c>
      <c r="J128" s="155">
        <v>595</v>
      </c>
      <c r="K128" s="156">
        <f t="shared" si="1"/>
        <v>0</v>
      </c>
    </row>
    <row r="129" spans="2:11" s="147" customFormat="1" ht="24.9" customHeight="1">
      <c r="B129" s="168">
        <v>122</v>
      </c>
      <c r="C129" s="183" t="s">
        <v>388</v>
      </c>
      <c r="D129" s="151" t="s">
        <v>440</v>
      </c>
      <c r="E129" s="151"/>
      <c r="F129" s="151" t="s">
        <v>224</v>
      </c>
      <c r="G129" s="170" t="s">
        <v>441</v>
      </c>
      <c r="H129" s="173"/>
      <c r="I129" s="154" t="s">
        <v>163</v>
      </c>
      <c r="J129" s="155">
        <v>834</v>
      </c>
      <c r="K129" s="156">
        <f t="shared" si="1"/>
        <v>0</v>
      </c>
    </row>
    <row r="130" spans="2:11" s="147" customFormat="1" ht="24.9" customHeight="1">
      <c r="B130" s="168">
        <v>123</v>
      </c>
      <c r="C130" s="183" t="s">
        <v>388</v>
      </c>
      <c r="D130" s="151" t="s">
        <v>442</v>
      </c>
      <c r="E130" s="151"/>
      <c r="F130" s="151" t="s">
        <v>224</v>
      </c>
      <c r="G130" s="170" t="s">
        <v>443</v>
      </c>
      <c r="H130" s="173"/>
      <c r="I130" s="154" t="s">
        <v>237</v>
      </c>
      <c r="J130" s="155">
        <v>599</v>
      </c>
      <c r="K130" s="156">
        <f t="shared" si="1"/>
        <v>0</v>
      </c>
    </row>
    <row r="131" spans="2:11" s="147" customFormat="1" ht="24.9" customHeight="1">
      <c r="B131" s="168">
        <v>124</v>
      </c>
      <c r="C131" s="183" t="s">
        <v>388</v>
      </c>
      <c r="D131" s="151" t="s">
        <v>444</v>
      </c>
      <c r="E131" s="151"/>
      <c r="F131" s="151" t="s">
        <v>224</v>
      </c>
      <c r="G131" s="170" t="s">
        <v>445</v>
      </c>
      <c r="H131" s="173"/>
      <c r="I131" s="154" t="s">
        <v>446</v>
      </c>
      <c r="J131" s="155">
        <v>5059</v>
      </c>
      <c r="K131" s="156">
        <f t="shared" si="1"/>
        <v>0</v>
      </c>
    </row>
    <row r="132" spans="2:11" s="147" customFormat="1" ht="24.9" customHeight="1">
      <c r="B132" s="148">
        <v>125</v>
      </c>
      <c r="C132" s="183" t="s">
        <v>388</v>
      </c>
      <c r="D132" s="160" t="s">
        <v>447</v>
      </c>
      <c r="E132" s="151"/>
      <c r="F132" s="151" t="s">
        <v>224</v>
      </c>
      <c r="G132" s="170" t="s">
        <v>448</v>
      </c>
      <c r="H132" s="173"/>
      <c r="I132" s="154" t="s">
        <v>428</v>
      </c>
      <c r="J132" s="155">
        <v>300</v>
      </c>
      <c r="K132" s="156">
        <f t="shared" si="1"/>
        <v>0</v>
      </c>
    </row>
    <row r="133" spans="2:11" s="147" customFormat="1" ht="24.9" customHeight="1">
      <c r="B133" s="148">
        <v>126</v>
      </c>
      <c r="C133" s="183" t="s">
        <v>388</v>
      </c>
      <c r="D133" s="160" t="s">
        <v>449</v>
      </c>
      <c r="E133" s="151"/>
      <c r="F133" s="151" t="s">
        <v>224</v>
      </c>
      <c r="G133" s="170" t="s">
        <v>450</v>
      </c>
      <c r="H133" s="173"/>
      <c r="I133" s="154" t="s">
        <v>155</v>
      </c>
      <c r="J133" s="155">
        <v>4880</v>
      </c>
      <c r="K133" s="156">
        <f t="shared" si="1"/>
        <v>0</v>
      </c>
    </row>
    <row r="134" spans="2:11" s="147" customFormat="1" ht="24.9" customHeight="1">
      <c r="B134" s="148">
        <v>127</v>
      </c>
      <c r="C134" s="183" t="s">
        <v>388</v>
      </c>
      <c r="D134" s="160" t="s">
        <v>451</v>
      </c>
      <c r="E134" s="151"/>
      <c r="F134" s="151" t="s">
        <v>224</v>
      </c>
      <c r="G134" s="170" t="s">
        <v>452</v>
      </c>
      <c r="H134" s="173"/>
      <c r="I134" s="154" t="s">
        <v>364</v>
      </c>
      <c r="J134" s="155">
        <v>2630</v>
      </c>
      <c r="K134" s="156">
        <f t="shared" si="1"/>
        <v>0</v>
      </c>
    </row>
    <row r="135" spans="2:11" s="147" customFormat="1" ht="24.9" customHeight="1">
      <c r="B135" s="148">
        <v>128</v>
      </c>
      <c r="C135" s="183" t="s">
        <v>388</v>
      </c>
      <c r="D135" s="160" t="s">
        <v>451</v>
      </c>
      <c r="E135" s="151"/>
      <c r="F135" s="151" t="s">
        <v>224</v>
      </c>
      <c r="G135" s="170" t="s">
        <v>453</v>
      </c>
      <c r="H135" s="173"/>
      <c r="I135" s="154" t="s">
        <v>364</v>
      </c>
      <c r="J135" s="155">
        <v>2720</v>
      </c>
      <c r="K135" s="156">
        <f t="shared" si="1"/>
        <v>0</v>
      </c>
    </row>
    <row r="136" spans="2:11" s="147" customFormat="1" ht="24.9" customHeight="1">
      <c r="B136" s="148">
        <v>129</v>
      </c>
      <c r="C136" s="183" t="s">
        <v>454</v>
      </c>
      <c r="D136" s="160" t="s">
        <v>455</v>
      </c>
      <c r="E136" s="151"/>
      <c r="F136" s="151" t="s">
        <v>224</v>
      </c>
      <c r="G136" s="170" t="s">
        <v>456</v>
      </c>
      <c r="H136" s="173"/>
      <c r="I136" s="154" t="s">
        <v>317</v>
      </c>
      <c r="J136" s="155">
        <v>3320</v>
      </c>
      <c r="K136" s="156">
        <f t="shared" ref="K136:K199" si="2">H136*J136</f>
        <v>0</v>
      </c>
    </row>
    <row r="137" spans="2:11" s="147" customFormat="1" ht="24.9" customHeight="1">
      <c r="B137" s="148">
        <v>130</v>
      </c>
      <c r="C137" s="183" t="s">
        <v>454</v>
      </c>
      <c r="D137" s="151" t="s">
        <v>457</v>
      </c>
      <c r="E137" s="151"/>
      <c r="F137" s="151" t="s">
        <v>224</v>
      </c>
      <c r="G137" s="152" t="s">
        <v>458</v>
      </c>
      <c r="H137" s="153"/>
      <c r="I137" s="154" t="s">
        <v>439</v>
      </c>
      <c r="J137" s="155">
        <v>930</v>
      </c>
      <c r="K137" s="156">
        <f t="shared" si="2"/>
        <v>0</v>
      </c>
    </row>
    <row r="138" spans="2:11" s="147" customFormat="1" ht="24.9" customHeight="1">
      <c r="B138" s="148">
        <v>131</v>
      </c>
      <c r="C138" s="183" t="s">
        <v>459</v>
      </c>
      <c r="D138" s="151" t="s">
        <v>460</v>
      </c>
      <c r="E138" s="151" t="s">
        <v>461</v>
      </c>
      <c r="F138" s="151" t="s">
        <v>161</v>
      </c>
      <c r="G138" s="152" t="s">
        <v>462</v>
      </c>
      <c r="H138" s="153"/>
      <c r="I138" s="154" t="s">
        <v>463</v>
      </c>
      <c r="J138" s="155">
        <v>2250</v>
      </c>
      <c r="K138" s="156">
        <f t="shared" si="2"/>
        <v>0</v>
      </c>
    </row>
    <row r="139" spans="2:11" s="147" customFormat="1" ht="24.9" customHeight="1">
      <c r="B139" s="148">
        <v>132</v>
      </c>
      <c r="C139" s="183" t="s">
        <v>459</v>
      </c>
      <c r="D139" s="151" t="s">
        <v>460</v>
      </c>
      <c r="E139" s="151" t="s">
        <v>464</v>
      </c>
      <c r="F139" s="151" t="s">
        <v>161</v>
      </c>
      <c r="G139" s="152" t="s">
        <v>465</v>
      </c>
      <c r="H139" s="153"/>
      <c r="I139" s="154" t="s">
        <v>463</v>
      </c>
      <c r="J139" s="155">
        <v>1540</v>
      </c>
      <c r="K139" s="156">
        <f t="shared" si="2"/>
        <v>0</v>
      </c>
    </row>
    <row r="140" spans="2:11" s="147" customFormat="1" ht="24.9" customHeight="1">
      <c r="B140" s="148">
        <v>133</v>
      </c>
      <c r="C140" s="183" t="s">
        <v>459</v>
      </c>
      <c r="D140" s="151" t="s">
        <v>466</v>
      </c>
      <c r="E140" s="151" t="s">
        <v>353</v>
      </c>
      <c r="F140" s="151" t="s">
        <v>224</v>
      </c>
      <c r="G140" s="152" t="s">
        <v>467</v>
      </c>
      <c r="H140" s="153"/>
      <c r="I140" s="154" t="s">
        <v>468</v>
      </c>
      <c r="J140" s="155">
        <v>739</v>
      </c>
      <c r="K140" s="156">
        <f t="shared" si="2"/>
        <v>0</v>
      </c>
    </row>
    <row r="141" spans="2:11" s="147" customFormat="1" ht="24.9" customHeight="1">
      <c r="B141" s="148">
        <v>134</v>
      </c>
      <c r="C141" s="183" t="s">
        <v>459</v>
      </c>
      <c r="D141" s="151" t="s">
        <v>469</v>
      </c>
      <c r="E141" s="151"/>
      <c r="F141" s="151" t="s">
        <v>470</v>
      </c>
      <c r="G141" s="152" t="s">
        <v>471</v>
      </c>
      <c r="H141" s="153"/>
      <c r="I141" s="154" t="s">
        <v>472</v>
      </c>
      <c r="J141" s="155">
        <v>610</v>
      </c>
      <c r="K141" s="156">
        <f t="shared" si="2"/>
        <v>0</v>
      </c>
    </row>
    <row r="142" spans="2:11" s="147" customFormat="1" ht="24.9" customHeight="1">
      <c r="B142" s="148">
        <v>135</v>
      </c>
      <c r="C142" s="183" t="s">
        <v>459</v>
      </c>
      <c r="D142" s="151" t="s">
        <v>473</v>
      </c>
      <c r="E142" s="151" t="s">
        <v>474</v>
      </c>
      <c r="F142" s="151" t="s">
        <v>224</v>
      </c>
      <c r="G142" s="152" t="s">
        <v>475</v>
      </c>
      <c r="H142" s="153"/>
      <c r="I142" s="154" t="s">
        <v>196</v>
      </c>
      <c r="J142" s="155">
        <v>99</v>
      </c>
      <c r="K142" s="156">
        <f t="shared" si="2"/>
        <v>0</v>
      </c>
    </row>
    <row r="143" spans="2:11" s="147" customFormat="1" ht="24.9" customHeight="1">
      <c r="B143" s="148">
        <v>136</v>
      </c>
      <c r="C143" s="183" t="s">
        <v>459</v>
      </c>
      <c r="D143" s="151" t="s">
        <v>476</v>
      </c>
      <c r="E143" s="151" t="s">
        <v>477</v>
      </c>
      <c r="F143" s="151" t="s">
        <v>224</v>
      </c>
      <c r="G143" s="152" t="s">
        <v>478</v>
      </c>
      <c r="H143" s="153"/>
      <c r="I143" s="154" t="s">
        <v>439</v>
      </c>
      <c r="J143" s="155">
        <v>130</v>
      </c>
      <c r="K143" s="156">
        <f t="shared" si="2"/>
        <v>0</v>
      </c>
    </row>
    <row r="144" spans="2:11" s="147" customFormat="1" ht="24.9" customHeight="1">
      <c r="B144" s="148">
        <v>137</v>
      </c>
      <c r="C144" s="183" t="s">
        <v>459</v>
      </c>
      <c r="D144" s="151" t="s">
        <v>473</v>
      </c>
      <c r="E144" s="151" t="s">
        <v>326</v>
      </c>
      <c r="F144" s="151" t="s">
        <v>479</v>
      </c>
      <c r="G144" s="152" t="s">
        <v>480</v>
      </c>
      <c r="H144" s="153"/>
      <c r="I144" s="154" t="s">
        <v>196</v>
      </c>
      <c r="J144" s="155">
        <v>400</v>
      </c>
      <c r="K144" s="156">
        <f t="shared" si="2"/>
        <v>0</v>
      </c>
    </row>
    <row r="145" spans="2:11" s="147" customFormat="1" ht="24.9" customHeight="1">
      <c r="B145" s="148">
        <v>138</v>
      </c>
      <c r="C145" s="183" t="s">
        <v>459</v>
      </c>
      <c r="D145" s="151" t="s">
        <v>476</v>
      </c>
      <c r="E145" s="151" t="s">
        <v>481</v>
      </c>
      <c r="F145" s="151" t="s">
        <v>479</v>
      </c>
      <c r="G145" s="152" t="s">
        <v>482</v>
      </c>
      <c r="H145" s="153"/>
      <c r="I145" s="154" t="s">
        <v>439</v>
      </c>
      <c r="J145" s="155">
        <v>227</v>
      </c>
      <c r="K145" s="156">
        <f t="shared" si="2"/>
        <v>0</v>
      </c>
    </row>
    <row r="146" spans="2:11" s="147" customFormat="1" ht="24.9" customHeight="1">
      <c r="B146" s="148">
        <v>139</v>
      </c>
      <c r="C146" s="183" t="s">
        <v>459</v>
      </c>
      <c r="D146" s="151" t="s">
        <v>483</v>
      </c>
      <c r="E146" s="151" t="s">
        <v>484</v>
      </c>
      <c r="F146" s="151" t="s">
        <v>224</v>
      </c>
      <c r="G146" s="152" t="s">
        <v>485</v>
      </c>
      <c r="H146" s="153"/>
      <c r="I146" s="154" t="s">
        <v>214</v>
      </c>
      <c r="J146" s="155">
        <v>87</v>
      </c>
      <c r="K146" s="156">
        <f t="shared" si="2"/>
        <v>0</v>
      </c>
    </row>
    <row r="147" spans="2:11" s="147" customFormat="1" ht="24.9" customHeight="1">
      <c r="B147" s="148">
        <v>140</v>
      </c>
      <c r="C147" s="183" t="s">
        <v>459</v>
      </c>
      <c r="D147" s="151" t="s">
        <v>483</v>
      </c>
      <c r="E147" s="151" t="s">
        <v>486</v>
      </c>
      <c r="F147" s="151" t="s">
        <v>224</v>
      </c>
      <c r="G147" s="152" t="s">
        <v>487</v>
      </c>
      <c r="H147" s="153"/>
      <c r="I147" s="154" t="s">
        <v>214</v>
      </c>
      <c r="J147" s="155">
        <v>165</v>
      </c>
      <c r="K147" s="156">
        <f t="shared" si="2"/>
        <v>0</v>
      </c>
    </row>
    <row r="148" spans="2:11" s="147" customFormat="1" ht="24.9" customHeight="1">
      <c r="B148" s="148">
        <v>141</v>
      </c>
      <c r="C148" s="183" t="s">
        <v>459</v>
      </c>
      <c r="D148" s="151" t="s">
        <v>488</v>
      </c>
      <c r="E148" s="151"/>
      <c r="F148" s="151" t="s">
        <v>209</v>
      </c>
      <c r="G148" s="152" t="s">
        <v>489</v>
      </c>
      <c r="H148" s="153"/>
      <c r="I148" s="154" t="s">
        <v>214</v>
      </c>
      <c r="J148" s="155">
        <v>385</v>
      </c>
      <c r="K148" s="156">
        <f t="shared" si="2"/>
        <v>0</v>
      </c>
    </row>
    <row r="149" spans="2:11" s="147" customFormat="1" ht="24.9" customHeight="1">
      <c r="B149" s="148">
        <v>142</v>
      </c>
      <c r="C149" s="183" t="s">
        <v>459</v>
      </c>
      <c r="D149" s="151" t="s">
        <v>490</v>
      </c>
      <c r="E149" s="151" t="s">
        <v>491</v>
      </c>
      <c r="F149" s="151" t="s">
        <v>209</v>
      </c>
      <c r="G149" s="152" t="s">
        <v>492</v>
      </c>
      <c r="H149" s="153"/>
      <c r="I149" s="154" t="s">
        <v>163</v>
      </c>
      <c r="J149" s="155">
        <v>114</v>
      </c>
      <c r="K149" s="156">
        <f t="shared" si="2"/>
        <v>0</v>
      </c>
    </row>
    <row r="150" spans="2:11" s="147" customFormat="1" ht="24.9" customHeight="1">
      <c r="B150" s="148">
        <v>143</v>
      </c>
      <c r="C150" s="183" t="s">
        <v>459</v>
      </c>
      <c r="D150" s="151" t="s">
        <v>490</v>
      </c>
      <c r="E150" s="151" t="s">
        <v>493</v>
      </c>
      <c r="F150" s="151" t="s">
        <v>209</v>
      </c>
      <c r="G150" s="152" t="s">
        <v>494</v>
      </c>
      <c r="H150" s="153"/>
      <c r="I150" s="154" t="s">
        <v>439</v>
      </c>
      <c r="J150" s="155">
        <v>114</v>
      </c>
      <c r="K150" s="156">
        <f t="shared" si="2"/>
        <v>0</v>
      </c>
    </row>
    <row r="151" spans="2:11" s="147" customFormat="1" ht="24.9" customHeight="1">
      <c r="B151" s="148">
        <v>144</v>
      </c>
      <c r="C151" s="183" t="s">
        <v>459</v>
      </c>
      <c r="D151" s="151" t="s">
        <v>490</v>
      </c>
      <c r="E151" s="151" t="s">
        <v>495</v>
      </c>
      <c r="F151" s="151" t="s">
        <v>209</v>
      </c>
      <c r="G151" s="152" t="s">
        <v>496</v>
      </c>
      <c r="H151" s="153"/>
      <c r="I151" s="154" t="s">
        <v>439</v>
      </c>
      <c r="J151" s="155">
        <v>114</v>
      </c>
      <c r="K151" s="156">
        <f t="shared" si="2"/>
        <v>0</v>
      </c>
    </row>
    <row r="152" spans="2:11" s="184" customFormat="1" ht="24.9" customHeight="1">
      <c r="B152" s="148">
        <v>145</v>
      </c>
      <c r="C152" s="183" t="s">
        <v>459</v>
      </c>
      <c r="D152" s="151" t="s">
        <v>497</v>
      </c>
      <c r="E152" s="151"/>
      <c r="F152" s="151" t="s">
        <v>224</v>
      </c>
      <c r="G152" s="170" t="s">
        <v>498</v>
      </c>
      <c r="H152" s="173"/>
      <c r="I152" s="154" t="s">
        <v>499</v>
      </c>
      <c r="J152" s="155">
        <v>550</v>
      </c>
      <c r="K152" s="156">
        <f t="shared" si="2"/>
        <v>0</v>
      </c>
    </row>
    <row r="153" spans="2:11" s="184" customFormat="1" ht="24.9" customHeight="1">
      <c r="B153" s="148">
        <v>146</v>
      </c>
      <c r="C153" s="183" t="s">
        <v>459</v>
      </c>
      <c r="D153" s="151" t="s">
        <v>500</v>
      </c>
      <c r="E153" s="151"/>
      <c r="F153" s="151" t="s">
        <v>501</v>
      </c>
      <c r="G153" s="170" t="s">
        <v>502</v>
      </c>
      <c r="H153" s="173"/>
      <c r="I153" s="154" t="s">
        <v>503</v>
      </c>
      <c r="J153" s="155">
        <v>235</v>
      </c>
      <c r="K153" s="156">
        <f t="shared" si="2"/>
        <v>0</v>
      </c>
    </row>
    <row r="154" spans="2:11" s="184" customFormat="1" ht="24.9" customHeight="1">
      <c r="B154" s="148">
        <v>147</v>
      </c>
      <c r="C154" s="183" t="s">
        <v>459</v>
      </c>
      <c r="D154" s="151" t="s">
        <v>504</v>
      </c>
      <c r="E154" s="151"/>
      <c r="F154" s="151" t="s">
        <v>209</v>
      </c>
      <c r="G154" s="170" t="s">
        <v>505</v>
      </c>
      <c r="H154" s="173"/>
      <c r="I154" s="154" t="s">
        <v>211</v>
      </c>
      <c r="J154" s="155">
        <v>196</v>
      </c>
      <c r="K154" s="156">
        <f t="shared" si="2"/>
        <v>0</v>
      </c>
    </row>
    <row r="155" spans="2:11" s="184" customFormat="1" ht="24.9" customHeight="1">
      <c r="B155" s="148">
        <v>148</v>
      </c>
      <c r="C155" s="183" t="s">
        <v>459</v>
      </c>
      <c r="D155" s="151" t="s">
        <v>506</v>
      </c>
      <c r="E155" s="151"/>
      <c r="F155" s="151" t="s">
        <v>507</v>
      </c>
      <c r="G155" s="170" t="s">
        <v>508</v>
      </c>
      <c r="H155" s="173"/>
      <c r="I155" s="154" t="s">
        <v>163</v>
      </c>
      <c r="J155" s="155">
        <v>1000</v>
      </c>
      <c r="K155" s="156">
        <f t="shared" si="2"/>
        <v>0</v>
      </c>
    </row>
    <row r="156" spans="2:11" s="184" customFormat="1" ht="24.9" customHeight="1">
      <c r="B156" s="148">
        <v>149</v>
      </c>
      <c r="C156" s="183" t="s">
        <v>459</v>
      </c>
      <c r="D156" s="151" t="s">
        <v>509</v>
      </c>
      <c r="E156" s="151"/>
      <c r="F156" s="151" t="s">
        <v>510</v>
      </c>
      <c r="G156" s="170" t="s">
        <v>511</v>
      </c>
      <c r="H156" s="173"/>
      <c r="I156" s="154" t="s">
        <v>446</v>
      </c>
      <c r="J156" s="155">
        <v>188</v>
      </c>
      <c r="K156" s="156">
        <f t="shared" si="2"/>
        <v>0</v>
      </c>
    </row>
    <row r="157" spans="2:11" s="184" customFormat="1" ht="24.9" customHeight="1">
      <c r="B157" s="148">
        <v>150</v>
      </c>
      <c r="C157" s="183" t="s">
        <v>459</v>
      </c>
      <c r="D157" s="151" t="s">
        <v>512</v>
      </c>
      <c r="E157" s="151"/>
      <c r="F157" s="151" t="s">
        <v>224</v>
      </c>
      <c r="G157" s="170" t="s">
        <v>513</v>
      </c>
      <c r="H157" s="173"/>
      <c r="I157" s="154" t="s">
        <v>514</v>
      </c>
      <c r="J157" s="155">
        <v>2195</v>
      </c>
      <c r="K157" s="156">
        <f t="shared" si="2"/>
        <v>0</v>
      </c>
    </row>
    <row r="158" spans="2:11" s="184" customFormat="1" ht="24.9" customHeight="1">
      <c r="B158" s="148">
        <v>151</v>
      </c>
      <c r="C158" s="183" t="s">
        <v>459</v>
      </c>
      <c r="D158" s="151" t="s">
        <v>515</v>
      </c>
      <c r="E158" s="151"/>
      <c r="F158" s="151" t="s">
        <v>516</v>
      </c>
      <c r="G158" s="170" t="s">
        <v>517</v>
      </c>
      <c r="H158" s="173"/>
      <c r="I158" s="154" t="s">
        <v>234</v>
      </c>
      <c r="J158" s="155">
        <v>594</v>
      </c>
      <c r="K158" s="156">
        <f t="shared" si="2"/>
        <v>0</v>
      </c>
    </row>
    <row r="159" spans="2:11" s="147" customFormat="1" ht="24.9" customHeight="1">
      <c r="B159" s="148">
        <v>152</v>
      </c>
      <c r="C159" s="183" t="s">
        <v>459</v>
      </c>
      <c r="D159" s="151" t="s">
        <v>518</v>
      </c>
      <c r="E159" s="151"/>
      <c r="F159" s="151" t="s">
        <v>516</v>
      </c>
      <c r="G159" s="170" t="s">
        <v>519</v>
      </c>
      <c r="H159" s="173"/>
      <c r="I159" s="154" t="s">
        <v>520</v>
      </c>
      <c r="J159" s="155">
        <v>605</v>
      </c>
      <c r="K159" s="156">
        <f t="shared" si="2"/>
        <v>0</v>
      </c>
    </row>
    <row r="160" spans="2:11" s="147" customFormat="1" ht="24.9" customHeight="1">
      <c r="B160" s="148">
        <v>153</v>
      </c>
      <c r="C160" s="183" t="s">
        <v>459</v>
      </c>
      <c r="D160" s="151" t="s">
        <v>521</v>
      </c>
      <c r="E160" s="151"/>
      <c r="F160" s="151" t="s">
        <v>516</v>
      </c>
      <c r="G160" s="170" t="s">
        <v>522</v>
      </c>
      <c r="H160" s="173"/>
      <c r="I160" s="154" t="s">
        <v>524</v>
      </c>
      <c r="J160" s="155">
        <v>656</v>
      </c>
      <c r="K160" s="156">
        <f t="shared" si="2"/>
        <v>0</v>
      </c>
    </row>
    <row r="161" spans="2:11" s="147" customFormat="1" ht="24.9" customHeight="1">
      <c r="B161" s="148">
        <v>154</v>
      </c>
      <c r="C161" s="183" t="s">
        <v>459</v>
      </c>
      <c r="D161" s="151" t="s">
        <v>521</v>
      </c>
      <c r="E161" s="151"/>
      <c r="F161" s="151" t="s">
        <v>516</v>
      </c>
      <c r="G161" s="170" t="s">
        <v>525</v>
      </c>
      <c r="H161" s="173"/>
      <c r="I161" s="154" t="s">
        <v>524</v>
      </c>
      <c r="J161" s="155">
        <v>656</v>
      </c>
      <c r="K161" s="156">
        <f t="shared" si="2"/>
        <v>0</v>
      </c>
    </row>
    <row r="162" spans="2:11" s="147" customFormat="1" ht="24.9" customHeight="1">
      <c r="B162" s="148">
        <v>155</v>
      </c>
      <c r="C162" s="183" t="s">
        <v>459</v>
      </c>
      <c r="D162" s="151" t="s">
        <v>526</v>
      </c>
      <c r="E162" s="151"/>
      <c r="F162" s="151" t="s">
        <v>224</v>
      </c>
      <c r="G162" s="170" t="s">
        <v>527</v>
      </c>
      <c r="H162" s="173"/>
      <c r="I162" s="154" t="s">
        <v>528</v>
      </c>
      <c r="J162" s="155">
        <v>475</v>
      </c>
      <c r="K162" s="156">
        <f t="shared" si="2"/>
        <v>0</v>
      </c>
    </row>
    <row r="163" spans="2:11" s="147" customFormat="1" ht="24.9" customHeight="1">
      <c r="B163" s="148">
        <v>156</v>
      </c>
      <c r="C163" s="183" t="s">
        <v>459</v>
      </c>
      <c r="D163" s="151" t="s">
        <v>529</v>
      </c>
      <c r="E163" s="151"/>
      <c r="F163" s="151" t="s">
        <v>224</v>
      </c>
      <c r="G163" s="170" t="s">
        <v>530</v>
      </c>
      <c r="H163" s="173"/>
      <c r="I163" s="154" t="s">
        <v>531</v>
      </c>
      <c r="J163" s="155">
        <v>718</v>
      </c>
      <c r="K163" s="156">
        <f t="shared" si="2"/>
        <v>0</v>
      </c>
    </row>
    <row r="164" spans="2:11" s="147" customFormat="1" ht="24.9" customHeight="1">
      <c r="B164" s="148">
        <v>157</v>
      </c>
      <c r="C164" s="183" t="s">
        <v>459</v>
      </c>
      <c r="D164" s="151" t="s">
        <v>532</v>
      </c>
      <c r="E164" s="151"/>
      <c r="F164" s="151" t="s">
        <v>533</v>
      </c>
      <c r="G164" s="170" t="s">
        <v>534</v>
      </c>
      <c r="H164" s="173"/>
      <c r="I164" s="154" t="s">
        <v>472</v>
      </c>
      <c r="J164" s="155">
        <v>2950</v>
      </c>
      <c r="K164" s="156">
        <f t="shared" si="2"/>
        <v>0</v>
      </c>
    </row>
    <row r="165" spans="2:11" s="147" customFormat="1" ht="24.9" customHeight="1">
      <c r="B165" s="148">
        <v>158</v>
      </c>
      <c r="C165" s="185" t="s">
        <v>535</v>
      </c>
      <c r="D165" s="151" t="s">
        <v>536</v>
      </c>
      <c r="E165" s="151" t="s">
        <v>537</v>
      </c>
      <c r="F165" s="151" t="s">
        <v>538</v>
      </c>
      <c r="G165" s="170" t="s">
        <v>539</v>
      </c>
      <c r="H165" s="173"/>
      <c r="I165" s="154" t="s">
        <v>163</v>
      </c>
      <c r="J165" s="155">
        <v>367</v>
      </c>
      <c r="K165" s="156">
        <f t="shared" si="2"/>
        <v>0</v>
      </c>
    </row>
    <row r="166" spans="2:11" s="147" customFormat="1" ht="24.9" customHeight="1">
      <c r="B166" s="148">
        <v>159</v>
      </c>
      <c r="C166" s="185" t="s">
        <v>535</v>
      </c>
      <c r="D166" s="151" t="s">
        <v>540</v>
      </c>
      <c r="E166" s="151" t="s">
        <v>541</v>
      </c>
      <c r="F166" s="151" t="s">
        <v>538</v>
      </c>
      <c r="G166" s="170" t="s">
        <v>542</v>
      </c>
      <c r="H166" s="173"/>
      <c r="I166" s="154" t="s">
        <v>163</v>
      </c>
      <c r="J166" s="155">
        <v>1562</v>
      </c>
      <c r="K166" s="156">
        <f t="shared" si="2"/>
        <v>0</v>
      </c>
    </row>
    <row r="167" spans="2:11" s="147" customFormat="1" ht="24.9" customHeight="1">
      <c r="B167" s="148">
        <v>160</v>
      </c>
      <c r="C167" s="185" t="s">
        <v>535</v>
      </c>
      <c r="D167" s="151" t="s">
        <v>540</v>
      </c>
      <c r="E167" s="151" t="s">
        <v>543</v>
      </c>
      <c r="F167" s="151" t="s">
        <v>538</v>
      </c>
      <c r="G167" s="170" t="s">
        <v>544</v>
      </c>
      <c r="H167" s="173"/>
      <c r="I167" s="154" t="s">
        <v>163</v>
      </c>
      <c r="J167" s="155">
        <v>1177</v>
      </c>
      <c r="K167" s="156">
        <f t="shared" si="2"/>
        <v>0</v>
      </c>
    </row>
    <row r="168" spans="2:11" s="147" customFormat="1" ht="24.9" customHeight="1">
      <c r="B168" s="148">
        <v>161</v>
      </c>
      <c r="C168" s="185" t="s">
        <v>535</v>
      </c>
      <c r="D168" s="151" t="s">
        <v>540</v>
      </c>
      <c r="E168" s="151" t="s">
        <v>545</v>
      </c>
      <c r="F168" s="151" t="s">
        <v>538</v>
      </c>
      <c r="G168" s="170" t="s">
        <v>546</v>
      </c>
      <c r="H168" s="173"/>
      <c r="I168" s="154" t="s">
        <v>163</v>
      </c>
      <c r="J168" s="155">
        <v>3185</v>
      </c>
      <c r="K168" s="156">
        <f t="shared" si="2"/>
        <v>0</v>
      </c>
    </row>
    <row r="169" spans="2:11" s="147" customFormat="1" ht="24.9" customHeight="1">
      <c r="B169" s="148">
        <v>162</v>
      </c>
      <c r="C169" s="185" t="s">
        <v>535</v>
      </c>
      <c r="D169" s="151" t="s">
        <v>540</v>
      </c>
      <c r="E169" s="151" t="s">
        <v>547</v>
      </c>
      <c r="F169" s="151" t="s">
        <v>538</v>
      </c>
      <c r="G169" s="170" t="s">
        <v>548</v>
      </c>
      <c r="H169" s="173"/>
      <c r="I169" s="154" t="s">
        <v>163</v>
      </c>
      <c r="J169" s="155">
        <v>3185</v>
      </c>
      <c r="K169" s="156">
        <f t="shared" si="2"/>
        <v>0</v>
      </c>
    </row>
    <row r="170" spans="2:11" s="147" customFormat="1" ht="24.9" customHeight="1">
      <c r="B170" s="148">
        <v>163</v>
      </c>
      <c r="C170" s="185" t="s">
        <v>535</v>
      </c>
      <c r="D170" s="151" t="s">
        <v>540</v>
      </c>
      <c r="E170" s="151" t="s">
        <v>549</v>
      </c>
      <c r="F170" s="151" t="s">
        <v>538</v>
      </c>
      <c r="G170" s="170" t="s">
        <v>550</v>
      </c>
      <c r="H170" s="173"/>
      <c r="I170" s="154" t="s">
        <v>163</v>
      </c>
      <c r="J170" s="155">
        <v>225</v>
      </c>
      <c r="K170" s="156">
        <f t="shared" si="2"/>
        <v>0</v>
      </c>
    </row>
    <row r="171" spans="2:11" s="147" customFormat="1" ht="24.9" customHeight="1">
      <c r="B171" s="148">
        <v>164</v>
      </c>
      <c r="C171" s="185" t="s">
        <v>535</v>
      </c>
      <c r="D171" s="151" t="s">
        <v>551</v>
      </c>
      <c r="E171" s="151"/>
      <c r="F171" s="151" t="s">
        <v>538</v>
      </c>
      <c r="G171" s="170" t="s">
        <v>552</v>
      </c>
      <c r="H171" s="173"/>
      <c r="I171" s="154" t="s">
        <v>234</v>
      </c>
      <c r="J171" s="155">
        <v>142</v>
      </c>
      <c r="K171" s="156">
        <f t="shared" si="2"/>
        <v>0</v>
      </c>
    </row>
    <row r="172" spans="2:11" s="147" customFormat="1" ht="24.9" customHeight="1">
      <c r="B172" s="148">
        <v>165</v>
      </c>
      <c r="C172" s="185" t="s">
        <v>535</v>
      </c>
      <c r="D172" s="151" t="s">
        <v>553</v>
      </c>
      <c r="E172" s="151" t="s">
        <v>554</v>
      </c>
      <c r="F172" s="151" t="s">
        <v>538</v>
      </c>
      <c r="G172" s="170" t="s">
        <v>555</v>
      </c>
      <c r="H172" s="173"/>
      <c r="I172" s="154" t="s">
        <v>556</v>
      </c>
      <c r="J172" s="155">
        <v>213</v>
      </c>
      <c r="K172" s="156">
        <f t="shared" si="2"/>
        <v>0</v>
      </c>
    </row>
    <row r="173" spans="2:11" s="147" customFormat="1" ht="24.9" customHeight="1">
      <c r="B173" s="148">
        <v>166</v>
      </c>
      <c r="C173" s="185" t="s">
        <v>535</v>
      </c>
      <c r="D173" s="151" t="s">
        <v>553</v>
      </c>
      <c r="E173" s="151"/>
      <c r="F173" s="151" t="s">
        <v>538</v>
      </c>
      <c r="G173" s="186" t="s">
        <v>557</v>
      </c>
      <c r="H173" s="171"/>
      <c r="I173" s="154" t="s">
        <v>556</v>
      </c>
      <c r="J173" s="155">
        <v>607</v>
      </c>
      <c r="K173" s="156">
        <f t="shared" si="2"/>
        <v>0</v>
      </c>
    </row>
    <row r="174" spans="2:11" s="147" customFormat="1" ht="24.9" customHeight="1">
      <c r="B174" s="148">
        <v>167</v>
      </c>
      <c r="C174" s="185" t="s">
        <v>535</v>
      </c>
      <c r="D174" s="151" t="s">
        <v>553</v>
      </c>
      <c r="E174" s="151" t="s">
        <v>554</v>
      </c>
      <c r="F174" s="151" t="s">
        <v>538</v>
      </c>
      <c r="G174" s="186" t="s">
        <v>558</v>
      </c>
      <c r="H174" s="172"/>
      <c r="I174" s="154" t="s">
        <v>163</v>
      </c>
      <c r="J174" s="155">
        <v>855</v>
      </c>
      <c r="K174" s="156">
        <f t="shared" si="2"/>
        <v>0</v>
      </c>
    </row>
    <row r="175" spans="2:11" s="147" customFormat="1" ht="24.9" customHeight="1">
      <c r="B175" s="148">
        <v>168</v>
      </c>
      <c r="C175" s="185" t="s">
        <v>535</v>
      </c>
      <c r="D175" s="160" t="s">
        <v>553</v>
      </c>
      <c r="E175" s="151" t="s">
        <v>554</v>
      </c>
      <c r="F175" s="151" t="s">
        <v>538</v>
      </c>
      <c r="G175" s="170" t="s">
        <v>559</v>
      </c>
      <c r="H175" s="173"/>
      <c r="I175" s="154" t="s">
        <v>472</v>
      </c>
      <c r="J175" s="155">
        <v>214</v>
      </c>
      <c r="K175" s="156">
        <f t="shared" si="2"/>
        <v>0</v>
      </c>
    </row>
    <row r="176" spans="2:11" s="147" customFormat="1" ht="24.9" customHeight="1">
      <c r="B176" s="148">
        <v>169</v>
      </c>
      <c r="C176" s="185" t="s">
        <v>535</v>
      </c>
      <c r="D176" s="160" t="s">
        <v>553</v>
      </c>
      <c r="E176" s="151" t="s">
        <v>554</v>
      </c>
      <c r="F176" s="151" t="s">
        <v>538</v>
      </c>
      <c r="G176" s="170" t="s">
        <v>560</v>
      </c>
      <c r="H176" s="173"/>
      <c r="I176" s="154" t="s">
        <v>234</v>
      </c>
      <c r="J176" s="155">
        <v>214</v>
      </c>
      <c r="K176" s="156">
        <f t="shared" si="2"/>
        <v>0</v>
      </c>
    </row>
    <row r="177" spans="2:11" s="147" customFormat="1" ht="24.9" customHeight="1">
      <c r="B177" s="148">
        <v>170</v>
      </c>
      <c r="C177" s="157" t="s">
        <v>561</v>
      </c>
      <c r="D177" s="160" t="s">
        <v>562</v>
      </c>
      <c r="E177" s="151" t="s">
        <v>563</v>
      </c>
      <c r="F177" s="151" t="s">
        <v>391</v>
      </c>
      <c r="G177" s="170" t="s">
        <v>564</v>
      </c>
      <c r="H177" s="173"/>
      <c r="I177" s="154" t="s">
        <v>234</v>
      </c>
      <c r="J177" s="155">
        <v>685</v>
      </c>
      <c r="K177" s="156">
        <f t="shared" si="2"/>
        <v>0</v>
      </c>
    </row>
    <row r="178" spans="2:11" s="147" customFormat="1" ht="24.9" customHeight="1">
      <c r="B178" s="148">
        <v>171</v>
      </c>
      <c r="C178" s="157" t="s">
        <v>561</v>
      </c>
      <c r="D178" s="160" t="s">
        <v>562</v>
      </c>
      <c r="E178" s="151" t="s">
        <v>565</v>
      </c>
      <c r="F178" s="151" t="s">
        <v>391</v>
      </c>
      <c r="G178" s="170" t="s">
        <v>566</v>
      </c>
      <c r="H178" s="173"/>
      <c r="I178" s="154" t="s">
        <v>556</v>
      </c>
      <c r="J178" s="155">
        <v>685</v>
      </c>
      <c r="K178" s="156">
        <f t="shared" si="2"/>
        <v>0</v>
      </c>
    </row>
    <row r="179" spans="2:11" s="147" customFormat="1" ht="24.9" customHeight="1">
      <c r="B179" s="148">
        <v>172</v>
      </c>
      <c r="C179" s="157" t="s">
        <v>561</v>
      </c>
      <c r="D179" s="160" t="s">
        <v>562</v>
      </c>
      <c r="E179" s="151" t="s">
        <v>567</v>
      </c>
      <c r="F179" s="151" t="s">
        <v>391</v>
      </c>
      <c r="G179" s="170" t="s">
        <v>568</v>
      </c>
      <c r="H179" s="173"/>
      <c r="I179" s="154" t="s">
        <v>234</v>
      </c>
      <c r="J179" s="155">
        <v>685</v>
      </c>
      <c r="K179" s="156">
        <f t="shared" si="2"/>
        <v>0</v>
      </c>
    </row>
    <row r="180" spans="2:11" s="147" customFormat="1" ht="24.9" customHeight="1">
      <c r="B180" s="148">
        <v>173</v>
      </c>
      <c r="C180" s="157" t="s">
        <v>561</v>
      </c>
      <c r="D180" s="151" t="s">
        <v>562</v>
      </c>
      <c r="E180" s="151" t="s">
        <v>569</v>
      </c>
      <c r="F180" s="151" t="s">
        <v>391</v>
      </c>
      <c r="G180" s="170" t="s">
        <v>570</v>
      </c>
      <c r="H180" s="173"/>
      <c r="I180" s="154" t="s">
        <v>571</v>
      </c>
      <c r="J180" s="155">
        <v>3430</v>
      </c>
      <c r="K180" s="156">
        <f t="shared" si="2"/>
        <v>0</v>
      </c>
    </row>
    <row r="181" spans="2:11" s="147" customFormat="1" ht="24.9" customHeight="1">
      <c r="B181" s="148">
        <v>174</v>
      </c>
      <c r="C181" s="157" t="s">
        <v>561</v>
      </c>
      <c r="D181" s="151" t="s">
        <v>562</v>
      </c>
      <c r="E181" s="151" t="s">
        <v>569</v>
      </c>
      <c r="F181" s="151" t="s">
        <v>391</v>
      </c>
      <c r="G181" s="170" t="s">
        <v>572</v>
      </c>
      <c r="H181" s="173"/>
      <c r="I181" s="154" t="s">
        <v>556</v>
      </c>
      <c r="J181" s="155">
        <v>685</v>
      </c>
      <c r="K181" s="156">
        <f t="shared" si="2"/>
        <v>0</v>
      </c>
    </row>
    <row r="182" spans="2:11" s="147" customFormat="1" ht="24.9" customHeight="1">
      <c r="B182" s="148">
        <v>175</v>
      </c>
      <c r="C182" s="157" t="s">
        <v>561</v>
      </c>
      <c r="D182" s="187" t="s">
        <v>562</v>
      </c>
      <c r="E182" s="151" t="s">
        <v>569</v>
      </c>
      <c r="F182" s="151" t="s">
        <v>391</v>
      </c>
      <c r="G182" s="170" t="s">
        <v>573</v>
      </c>
      <c r="H182" s="173"/>
      <c r="I182" s="154" t="s">
        <v>556</v>
      </c>
      <c r="J182" s="155">
        <v>685</v>
      </c>
      <c r="K182" s="156">
        <f t="shared" si="2"/>
        <v>0</v>
      </c>
    </row>
    <row r="183" spans="2:11" s="147" customFormat="1" ht="24.9" customHeight="1">
      <c r="B183" s="148">
        <v>176</v>
      </c>
      <c r="C183" s="157" t="s">
        <v>561</v>
      </c>
      <c r="D183" s="187" t="s">
        <v>562</v>
      </c>
      <c r="E183" s="151" t="s">
        <v>569</v>
      </c>
      <c r="F183" s="151" t="s">
        <v>391</v>
      </c>
      <c r="G183" s="170" t="s">
        <v>574</v>
      </c>
      <c r="H183" s="173"/>
      <c r="I183" s="154" t="s">
        <v>556</v>
      </c>
      <c r="J183" s="155">
        <v>685</v>
      </c>
      <c r="K183" s="156">
        <f t="shared" si="2"/>
        <v>0</v>
      </c>
    </row>
    <row r="184" spans="2:11" s="147" customFormat="1" ht="24.9" customHeight="1">
      <c r="B184" s="148">
        <v>177</v>
      </c>
      <c r="C184" s="157" t="s">
        <v>561</v>
      </c>
      <c r="D184" s="187" t="s">
        <v>562</v>
      </c>
      <c r="E184" s="151" t="s">
        <v>575</v>
      </c>
      <c r="F184" s="151" t="s">
        <v>391</v>
      </c>
      <c r="G184" s="170" t="s">
        <v>576</v>
      </c>
      <c r="H184" s="173"/>
      <c r="I184" s="154" t="s">
        <v>176</v>
      </c>
      <c r="J184" s="155">
        <v>3430</v>
      </c>
      <c r="K184" s="156">
        <f t="shared" si="2"/>
        <v>0</v>
      </c>
    </row>
    <row r="185" spans="2:11" s="147" customFormat="1" ht="24.9" customHeight="1">
      <c r="B185" s="148">
        <v>178</v>
      </c>
      <c r="C185" s="157" t="s">
        <v>561</v>
      </c>
      <c r="D185" s="187" t="s">
        <v>562</v>
      </c>
      <c r="E185" s="169" t="s">
        <v>577</v>
      </c>
      <c r="F185" s="151" t="s">
        <v>391</v>
      </c>
      <c r="G185" s="170" t="s">
        <v>578</v>
      </c>
      <c r="H185" s="173"/>
      <c r="I185" s="154" t="s">
        <v>556</v>
      </c>
      <c r="J185" s="155">
        <v>685</v>
      </c>
      <c r="K185" s="156">
        <f t="shared" si="2"/>
        <v>0</v>
      </c>
    </row>
    <row r="186" spans="2:11" s="147" customFormat="1" ht="24.9" customHeight="1">
      <c r="B186" s="148">
        <v>179</v>
      </c>
      <c r="C186" s="157" t="s">
        <v>561</v>
      </c>
      <c r="D186" s="187" t="s">
        <v>562</v>
      </c>
      <c r="E186" s="169" t="s">
        <v>575</v>
      </c>
      <c r="F186" s="151" t="s">
        <v>391</v>
      </c>
      <c r="G186" s="170" t="s">
        <v>579</v>
      </c>
      <c r="H186" s="173"/>
      <c r="I186" s="154" t="s">
        <v>176</v>
      </c>
      <c r="J186" s="155">
        <v>3430</v>
      </c>
      <c r="K186" s="156">
        <f t="shared" si="2"/>
        <v>0</v>
      </c>
    </row>
    <row r="187" spans="2:11" s="147" customFormat="1" ht="24.9" customHeight="1">
      <c r="B187" s="148">
        <v>180</v>
      </c>
      <c r="C187" s="157" t="s">
        <v>561</v>
      </c>
      <c r="D187" s="187" t="s">
        <v>562</v>
      </c>
      <c r="E187" s="169" t="s">
        <v>575</v>
      </c>
      <c r="F187" s="151" t="s">
        <v>391</v>
      </c>
      <c r="G187" s="181" t="s">
        <v>580</v>
      </c>
      <c r="H187" s="182"/>
      <c r="I187" s="154" t="s">
        <v>524</v>
      </c>
      <c r="J187" s="155">
        <v>685</v>
      </c>
      <c r="K187" s="156">
        <f t="shared" si="2"/>
        <v>0</v>
      </c>
    </row>
    <row r="188" spans="2:11" s="147" customFormat="1" ht="24.9" customHeight="1">
      <c r="B188" s="148">
        <v>181</v>
      </c>
      <c r="C188" s="157" t="s">
        <v>561</v>
      </c>
      <c r="D188" s="164" t="s">
        <v>562</v>
      </c>
      <c r="E188" s="165" t="s">
        <v>575</v>
      </c>
      <c r="F188" s="151" t="s">
        <v>391</v>
      </c>
      <c r="G188" s="186" t="s">
        <v>581</v>
      </c>
      <c r="H188" s="171"/>
      <c r="I188" s="154" t="s">
        <v>524</v>
      </c>
      <c r="J188" s="155">
        <v>685</v>
      </c>
      <c r="K188" s="156">
        <f t="shared" si="2"/>
        <v>0</v>
      </c>
    </row>
    <row r="189" spans="2:11" s="147" customFormat="1" ht="24.9" customHeight="1">
      <c r="B189" s="148">
        <v>182</v>
      </c>
      <c r="C189" s="157" t="s">
        <v>561</v>
      </c>
      <c r="D189" s="164" t="s">
        <v>562</v>
      </c>
      <c r="E189" s="165" t="s">
        <v>582</v>
      </c>
      <c r="F189" s="151" t="s">
        <v>391</v>
      </c>
      <c r="G189" s="186" t="s">
        <v>583</v>
      </c>
      <c r="H189" s="171"/>
      <c r="I189" s="154" t="s">
        <v>176</v>
      </c>
      <c r="J189" s="155">
        <v>3430</v>
      </c>
      <c r="K189" s="156">
        <f t="shared" si="2"/>
        <v>0</v>
      </c>
    </row>
    <row r="190" spans="2:11" s="147" customFormat="1" ht="24.9" customHeight="1">
      <c r="B190" s="148">
        <v>183</v>
      </c>
      <c r="C190" s="157" t="s">
        <v>561</v>
      </c>
      <c r="D190" s="164" t="s">
        <v>562</v>
      </c>
      <c r="E190" s="165" t="s">
        <v>582</v>
      </c>
      <c r="F190" s="151" t="s">
        <v>391</v>
      </c>
      <c r="G190" s="186" t="s">
        <v>584</v>
      </c>
      <c r="H190" s="171"/>
      <c r="I190" s="154" t="s">
        <v>472</v>
      </c>
      <c r="J190" s="155">
        <v>685</v>
      </c>
      <c r="K190" s="156">
        <f t="shared" si="2"/>
        <v>0</v>
      </c>
    </row>
    <row r="191" spans="2:11" s="147" customFormat="1" ht="24.9" customHeight="1">
      <c r="B191" s="148">
        <v>184</v>
      </c>
      <c r="C191" s="157" t="s">
        <v>561</v>
      </c>
      <c r="D191" s="164" t="s">
        <v>562</v>
      </c>
      <c r="E191" s="165" t="s">
        <v>582</v>
      </c>
      <c r="F191" s="151" t="s">
        <v>391</v>
      </c>
      <c r="G191" s="186" t="s">
        <v>585</v>
      </c>
      <c r="H191" s="171"/>
      <c r="I191" s="154" t="s">
        <v>176</v>
      </c>
      <c r="J191" s="155">
        <v>3430</v>
      </c>
      <c r="K191" s="156">
        <f t="shared" si="2"/>
        <v>0</v>
      </c>
    </row>
    <row r="192" spans="2:11" s="147" customFormat="1" ht="24.9" customHeight="1">
      <c r="B192" s="148">
        <v>185</v>
      </c>
      <c r="C192" s="157" t="s">
        <v>561</v>
      </c>
      <c r="D192" s="164" t="s">
        <v>562</v>
      </c>
      <c r="E192" s="165" t="s">
        <v>586</v>
      </c>
      <c r="F192" s="165" t="s">
        <v>391</v>
      </c>
      <c r="G192" s="186" t="s">
        <v>587</v>
      </c>
      <c r="H192" s="171"/>
      <c r="I192" s="154" t="s">
        <v>556</v>
      </c>
      <c r="J192" s="155">
        <v>685</v>
      </c>
      <c r="K192" s="156">
        <f t="shared" si="2"/>
        <v>0</v>
      </c>
    </row>
    <row r="193" spans="2:11" s="147" customFormat="1" ht="24.9" customHeight="1">
      <c r="B193" s="148">
        <v>186</v>
      </c>
      <c r="C193" s="157" t="s">
        <v>561</v>
      </c>
      <c r="D193" s="164" t="s">
        <v>562</v>
      </c>
      <c r="E193" s="165" t="s">
        <v>586</v>
      </c>
      <c r="F193" s="151" t="s">
        <v>391</v>
      </c>
      <c r="G193" s="179" t="s">
        <v>588</v>
      </c>
      <c r="H193" s="180"/>
      <c r="I193" s="154" t="s">
        <v>556</v>
      </c>
      <c r="J193" s="155">
        <v>685</v>
      </c>
      <c r="K193" s="156">
        <f t="shared" si="2"/>
        <v>0</v>
      </c>
    </row>
    <row r="194" spans="2:11" s="147" customFormat="1" ht="24.9" customHeight="1">
      <c r="B194" s="148">
        <v>187</v>
      </c>
      <c r="C194" s="157" t="s">
        <v>561</v>
      </c>
      <c r="D194" s="164" t="s">
        <v>562</v>
      </c>
      <c r="E194" s="151" t="s">
        <v>586</v>
      </c>
      <c r="F194" s="165" t="s">
        <v>391</v>
      </c>
      <c r="G194" s="170" t="s">
        <v>589</v>
      </c>
      <c r="H194" s="173"/>
      <c r="I194" s="154" t="s">
        <v>556</v>
      </c>
      <c r="J194" s="155">
        <v>685</v>
      </c>
      <c r="K194" s="156">
        <f t="shared" si="2"/>
        <v>0</v>
      </c>
    </row>
    <row r="195" spans="2:11" s="147" customFormat="1" ht="24.9" customHeight="1">
      <c r="B195" s="148">
        <v>188</v>
      </c>
      <c r="C195" s="157" t="s">
        <v>561</v>
      </c>
      <c r="D195" s="164" t="s">
        <v>562</v>
      </c>
      <c r="E195" s="165" t="s">
        <v>590</v>
      </c>
      <c r="F195" s="165" t="s">
        <v>391</v>
      </c>
      <c r="G195" s="170" t="s">
        <v>591</v>
      </c>
      <c r="H195" s="173"/>
      <c r="I195" s="154" t="s">
        <v>176</v>
      </c>
      <c r="J195" s="155">
        <v>4644</v>
      </c>
      <c r="K195" s="156">
        <f t="shared" si="2"/>
        <v>0</v>
      </c>
    </row>
    <row r="196" spans="2:11" s="147" customFormat="1" ht="24.9" customHeight="1">
      <c r="B196" s="148">
        <v>189</v>
      </c>
      <c r="C196" s="157" t="s">
        <v>561</v>
      </c>
      <c r="D196" s="161" t="s">
        <v>562</v>
      </c>
      <c r="E196" s="151" t="s">
        <v>592</v>
      </c>
      <c r="F196" s="151" t="s">
        <v>391</v>
      </c>
      <c r="G196" s="170" t="s">
        <v>593</v>
      </c>
      <c r="H196" s="173"/>
      <c r="I196" s="154" t="s">
        <v>524</v>
      </c>
      <c r="J196" s="155">
        <v>928</v>
      </c>
      <c r="K196" s="156">
        <f t="shared" si="2"/>
        <v>0</v>
      </c>
    </row>
    <row r="197" spans="2:11" s="147" customFormat="1" ht="24.9" customHeight="1">
      <c r="B197" s="148">
        <v>190</v>
      </c>
      <c r="C197" s="157" t="s">
        <v>561</v>
      </c>
      <c r="D197" s="161" t="s">
        <v>562</v>
      </c>
      <c r="E197" s="151" t="s">
        <v>590</v>
      </c>
      <c r="F197" s="151" t="s">
        <v>391</v>
      </c>
      <c r="G197" s="170" t="s">
        <v>594</v>
      </c>
      <c r="H197" s="173"/>
      <c r="I197" s="154" t="s">
        <v>524</v>
      </c>
      <c r="J197" s="155">
        <v>928</v>
      </c>
      <c r="K197" s="156">
        <f t="shared" si="2"/>
        <v>0</v>
      </c>
    </row>
    <row r="198" spans="2:11" s="147" customFormat="1" ht="24.9" customHeight="1">
      <c r="B198" s="148">
        <v>191</v>
      </c>
      <c r="C198" s="157" t="s">
        <v>561</v>
      </c>
      <c r="D198" s="161" t="s">
        <v>562</v>
      </c>
      <c r="E198" s="165" t="s">
        <v>590</v>
      </c>
      <c r="F198" s="165" t="s">
        <v>391</v>
      </c>
      <c r="G198" s="170" t="s">
        <v>595</v>
      </c>
      <c r="H198" s="173"/>
      <c r="I198" s="154" t="s">
        <v>524</v>
      </c>
      <c r="J198" s="155">
        <v>928</v>
      </c>
      <c r="K198" s="156">
        <f t="shared" si="2"/>
        <v>0</v>
      </c>
    </row>
    <row r="199" spans="2:11" s="147" customFormat="1" ht="24.9" customHeight="1">
      <c r="B199" s="148">
        <v>192</v>
      </c>
      <c r="C199" s="157" t="s">
        <v>561</v>
      </c>
      <c r="D199" s="161" t="s">
        <v>562</v>
      </c>
      <c r="E199" s="165" t="s">
        <v>590</v>
      </c>
      <c r="F199" s="165" t="s">
        <v>391</v>
      </c>
      <c r="G199" s="170" t="s">
        <v>596</v>
      </c>
      <c r="H199" s="173"/>
      <c r="I199" s="154" t="s">
        <v>524</v>
      </c>
      <c r="J199" s="155">
        <v>928</v>
      </c>
      <c r="K199" s="156">
        <f t="shared" si="2"/>
        <v>0</v>
      </c>
    </row>
    <row r="200" spans="2:11" s="147" customFormat="1" ht="24.9" customHeight="1">
      <c r="B200" s="148">
        <v>193</v>
      </c>
      <c r="C200" s="157" t="s">
        <v>561</v>
      </c>
      <c r="D200" s="161" t="s">
        <v>562</v>
      </c>
      <c r="E200" s="165" t="s">
        <v>597</v>
      </c>
      <c r="F200" s="165" t="s">
        <v>391</v>
      </c>
      <c r="G200" s="170" t="s">
        <v>598</v>
      </c>
      <c r="H200" s="173"/>
      <c r="I200" s="154" t="s">
        <v>176</v>
      </c>
      <c r="J200" s="155">
        <v>4644</v>
      </c>
      <c r="K200" s="156">
        <f t="shared" ref="K200:K263" si="3">H200*J200</f>
        <v>0</v>
      </c>
    </row>
    <row r="201" spans="2:11" s="147" customFormat="1" ht="24.9" customHeight="1">
      <c r="B201" s="148">
        <v>194</v>
      </c>
      <c r="C201" s="157" t="s">
        <v>561</v>
      </c>
      <c r="D201" s="161" t="s">
        <v>562</v>
      </c>
      <c r="E201" s="165" t="s">
        <v>599</v>
      </c>
      <c r="F201" s="165" t="s">
        <v>391</v>
      </c>
      <c r="G201" s="170" t="s">
        <v>600</v>
      </c>
      <c r="H201" s="173"/>
      <c r="I201" s="154" t="s">
        <v>556</v>
      </c>
      <c r="J201" s="155">
        <v>928</v>
      </c>
      <c r="K201" s="156">
        <f t="shared" si="3"/>
        <v>0</v>
      </c>
    </row>
    <row r="202" spans="2:11" s="147" customFormat="1" ht="24.9" customHeight="1">
      <c r="B202" s="148">
        <v>195</v>
      </c>
      <c r="C202" s="157" t="s">
        <v>561</v>
      </c>
      <c r="D202" s="161" t="s">
        <v>562</v>
      </c>
      <c r="E202" s="165" t="s">
        <v>599</v>
      </c>
      <c r="F202" s="165" t="s">
        <v>391</v>
      </c>
      <c r="G202" s="170" t="s">
        <v>601</v>
      </c>
      <c r="H202" s="173"/>
      <c r="I202" s="154" t="s">
        <v>556</v>
      </c>
      <c r="J202" s="155">
        <v>928</v>
      </c>
      <c r="K202" s="156">
        <f t="shared" si="3"/>
        <v>0</v>
      </c>
    </row>
    <row r="203" spans="2:11" s="147" customFormat="1" ht="24.9" customHeight="1">
      <c r="B203" s="148">
        <v>196</v>
      </c>
      <c r="C203" s="157" t="s">
        <v>561</v>
      </c>
      <c r="D203" s="161" t="s">
        <v>562</v>
      </c>
      <c r="E203" s="165" t="s">
        <v>599</v>
      </c>
      <c r="F203" s="165" t="s">
        <v>391</v>
      </c>
      <c r="G203" s="170" t="s">
        <v>602</v>
      </c>
      <c r="H203" s="173"/>
      <c r="I203" s="154" t="s">
        <v>556</v>
      </c>
      <c r="J203" s="155">
        <v>928</v>
      </c>
      <c r="K203" s="156">
        <f t="shared" si="3"/>
        <v>0</v>
      </c>
    </row>
    <row r="204" spans="2:11" s="147" customFormat="1" ht="24.9" customHeight="1">
      <c r="B204" s="148">
        <v>197</v>
      </c>
      <c r="C204" s="157" t="s">
        <v>561</v>
      </c>
      <c r="D204" s="161" t="s">
        <v>562</v>
      </c>
      <c r="E204" s="165" t="s">
        <v>599</v>
      </c>
      <c r="F204" s="165" t="s">
        <v>391</v>
      </c>
      <c r="G204" s="170" t="s">
        <v>603</v>
      </c>
      <c r="H204" s="173"/>
      <c r="I204" s="154" t="s">
        <v>556</v>
      </c>
      <c r="J204" s="155">
        <v>928</v>
      </c>
      <c r="K204" s="156">
        <f t="shared" si="3"/>
        <v>0</v>
      </c>
    </row>
    <row r="205" spans="2:11" s="147" customFormat="1" ht="24.9" customHeight="1">
      <c r="B205" s="148">
        <v>198</v>
      </c>
      <c r="C205" s="157" t="s">
        <v>561</v>
      </c>
      <c r="D205" s="161" t="s">
        <v>562</v>
      </c>
      <c r="E205" s="165" t="s">
        <v>597</v>
      </c>
      <c r="F205" s="165" t="s">
        <v>391</v>
      </c>
      <c r="G205" s="170" t="s">
        <v>604</v>
      </c>
      <c r="H205" s="173"/>
      <c r="I205" s="154" t="s">
        <v>234</v>
      </c>
      <c r="J205" s="155">
        <v>1171</v>
      </c>
      <c r="K205" s="156">
        <f t="shared" si="3"/>
        <v>0</v>
      </c>
    </row>
    <row r="206" spans="2:11" s="147" customFormat="1" ht="24.9" customHeight="1">
      <c r="B206" s="148">
        <v>199</v>
      </c>
      <c r="C206" s="157" t="s">
        <v>561</v>
      </c>
      <c r="D206" s="175" t="s">
        <v>562</v>
      </c>
      <c r="E206" s="176" t="s">
        <v>605</v>
      </c>
      <c r="F206" s="165" t="s">
        <v>391</v>
      </c>
      <c r="G206" s="188" t="s">
        <v>606</v>
      </c>
      <c r="H206" s="177"/>
      <c r="I206" s="154" t="s">
        <v>211</v>
      </c>
      <c r="J206" s="155">
        <v>1292</v>
      </c>
      <c r="K206" s="156">
        <f t="shared" si="3"/>
        <v>0</v>
      </c>
    </row>
    <row r="207" spans="2:11" s="147" customFormat="1" ht="24.9" customHeight="1">
      <c r="B207" s="148">
        <v>200</v>
      </c>
      <c r="C207" s="157" t="s">
        <v>561</v>
      </c>
      <c r="D207" s="151" t="s">
        <v>562</v>
      </c>
      <c r="E207" s="151" t="s">
        <v>605</v>
      </c>
      <c r="F207" s="151" t="s">
        <v>391</v>
      </c>
      <c r="G207" s="170" t="s">
        <v>607</v>
      </c>
      <c r="H207" s="173"/>
      <c r="I207" s="154" t="s">
        <v>211</v>
      </c>
      <c r="J207" s="155">
        <v>1292</v>
      </c>
      <c r="K207" s="156">
        <f t="shared" si="3"/>
        <v>0</v>
      </c>
    </row>
    <row r="208" spans="2:11" s="147" customFormat="1" ht="24.9" customHeight="1">
      <c r="B208" s="148">
        <v>201</v>
      </c>
      <c r="C208" s="157" t="s">
        <v>561</v>
      </c>
      <c r="D208" s="151" t="s">
        <v>562</v>
      </c>
      <c r="E208" s="151" t="s">
        <v>605</v>
      </c>
      <c r="F208" s="151" t="s">
        <v>391</v>
      </c>
      <c r="G208" s="170" t="s">
        <v>608</v>
      </c>
      <c r="H208" s="173"/>
      <c r="I208" s="154" t="s">
        <v>211</v>
      </c>
      <c r="J208" s="155">
        <v>1292</v>
      </c>
      <c r="K208" s="156">
        <f t="shared" si="3"/>
        <v>0</v>
      </c>
    </row>
    <row r="209" spans="2:11" s="147" customFormat="1" ht="24.9" customHeight="1">
      <c r="B209" s="148">
        <v>202</v>
      </c>
      <c r="C209" s="157" t="s">
        <v>561</v>
      </c>
      <c r="D209" s="151" t="s">
        <v>562</v>
      </c>
      <c r="E209" s="151" t="s">
        <v>605</v>
      </c>
      <c r="F209" s="151" t="s">
        <v>391</v>
      </c>
      <c r="G209" s="170" t="s">
        <v>609</v>
      </c>
      <c r="H209" s="173"/>
      <c r="I209" s="154" t="s">
        <v>211</v>
      </c>
      <c r="J209" s="155">
        <v>1292</v>
      </c>
      <c r="K209" s="156">
        <f t="shared" si="3"/>
        <v>0</v>
      </c>
    </row>
    <row r="210" spans="2:11" s="147" customFormat="1" ht="24.9" customHeight="1">
      <c r="B210" s="148">
        <v>203</v>
      </c>
      <c r="C210" s="157" t="s">
        <v>561</v>
      </c>
      <c r="D210" s="151" t="s">
        <v>562</v>
      </c>
      <c r="E210" s="151" t="s">
        <v>605</v>
      </c>
      <c r="F210" s="151" t="s">
        <v>391</v>
      </c>
      <c r="G210" s="170" t="s">
        <v>610</v>
      </c>
      <c r="H210" s="173"/>
      <c r="I210" s="154" t="s">
        <v>211</v>
      </c>
      <c r="J210" s="155">
        <v>1292</v>
      </c>
      <c r="K210" s="156">
        <f t="shared" si="3"/>
        <v>0</v>
      </c>
    </row>
    <row r="211" spans="2:11" s="147" customFormat="1" ht="24.9" customHeight="1">
      <c r="B211" s="148">
        <v>204</v>
      </c>
      <c r="C211" s="157" t="s">
        <v>561</v>
      </c>
      <c r="D211" s="151" t="s">
        <v>611</v>
      </c>
      <c r="E211" s="151"/>
      <c r="F211" s="151" t="s">
        <v>224</v>
      </c>
      <c r="G211" s="170" t="s">
        <v>612</v>
      </c>
      <c r="H211" s="173"/>
      <c r="I211" s="154" t="s">
        <v>163</v>
      </c>
      <c r="J211" s="155">
        <v>3500</v>
      </c>
      <c r="K211" s="156">
        <f t="shared" si="3"/>
        <v>0</v>
      </c>
    </row>
    <row r="212" spans="2:11" s="147" customFormat="1" ht="24.9" customHeight="1">
      <c r="B212" s="148">
        <v>205</v>
      </c>
      <c r="C212" s="185" t="s">
        <v>613</v>
      </c>
      <c r="D212" s="151" t="s">
        <v>614</v>
      </c>
      <c r="E212" s="165" t="s">
        <v>615</v>
      </c>
      <c r="F212" s="151" t="s">
        <v>510</v>
      </c>
      <c r="G212" s="170" t="s">
        <v>616</v>
      </c>
      <c r="H212" s="173"/>
      <c r="I212" s="154" t="s">
        <v>382</v>
      </c>
      <c r="J212" s="155">
        <v>888</v>
      </c>
      <c r="K212" s="156">
        <f t="shared" si="3"/>
        <v>0</v>
      </c>
    </row>
    <row r="213" spans="2:11" s="147" customFormat="1" ht="24.9" customHeight="1">
      <c r="B213" s="148">
        <v>206</v>
      </c>
      <c r="C213" s="185" t="s">
        <v>613</v>
      </c>
      <c r="D213" s="151" t="s">
        <v>614</v>
      </c>
      <c r="E213" s="165" t="s">
        <v>617</v>
      </c>
      <c r="F213" s="151" t="s">
        <v>510</v>
      </c>
      <c r="G213" s="170" t="s">
        <v>618</v>
      </c>
      <c r="H213" s="173"/>
      <c r="I213" s="154" t="s">
        <v>234</v>
      </c>
      <c r="J213" s="155">
        <v>650</v>
      </c>
      <c r="K213" s="156">
        <f t="shared" si="3"/>
        <v>0</v>
      </c>
    </row>
    <row r="214" spans="2:11" s="147" customFormat="1" ht="24.9" customHeight="1">
      <c r="B214" s="148">
        <v>207</v>
      </c>
      <c r="C214" s="185" t="s">
        <v>613</v>
      </c>
      <c r="D214" s="151" t="s">
        <v>619</v>
      </c>
      <c r="E214" s="165"/>
      <c r="F214" s="151" t="s">
        <v>620</v>
      </c>
      <c r="G214" s="170" t="s">
        <v>621</v>
      </c>
      <c r="H214" s="173"/>
      <c r="I214" s="154" t="s">
        <v>155</v>
      </c>
      <c r="J214" s="155">
        <v>112</v>
      </c>
      <c r="K214" s="156">
        <f t="shared" si="3"/>
        <v>0</v>
      </c>
    </row>
    <row r="215" spans="2:11" s="147" customFormat="1" ht="24.9" customHeight="1">
      <c r="B215" s="148">
        <v>208</v>
      </c>
      <c r="C215" s="185" t="s">
        <v>613</v>
      </c>
      <c r="D215" s="151" t="s">
        <v>622</v>
      </c>
      <c r="E215" s="165"/>
      <c r="F215" s="151" t="s">
        <v>161</v>
      </c>
      <c r="G215" s="170" t="s">
        <v>623</v>
      </c>
      <c r="H215" s="173"/>
      <c r="I215" s="154" t="s">
        <v>163</v>
      </c>
      <c r="J215" s="155">
        <v>752</v>
      </c>
      <c r="K215" s="156">
        <f t="shared" si="3"/>
        <v>0</v>
      </c>
    </row>
    <row r="216" spans="2:11" s="147" customFormat="1" ht="24.9" customHeight="1">
      <c r="B216" s="148">
        <v>209</v>
      </c>
      <c r="C216" s="185" t="s">
        <v>613</v>
      </c>
      <c r="D216" s="151" t="s">
        <v>624</v>
      </c>
      <c r="E216" s="165"/>
      <c r="F216" s="151" t="s">
        <v>625</v>
      </c>
      <c r="G216" s="170" t="s">
        <v>626</v>
      </c>
      <c r="H216" s="173"/>
      <c r="I216" s="154" t="s">
        <v>155</v>
      </c>
      <c r="J216" s="155">
        <v>250</v>
      </c>
      <c r="K216" s="156">
        <f t="shared" si="3"/>
        <v>0</v>
      </c>
    </row>
    <row r="217" spans="2:11" s="147" customFormat="1" ht="24.9" customHeight="1">
      <c r="B217" s="148">
        <v>210</v>
      </c>
      <c r="C217" s="185" t="s">
        <v>613</v>
      </c>
      <c r="D217" s="151" t="s">
        <v>627</v>
      </c>
      <c r="E217" s="165"/>
      <c r="F217" s="151" t="s">
        <v>625</v>
      </c>
      <c r="G217" s="170" t="s">
        <v>628</v>
      </c>
      <c r="H217" s="173"/>
      <c r="I217" s="154" t="s">
        <v>155</v>
      </c>
      <c r="J217" s="155">
        <v>248</v>
      </c>
      <c r="K217" s="156">
        <f t="shared" si="3"/>
        <v>0</v>
      </c>
    </row>
    <row r="218" spans="2:11" s="147" customFormat="1" ht="24.9" customHeight="1">
      <c r="B218" s="148">
        <v>211</v>
      </c>
      <c r="C218" s="185" t="s">
        <v>613</v>
      </c>
      <c r="D218" s="151" t="s">
        <v>629</v>
      </c>
      <c r="E218" s="151"/>
      <c r="F218" s="165" t="s">
        <v>630</v>
      </c>
      <c r="G218" s="170" t="s">
        <v>631</v>
      </c>
      <c r="H218" s="173"/>
      <c r="I218" s="154" t="s">
        <v>155</v>
      </c>
      <c r="J218" s="155">
        <v>513</v>
      </c>
      <c r="K218" s="156">
        <f t="shared" si="3"/>
        <v>0</v>
      </c>
    </row>
    <row r="219" spans="2:11" s="147" customFormat="1" ht="24.9" customHeight="1">
      <c r="B219" s="148">
        <v>212</v>
      </c>
      <c r="C219" s="185" t="s">
        <v>613</v>
      </c>
      <c r="D219" s="151" t="s">
        <v>632</v>
      </c>
      <c r="E219" s="151"/>
      <c r="F219" s="151" t="s">
        <v>633</v>
      </c>
      <c r="G219" s="170" t="s">
        <v>634</v>
      </c>
      <c r="H219" s="173"/>
      <c r="I219" s="154" t="s">
        <v>155</v>
      </c>
      <c r="J219" s="155">
        <v>152</v>
      </c>
      <c r="K219" s="156">
        <f t="shared" si="3"/>
        <v>0</v>
      </c>
    </row>
    <row r="220" spans="2:11" s="147" customFormat="1" ht="24.9" customHeight="1">
      <c r="B220" s="148">
        <v>213</v>
      </c>
      <c r="C220" s="185" t="s">
        <v>613</v>
      </c>
      <c r="D220" s="160" t="s">
        <v>635</v>
      </c>
      <c r="E220" s="151"/>
      <c r="F220" s="151" t="s">
        <v>636</v>
      </c>
      <c r="G220" s="179" t="s">
        <v>637</v>
      </c>
      <c r="H220" s="180"/>
      <c r="I220" s="154" t="s">
        <v>155</v>
      </c>
      <c r="J220" s="155">
        <v>160</v>
      </c>
      <c r="K220" s="156">
        <f t="shared" si="3"/>
        <v>0</v>
      </c>
    </row>
    <row r="221" spans="2:11" s="184" customFormat="1" ht="24.9" customHeight="1">
      <c r="B221" s="148">
        <v>214</v>
      </c>
      <c r="C221" s="185" t="s">
        <v>613</v>
      </c>
      <c r="D221" s="151" t="s">
        <v>638</v>
      </c>
      <c r="E221" s="151"/>
      <c r="F221" s="151" t="s">
        <v>639</v>
      </c>
      <c r="G221" s="170" t="s">
        <v>640</v>
      </c>
      <c r="H221" s="173"/>
      <c r="I221" s="154" t="s">
        <v>382</v>
      </c>
      <c r="J221" s="155">
        <v>568</v>
      </c>
      <c r="K221" s="156">
        <f t="shared" si="3"/>
        <v>0</v>
      </c>
    </row>
    <row r="222" spans="2:11" s="184" customFormat="1" ht="24.9" customHeight="1">
      <c r="B222" s="148">
        <v>215</v>
      </c>
      <c r="C222" s="185" t="s">
        <v>613</v>
      </c>
      <c r="D222" s="151" t="s">
        <v>638</v>
      </c>
      <c r="E222" s="151"/>
      <c r="F222" s="151" t="s">
        <v>639</v>
      </c>
      <c r="G222" s="170" t="s">
        <v>641</v>
      </c>
      <c r="H222" s="173"/>
      <c r="I222" s="154" t="s">
        <v>382</v>
      </c>
      <c r="J222" s="155">
        <v>455</v>
      </c>
      <c r="K222" s="156">
        <f t="shared" si="3"/>
        <v>0</v>
      </c>
    </row>
    <row r="223" spans="2:11" s="147" customFormat="1" ht="24.9" customHeight="1">
      <c r="B223" s="148">
        <v>216</v>
      </c>
      <c r="C223" s="185" t="s">
        <v>613</v>
      </c>
      <c r="D223" s="151" t="s">
        <v>642</v>
      </c>
      <c r="E223" s="151"/>
      <c r="F223" s="151" t="s">
        <v>643</v>
      </c>
      <c r="G223" s="170" t="s">
        <v>644</v>
      </c>
      <c r="H223" s="173"/>
      <c r="I223" s="154" t="s">
        <v>163</v>
      </c>
      <c r="J223" s="155">
        <v>504</v>
      </c>
      <c r="K223" s="156">
        <f t="shared" si="3"/>
        <v>0</v>
      </c>
    </row>
    <row r="224" spans="2:11" s="147" customFormat="1" ht="24.9" customHeight="1">
      <c r="B224" s="148">
        <v>217</v>
      </c>
      <c r="C224" s="185" t="s">
        <v>613</v>
      </c>
      <c r="D224" s="151" t="s">
        <v>645</v>
      </c>
      <c r="E224" s="151"/>
      <c r="F224" s="151" t="s">
        <v>646</v>
      </c>
      <c r="G224" s="170" t="s">
        <v>647</v>
      </c>
      <c r="H224" s="173"/>
      <c r="I224" s="154" t="s">
        <v>524</v>
      </c>
      <c r="J224" s="155">
        <v>290</v>
      </c>
      <c r="K224" s="156">
        <f t="shared" si="3"/>
        <v>0</v>
      </c>
    </row>
    <row r="225" spans="2:11" s="147" customFormat="1" ht="24.9" customHeight="1">
      <c r="B225" s="148">
        <v>218</v>
      </c>
      <c r="C225" s="185" t="s">
        <v>613</v>
      </c>
      <c r="D225" s="151" t="s">
        <v>648</v>
      </c>
      <c r="E225" s="151" t="s">
        <v>649</v>
      </c>
      <c r="F225" s="151" t="s">
        <v>650</v>
      </c>
      <c r="G225" s="152" t="s">
        <v>651</v>
      </c>
      <c r="H225" s="173"/>
      <c r="I225" s="154" t="s">
        <v>237</v>
      </c>
      <c r="J225" s="155">
        <v>234</v>
      </c>
      <c r="K225" s="156">
        <f t="shared" si="3"/>
        <v>0</v>
      </c>
    </row>
    <row r="226" spans="2:11" s="147" customFormat="1" ht="24.9" customHeight="1">
      <c r="B226" s="148">
        <v>219</v>
      </c>
      <c r="C226" s="185" t="s">
        <v>613</v>
      </c>
      <c r="D226" s="151" t="s">
        <v>652</v>
      </c>
      <c r="E226" s="151" t="s">
        <v>653</v>
      </c>
      <c r="F226" s="151" t="s">
        <v>650</v>
      </c>
      <c r="G226" s="170" t="s">
        <v>654</v>
      </c>
      <c r="H226" s="173"/>
      <c r="I226" s="154" t="s">
        <v>237</v>
      </c>
      <c r="J226" s="155">
        <v>478</v>
      </c>
      <c r="K226" s="156">
        <f t="shared" si="3"/>
        <v>0</v>
      </c>
    </row>
    <row r="227" spans="2:11" s="147" customFormat="1" ht="24.9" customHeight="1">
      <c r="B227" s="148">
        <v>220</v>
      </c>
      <c r="C227" s="185" t="s">
        <v>613</v>
      </c>
      <c r="D227" s="151" t="s">
        <v>652</v>
      </c>
      <c r="E227" s="151" t="s">
        <v>655</v>
      </c>
      <c r="F227" s="151" t="s">
        <v>650</v>
      </c>
      <c r="G227" s="170" t="s">
        <v>656</v>
      </c>
      <c r="H227" s="173"/>
      <c r="I227" s="154" t="s">
        <v>237</v>
      </c>
      <c r="J227" s="155">
        <v>832</v>
      </c>
      <c r="K227" s="156">
        <f t="shared" si="3"/>
        <v>0</v>
      </c>
    </row>
    <row r="228" spans="2:11" s="147" customFormat="1" ht="24.9" customHeight="1">
      <c r="B228" s="148">
        <v>221</v>
      </c>
      <c r="C228" s="185" t="s">
        <v>613</v>
      </c>
      <c r="D228" s="151" t="s">
        <v>652</v>
      </c>
      <c r="E228" s="151" t="s">
        <v>657</v>
      </c>
      <c r="F228" s="151" t="s">
        <v>650</v>
      </c>
      <c r="G228" s="170" t="s">
        <v>658</v>
      </c>
      <c r="H228" s="173"/>
      <c r="I228" s="154" t="s">
        <v>237</v>
      </c>
      <c r="J228" s="155">
        <v>2347</v>
      </c>
      <c r="K228" s="156">
        <f t="shared" si="3"/>
        <v>0</v>
      </c>
    </row>
    <row r="229" spans="2:11" s="147" customFormat="1" ht="24.9" customHeight="1">
      <c r="B229" s="148">
        <v>222</v>
      </c>
      <c r="C229" s="185" t="s">
        <v>613</v>
      </c>
      <c r="D229" s="151" t="s">
        <v>659</v>
      </c>
      <c r="E229" s="151"/>
      <c r="F229" s="151" t="s">
        <v>660</v>
      </c>
      <c r="G229" s="170" t="s">
        <v>661</v>
      </c>
      <c r="H229" s="173"/>
      <c r="I229" s="154" t="s">
        <v>556</v>
      </c>
      <c r="J229" s="155">
        <v>230</v>
      </c>
      <c r="K229" s="156">
        <f t="shared" si="3"/>
        <v>0</v>
      </c>
    </row>
    <row r="230" spans="2:11" s="147" customFormat="1" ht="24.9" customHeight="1">
      <c r="B230" s="148">
        <v>223</v>
      </c>
      <c r="C230" s="185" t="s">
        <v>613</v>
      </c>
      <c r="D230" s="151" t="s">
        <v>662</v>
      </c>
      <c r="E230" s="151"/>
      <c r="F230" s="151" t="s">
        <v>643</v>
      </c>
      <c r="G230" s="170" t="s">
        <v>663</v>
      </c>
      <c r="H230" s="173"/>
      <c r="I230" s="154" t="s">
        <v>155</v>
      </c>
      <c r="J230" s="155">
        <v>2550</v>
      </c>
      <c r="K230" s="156">
        <f t="shared" si="3"/>
        <v>0</v>
      </c>
    </row>
    <row r="231" spans="2:11" s="147" customFormat="1" ht="24.9" customHeight="1">
      <c r="B231" s="148">
        <v>224</v>
      </c>
      <c r="C231" s="185" t="s">
        <v>613</v>
      </c>
      <c r="D231" s="151" t="s">
        <v>664</v>
      </c>
      <c r="E231" s="151"/>
      <c r="F231" s="151" t="s">
        <v>643</v>
      </c>
      <c r="G231" s="170" t="s">
        <v>665</v>
      </c>
      <c r="H231" s="173"/>
      <c r="I231" s="154" t="s">
        <v>155</v>
      </c>
      <c r="J231" s="155">
        <v>508</v>
      </c>
      <c r="K231" s="156">
        <f t="shared" si="3"/>
        <v>0</v>
      </c>
    </row>
    <row r="232" spans="2:11" s="147" customFormat="1" ht="24.9" customHeight="1">
      <c r="B232" s="148">
        <v>225</v>
      </c>
      <c r="C232" s="185" t="s">
        <v>613</v>
      </c>
      <c r="D232" s="151" t="s">
        <v>666</v>
      </c>
      <c r="E232" s="151"/>
      <c r="F232" s="151" t="s">
        <v>667</v>
      </c>
      <c r="G232" s="170" t="s">
        <v>668</v>
      </c>
      <c r="H232" s="173"/>
      <c r="I232" s="154" t="s">
        <v>472</v>
      </c>
      <c r="J232" s="155">
        <v>218</v>
      </c>
      <c r="K232" s="156">
        <f t="shared" si="3"/>
        <v>0</v>
      </c>
    </row>
    <row r="233" spans="2:11" s="147" customFormat="1" ht="24.9" customHeight="1">
      <c r="B233" s="148">
        <v>226</v>
      </c>
      <c r="C233" s="185" t="s">
        <v>613</v>
      </c>
      <c r="D233" s="151" t="s">
        <v>666</v>
      </c>
      <c r="E233" s="151"/>
      <c r="F233" s="151" t="s">
        <v>667</v>
      </c>
      <c r="G233" s="170" t="s">
        <v>669</v>
      </c>
      <c r="H233" s="173"/>
      <c r="I233" s="154" t="s">
        <v>472</v>
      </c>
      <c r="J233" s="155">
        <v>218</v>
      </c>
      <c r="K233" s="156">
        <f t="shared" si="3"/>
        <v>0</v>
      </c>
    </row>
    <row r="234" spans="2:11" s="147" customFormat="1" ht="24.9" customHeight="1">
      <c r="B234" s="148">
        <v>227</v>
      </c>
      <c r="C234" s="185" t="s">
        <v>613</v>
      </c>
      <c r="D234" s="151" t="s">
        <v>670</v>
      </c>
      <c r="E234" s="151"/>
      <c r="F234" s="151" t="s">
        <v>671</v>
      </c>
      <c r="G234" s="170" t="s">
        <v>672</v>
      </c>
      <c r="H234" s="173"/>
      <c r="I234" s="154" t="s">
        <v>673</v>
      </c>
      <c r="J234" s="155">
        <v>570</v>
      </c>
      <c r="K234" s="156">
        <f t="shared" si="3"/>
        <v>0</v>
      </c>
    </row>
    <row r="235" spans="2:11" s="147" customFormat="1" ht="24.9" customHeight="1">
      <c r="B235" s="148">
        <v>228</v>
      </c>
      <c r="C235" s="185" t="s">
        <v>613</v>
      </c>
      <c r="D235" s="151" t="s">
        <v>670</v>
      </c>
      <c r="E235" s="151"/>
      <c r="F235" s="151" t="s">
        <v>671</v>
      </c>
      <c r="G235" s="152" t="s">
        <v>674</v>
      </c>
      <c r="H235" s="153"/>
      <c r="I235" s="154" t="s">
        <v>673</v>
      </c>
      <c r="J235" s="155">
        <v>570</v>
      </c>
      <c r="K235" s="156">
        <f t="shared" si="3"/>
        <v>0</v>
      </c>
    </row>
    <row r="236" spans="2:11" s="147" customFormat="1" ht="24.9" customHeight="1">
      <c r="B236" s="148">
        <v>229</v>
      </c>
      <c r="C236" s="185" t="s">
        <v>613</v>
      </c>
      <c r="D236" s="151" t="s">
        <v>675</v>
      </c>
      <c r="E236" s="151"/>
      <c r="F236" s="151" t="s">
        <v>676</v>
      </c>
      <c r="G236" s="170" t="s">
        <v>677</v>
      </c>
      <c r="H236" s="173"/>
      <c r="I236" s="154" t="s">
        <v>446</v>
      </c>
      <c r="J236" s="155">
        <v>846</v>
      </c>
      <c r="K236" s="156">
        <f t="shared" si="3"/>
        <v>0</v>
      </c>
    </row>
    <row r="237" spans="2:11" s="147" customFormat="1" ht="24.9" customHeight="1">
      <c r="B237" s="168">
        <v>230</v>
      </c>
      <c r="C237" s="189" t="s">
        <v>613</v>
      </c>
      <c r="D237" s="164" t="s">
        <v>675</v>
      </c>
      <c r="E237" s="165"/>
      <c r="F237" s="151" t="s">
        <v>676</v>
      </c>
      <c r="G237" s="170" t="s">
        <v>678</v>
      </c>
      <c r="H237" s="173"/>
      <c r="I237" s="154" t="s">
        <v>446</v>
      </c>
      <c r="J237" s="155">
        <v>846</v>
      </c>
      <c r="K237" s="156">
        <f t="shared" si="3"/>
        <v>0</v>
      </c>
    </row>
    <row r="238" spans="2:11" s="147" customFormat="1" ht="24.9" customHeight="1">
      <c r="B238" s="168">
        <v>231</v>
      </c>
      <c r="C238" s="189" t="s">
        <v>613</v>
      </c>
      <c r="D238" s="164" t="s">
        <v>679</v>
      </c>
      <c r="E238" s="165"/>
      <c r="F238" s="151" t="s">
        <v>680</v>
      </c>
      <c r="G238" s="170" t="s">
        <v>681</v>
      </c>
      <c r="H238" s="173"/>
      <c r="I238" s="154" t="s">
        <v>176</v>
      </c>
      <c r="J238" s="155">
        <v>5800</v>
      </c>
      <c r="K238" s="156">
        <f t="shared" si="3"/>
        <v>0</v>
      </c>
    </row>
    <row r="239" spans="2:11" s="147" customFormat="1" ht="24.9" customHeight="1">
      <c r="B239" s="168">
        <v>232</v>
      </c>
      <c r="C239" s="189" t="s">
        <v>613</v>
      </c>
      <c r="D239" s="160" t="s">
        <v>682</v>
      </c>
      <c r="E239" s="151" t="s">
        <v>683</v>
      </c>
      <c r="F239" s="151" t="s">
        <v>643</v>
      </c>
      <c r="G239" s="170" t="s">
        <v>684</v>
      </c>
      <c r="H239" s="173"/>
      <c r="I239" s="154" t="s">
        <v>317</v>
      </c>
      <c r="J239" s="155">
        <v>698</v>
      </c>
      <c r="K239" s="156">
        <f t="shared" si="3"/>
        <v>0</v>
      </c>
    </row>
    <row r="240" spans="2:11" s="147" customFormat="1" ht="24.9" customHeight="1">
      <c r="B240" s="168">
        <v>233</v>
      </c>
      <c r="C240" s="189" t="s">
        <v>613</v>
      </c>
      <c r="D240" s="160" t="s">
        <v>685</v>
      </c>
      <c r="E240" s="151" t="s">
        <v>683</v>
      </c>
      <c r="F240" s="151" t="s">
        <v>643</v>
      </c>
      <c r="G240" s="170" t="s">
        <v>686</v>
      </c>
      <c r="H240" s="173"/>
      <c r="I240" s="154" t="s">
        <v>163</v>
      </c>
      <c r="J240" s="155">
        <v>1136</v>
      </c>
      <c r="K240" s="156">
        <f t="shared" si="3"/>
        <v>0</v>
      </c>
    </row>
    <row r="241" spans="2:11" s="147" customFormat="1" ht="24.9" customHeight="1">
      <c r="B241" s="168">
        <v>234</v>
      </c>
      <c r="C241" s="189" t="s">
        <v>613</v>
      </c>
      <c r="D241" s="175" t="s">
        <v>685</v>
      </c>
      <c r="E241" s="176" t="s">
        <v>683</v>
      </c>
      <c r="F241" s="176" t="s">
        <v>643</v>
      </c>
      <c r="G241" s="188" t="s">
        <v>687</v>
      </c>
      <c r="H241" s="177"/>
      <c r="I241" s="190" t="s">
        <v>163</v>
      </c>
      <c r="J241" s="155">
        <v>681</v>
      </c>
      <c r="K241" s="156">
        <f t="shared" si="3"/>
        <v>0</v>
      </c>
    </row>
    <row r="242" spans="2:11" s="147" customFormat="1" ht="24.9" customHeight="1">
      <c r="B242" s="168">
        <v>235</v>
      </c>
      <c r="C242" s="189" t="s">
        <v>613</v>
      </c>
      <c r="D242" s="151" t="s">
        <v>685</v>
      </c>
      <c r="E242" s="151" t="s">
        <v>683</v>
      </c>
      <c r="F242" s="151" t="s">
        <v>688</v>
      </c>
      <c r="G242" s="170" t="s">
        <v>689</v>
      </c>
      <c r="H242" s="173"/>
      <c r="I242" s="154" t="s">
        <v>163</v>
      </c>
      <c r="J242" s="155">
        <v>123</v>
      </c>
      <c r="K242" s="156">
        <f t="shared" si="3"/>
        <v>0</v>
      </c>
    </row>
    <row r="243" spans="2:11" s="147" customFormat="1" ht="24.9" customHeight="1">
      <c r="B243" s="168">
        <v>236</v>
      </c>
      <c r="C243" s="189" t="s">
        <v>613</v>
      </c>
      <c r="D243" s="151" t="s">
        <v>685</v>
      </c>
      <c r="E243" s="151" t="s">
        <v>690</v>
      </c>
      <c r="F243" s="151" t="s">
        <v>691</v>
      </c>
      <c r="G243" s="170" t="s">
        <v>692</v>
      </c>
      <c r="H243" s="173"/>
      <c r="I243" s="154" t="s">
        <v>163</v>
      </c>
      <c r="J243" s="155">
        <v>322</v>
      </c>
      <c r="K243" s="156">
        <f t="shared" si="3"/>
        <v>0</v>
      </c>
    </row>
    <row r="244" spans="2:11" s="147" customFormat="1" ht="24.9" customHeight="1">
      <c r="B244" s="168">
        <v>237</v>
      </c>
      <c r="C244" s="189" t="s">
        <v>613</v>
      </c>
      <c r="D244" s="151" t="s">
        <v>685</v>
      </c>
      <c r="E244" s="151" t="s">
        <v>690</v>
      </c>
      <c r="F244" s="151" t="s">
        <v>643</v>
      </c>
      <c r="G244" s="170" t="s">
        <v>693</v>
      </c>
      <c r="H244" s="173"/>
      <c r="I244" s="154" t="s">
        <v>163</v>
      </c>
      <c r="J244" s="155">
        <v>750</v>
      </c>
      <c r="K244" s="156">
        <f t="shared" si="3"/>
        <v>0</v>
      </c>
    </row>
    <row r="245" spans="2:11" s="147" customFormat="1" ht="24.9" customHeight="1">
      <c r="B245" s="168">
        <v>238</v>
      </c>
      <c r="C245" s="189" t="s">
        <v>613</v>
      </c>
      <c r="D245" s="151" t="s">
        <v>694</v>
      </c>
      <c r="E245" s="151" t="s">
        <v>695</v>
      </c>
      <c r="F245" s="151" t="s">
        <v>696</v>
      </c>
      <c r="G245" s="170" t="s">
        <v>697</v>
      </c>
      <c r="H245" s="173"/>
      <c r="I245" s="154" t="s">
        <v>317</v>
      </c>
      <c r="J245" s="155">
        <v>182</v>
      </c>
      <c r="K245" s="156">
        <f t="shared" si="3"/>
        <v>0</v>
      </c>
    </row>
    <row r="246" spans="2:11" s="147" customFormat="1" ht="24.9" customHeight="1">
      <c r="B246" s="168">
        <v>239</v>
      </c>
      <c r="C246" s="189" t="s">
        <v>613</v>
      </c>
      <c r="D246" s="151" t="s">
        <v>698</v>
      </c>
      <c r="E246" s="151" t="s">
        <v>699</v>
      </c>
      <c r="F246" s="151" t="s">
        <v>700</v>
      </c>
      <c r="G246" s="170" t="s">
        <v>701</v>
      </c>
      <c r="H246" s="173"/>
      <c r="I246" s="154" t="s">
        <v>211</v>
      </c>
      <c r="J246" s="155">
        <v>350</v>
      </c>
      <c r="K246" s="156">
        <f t="shared" si="3"/>
        <v>0</v>
      </c>
    </row>
    <row r="247" spans="2:11" s="147" customFormat="1" ht="24.9" customHeight="1">
      <c r="B247" s="168">
        <v>240</v>
      </c>
      <c r="C247" s="189" t="s">
        <v>613</v>
      </c>
      <c r="D247" s="160" t="s">
        <v>702</v>
      </c>
      <c r="E247" s="151" t="s">
        <v>703</v>
      </c>
      <c r="F247" s="151" t="s">
        <v>700</v>
      </c>
      <c r="G247" s="179" t="s">
        <v>704</v>
      </c>
      <c r="H247" s="180"/>
      <c r="I247" s="154" t="s">
        <v>211</v>
      </c>
      <c r="J247" s="155">
        <v>433</v>
      </c>
      <c r="K247" s="156">
        <f t="shared" si="3"/>
        <v>0</v>
      </c>
    </row>
    <row r="248" spans="2:11" s="147" customFormat="1" ht="24.9" customHeight="1">
      <c r="B248" s="168">
        <v>241</v>
      </c>
      <c r="C248" s="189" t="s">
        <v>613</v>
      </c>
      <c r="D248" s="164" t="s">
        <v>705</v>
      </c>
      <c r="E248" s="151"/>
      <c r="F248" s="151" t="s">
        <v>706</v>
      </c>
      <c r="G248" s="170" t="s">
        <v>707</v>
      </c>
      <c r="H248" s="173"/>
      <c r="I248" s="154" t="s">
        <v>556</v>
      </c>
      <c r="J248" s="155">
        <v>238</v>
      </c>
      <c r="K248" s="156">
        <f t="shared" si="3"/>
        <v>0</v>
      </c>
    </row>
    <row r="249" spans="2:11" s="147" customFormat="1" ht="24.9" customHeight="1">
      <c r="B249" s="168">
        <v>242</v>
      </c>
      <c r="C249" s="189" t="s">
        <v>613</v>
      </c>
      <c r="D249" s="160" t="s">
        <v>708</v>
      </c>
      <c r="E249" s="151"/>
      <c r="F249" s="151" t="s">
        <v>709</v>
      </c>
      <c r="G249" s="179" t="s">
        <v>710</v>
      </c>
      <c r="H249" s="180"/>
      <c r="I249" s="191" t="s">
        <v>176</v>
      </c>
      <c r="J249" s="155">
        <v>3104</v>
      </c>
      <c r="K249" s="156">
        <f t="shared" si="3"/>
        <v>0</v>
      </c>
    </row>
    <row r="250" spans="2:11" s="147" customFormat="1" ht="24.9" customHeight="1">
      <c r="B250" s="168">
        <v>243</v>
      </c>
      <c r="C250" s="189" t="s">
        <v>613</v>
      </c>
      <c r="D250" s="160" t="s">
        <v>711</v>
      </c>
      <c r="E250" s="151"/>
      <c r="F250" s="151" t="s">
        <v>712</v>
      </c>
      <c r="G250" s="179" t="s">
        <v>713</v>
      </c>
      <c r="H250" s="180"/>
      <c r="I250" s="154" t="s">
        <v>571</v>
      </c>
      <c r="J250" s="155">
        <v>375</v>
      </c>
      <c r="K250" s="156">
        <f t="shared" si="3"/>
        <v>0</v>
      </c>
    </row>
    <row r="251" spans="2:11" s="147" customFormat="1" ht="24.9" customHeight="1">
      <c r="B251" s="168">
        <v>244</v>
      </c>
      <c r="C251" s="189" t="s">
        <v>613</v>
      </c>
      <c r="D251" s="151" t="s">
        <v>714</v>
      </c>
      <c r="E251" s="151" t="s">
        <v>699</v>
      </c>
      <c r="F251" s="151" t="s">
        <v>715</v>
      </c>
      <c r="G251" s="170" t="s">
        <v>716</v>
      </c>
      <c r="H251" s="173"/>
      <c r="I251" s="154" t="s">
        <v>556</v>
      </c>
      <c r="J251" s="155">
        <v>350</v>
      </c>
      <c r="K251" s="156">
        <f t="shared" si="3"/>
        <v>0</v>
      </c>
    </row>
    <row r="252" spans="2:11" s="147" customFormat="1" ht="24.9" customHeight="1">
      <c r="B252" s="168">
        <v>245</v>
      </c>
      <c r="C252" s="189" t="s">
        <v>613</v>
      </c>
      <c r="D252" s="151" t="s">
        <v>714</v>
      </c>
      <c r="E252" s="151" t="s">
        <v>617</v>
      </c>
      <c r="F252" s="151" t="s">
        <v>717</v>
      </c>
      <c r="G252" s="170" t="s">
        <v>718</v>
      </c>
      <c r="H252" s="173"/>
      <c r="I252" s="154" t="s">
        <v>719</v>
      </c>
      <c r="J252" s="155">
        <v>445</v>
      </c>
      <c r="K252" s="156">
        <f t="shared" si="3"/>
        <v>0</v>
      </c>
    </row>
    <row r="253" spans="2:11" s="147" customFormat="1" ht="24.9" customHeight="1">
      <c r="B253" s="168">
        <v>246</v>
      </c>
      <c r="C253" s="189" t="s">
        <v>613</v>
      </c>
      <c r="D253" s="160" t="s">
        <v>714</v>
      </c>
      <c r="E253" s="151" t="s">
        <v>699</v>
      </c>
      <c r="F253" s="151" t="s">
        <v>720</v>
      </c>
      <c r="G253" s="179" t="s">
        <v>721</v>
      </c>
      <c r="H253" s="180"/>
      <c r="I253" s="191" t="s">
        <v>211</v>
      </c>
      <c r="J253" s="155">
        <v>280</v>
      </c>
      <c r="K253" s="156">
        <f t="shared" si="3"/>
        <v>0</v>
      </c>
    </row>
    <row r="254" spans="2:11" s="147" customFormat="1" ht="24.9" customHeight="1">
      <c r="B254" s="168">
        <v>247</v>
      </c>
      <c r="C254" s="189" t="s">
        <v>613</v>
      </c>
      <c r="D254" s="160" t="s">
        <v>714</v>
      </c>
      <c r="E254" s="151" t="s">
        <v>617</v>
      </c>
      <c r="F254" s="151" t="s">
        <v>720</v>
      </c>
      <c r="G254" s="192" t="s">
        <v>722</v>
      </c>
      <c r="H254" s="193"/>
      <c r="I254" s="191" t="s">
        <v>382</v>
      </c>
      <c r="J254" s="155">
        <v>2830</v>
      </c>
      <c r="K254" s="156">
        <f t="shared" si="3"/>
        <v>0</v>
      </c>
    </row>
    <row r="255" spans="2:11" s="147" customFormat="1" ht="24.9" customHeight="1">
      <c r="B255" s="168">
        <v>248</v>
      </c>
      <c r="C255" s="189" t="s">
        <v>613</v>
      </c>
      <c r="D255" s="194" t="s">
        <v>723</v>
      </c>
      <c r="E255" s="195"/>
      <c r="F255" s="151" t="s">
        <v>724</v>
      </c>
      <c r="G255" s="196" t="s">
        <v>725</v>
      </c>
      <c r="H255" s="197"/>
      <c r="I255" s="198" t="s">
        <v>190</v>
      </c>
      <c r="J255" s="155">
        <v>5750</v>
      </c>
      <c r="K255" s="156">
        <f t="shared" si="3"/>
        <v>0</v>
      </c>
    </row>
    <row r="256" spans="2:11" s="147" customFormat="1" ht="24.9" customHeight="1">
      <c r="B256" s="168">
        <v>249</v>
      </c>
      <c r="C256" s="189" t="s">
        <v>613</v>
      </c>
      <c r="D256" s="164" t="s">
        <v>726</v>
      </c>
      <c r="E256" s="165"/>
      <c r="F256" s="165" t="s">
        <v>643</v>
      </c>
      <c r="G256" s="170" t="s">
        <v>727</v>
      </c>
      <c r="H256" s="173"/>
      <c r="I256" s="154" t="s">
        <v>524</v>
      </c>
      <c r="J256" s="155">
        <v>130</v>
      </c>
      <c r="K256" s="156">
        <f t="shared" si="3"/>
        <v>0</v>
      </c>
    </row>
    <row r="257" spans="2:11" s="147" customFormat="1" ht="24.9" customHeight="1">
      <c r="B257" s="168">
        <v>250</v>
      </c>
      <c r="C257" s="189" t="s">
        <v>613</v>
      </c>
      <c r="D257" s="151" t="s">
        <v>728</v>
      </c>
      <c r="E257" s="151" t="s">
        <v>699</v>
      </c>
      <c r="F257" s="165" t="s">
        <v>729</v>
      </c>
      <c r="G257" s="170" t="s">
        <v>730</v>
      </c>
      <c r="H257" s="173"/>
      <c r="I257" s="198" t="s">
        <v>731</v>
      </c>
      <c r="J257" s="155">
        <v>405</v>
      </c>
      <c r="K257" s="156">
        <f t="shared" si="3"/>
        <v>0</v>
      </c>
    </row>
    <row r="258" spans="2:11" s="147" customFormat="1" ht="24.9" customHeight="1">
      <c r="B258" s="168">
        <v>251</v>
      </c>
      <c r="C258" s="189" t="s">
        <v>613</v>
      </c>
      <c r="D258" s="151" t="s">
        <v>728</v>
      </c>
      <c r="E258" s="151" t="s">
        <v>732</v>
      </c>
      <c r="F258" s="165" t="s">
        <v>729</v>
      </c>
      <c r="G258" s="170" t="s">
        <v>733</v>
      </c>
      <c r="H258" s="173"/>
      <c r="I258" s="198" t="s">
        <v>472</v>
      </c>
      <c r="J258" s="155">
        <v>313</v>
      </c>
      <c r="K258" s="156">
        <f t="shared" si="3"/>
        <v>0</v>
      </c>
    </row>
    <row r="259" spans="2:11" s="147" customFormat="1" ht="24.9" customHeight="1">
      <c r="B259" s="168">
        <v>252</v>
      </c>
      <c r="C259" s="189" t="s">
        <v>613</v>
      </c>
      <c r="D259" s="164" t="s">
        <v>734</v>
      </c>
      <c r="E259" s="165" t="s">
        <v>615</v>
      </c>
      <c r="F259" s="165" t="s">
        <v>735</v>
      </c>
      <c r="G259" s="170" t="s">
        <v>736</v>
      </c>
      <c r="H259" s="173"/>
      <c r="I259" s="154" t="s">
        <v>211</v>
      </c>
      <c r="J259" s="155">
        <v>950</v>
      </c>
      <c r="K259" s="156">
        <f t="shared" si="3"/>
        <v>0</v>
      </c>
    </row>
    <row r="260" spans="2:11" s="147" customFormat="1" ht="24.9" customHeight="1">
      <c r="B260" s="168">
        <v>253</v>
      </c>
      <c r="C260" s="189" t="s">
        <v>613</v>
      </c>
      <c r="D260" s="151" t="s">
        <v>734</v>
      </c>
      <c r="E260" s="151" t="s">
        <v>617</v>
      </c>
      <c r="F260" s="165" t="s">
        <v>735</v>
      </c>
      <c r="G260" s="170" t="s">
        <v>737</v>
      </c>
      <c r="H260" s="173"/>
      <c r="I260" s="198" t="s">
        <v>738</v>
      </c>
      <c r="J260" s="155">
        <v>880</v>
      </c>
      <c r="K260" s="156">
        <f t="shared" si="3"/>
        <v>0</v>
      </c>
    </row>
    <row r="261" spans="2:11" s="147" customFormat="1" ht="24.9" customHeight="1">
      <c r="B261" s="168">
        <v>254</v>
      </c>
      <c r="C261" s="189" t="s">
        <v>613</v>
      </c>
      <c r="D261" s="151" t="s">
        <v>739</v>
      </c>
      <c r="E261" s="151" t="s">
        <v>740</v>
      </c>
      <c r="F261" s="165" t="s">
        <v>735</v>
      </c>
      <c r="G261" s="170" t="s">
        <v>741</v>
      </c>
      <c r="H261" s="173"/>
      <c r="I261" s="198" t="s">
        <v>524</v>
      </c>
      <c r="J261" s="155">
        <v>320</v>
      </c>
      <c r="K261" s="156">
        <f t="shared" si="3"/>
        <v>0</v>
      </c>
    </row>
    <row r="262" spans="2:11" s="147" customFormat="1" ht="24.9" customHeight="1">
      <c r="B262" s="168">
        <v>255</v>
      </c>
      <c r="C262" s="189" t="s">
        <v>613</v>
      </c>
      <c r="D262" s="151" t="s">
        <v>742</v>
      </c>
      <c r="E262" s="151"/>
      <c r="F262" s="165" t="s">
        <v>735</v>
      </c>
      <c r="G262" s="199" t="s">
        <v>743</v>
      </c>
      <c r="H262" s="173"/>
      <c r="I262" s="198" t="s">
        <v>524</v>
      </c>
      <c r="J262" s="155">
        <v>674</v>
      </c>
      <c r="K262" s="156">
        <f t="shared" si="3"/>
        <v>0</v>
      </c>
    </row>
    <row r="263" spans="2:11" s="147" customFormat="1" ht="24.9" customHeight="1">
      <c r="B263" s="168">
        <v>256</v>
      </c>
      <c r="C263" s="189" t="s">
        <v>613</v>
      </c>
      <c r="D263" s="151" t="s">
        <v>744</v>
      </c>
      <c r="E263" s="151"/>
      <c r="F263" s="165" t="s">
        <v>735</v>
      </c>
      <c r="G263" s="170" t="s">
        <v>745</v>
      </c>
      <c r="H263" s="173"/>
      <c r="I263" s="154" t="s">
        <v>155</v>
      </c>
      <c r="J263" s="155">
        <v>261</v>
      </c>
      <c r="K263" s="156">
        <f t="shared" si="3"/>
        <v>0</v>
      </c>
    </row>
    <row r="264" spans="2:11" s="147" customFormat="1" ht="24.9" customHeight="1">
      <c r="B264" s="168">
        <v>257</v>
      </c>
      <c r="C264" s="185" t="s">
        <v>613</v>
      </c>
      <c r="D264" s="160" t="s">
        <v>746</v>
      </c>
      <c r="E264" s="151"/>
      <c r="F264" s="151" t="s">
        <v>643</v>
      </c>
      <c r="G264" s="170" t="s">
        <v>747</v>
      </c>
      <c r="H264" s="173"/>
      <c r="I264" s="154" t="s">
        <v>155</v>
      </c>
      <c r="J264" s="155">
        <v>750</v>
      </c>
      <c r="K264" s="156">
        <f t="shared" ref="K264:K308" si="4">H264*J264</f>
        <v>0</v>
      </c>
    </row>
    <row r="265" spans="2:11" s="147" customFormat="1" ht="24.9" customHeight="1">
      <c r="B265" s="168">
        <v>258</v>
      </c>
      <c r="C265" s="185" t="s">
        <v>613</v>
      </c>
      <c r="D265" s="160" t="s">
        <v>748</v>
      </c>
      <c r="E265" s="151"/>
      <c r="F265" s="151" t="s">
        <v>643</v>
      </c>
      <c r="G265" s="170" t="s">
        <v>749</v>
      </c>
      <c r="H265" s="173"/>
      <c r="I265" s="198" t="s">
        <v>571</v>
      </c>
      <c r="J265" s="155">
        <v>4720</v>
      </c>
      <c r="K265" s="156">
        <f t="shared" si="4"/>
        <v>0</v>
      </c>
    </row>
    <row r="266" spans="2:11" s="147" customFormat="1" ht="24.9" customHeight="1">
      <c r="B266" s="168">
        <v>259</v>
      </c>
      <c r="C266" s="185" t="s">
        <v>613</v>
      </c>
      <c r="D266" s="160" t="s">
        <v>750</v>
      </c>
      <c r="E266" s="151"/>
      <c r="F266" s="151" t="s">
        <v>751</v>
      </c>
      <c r="G266" s="170" t="s">
        <v>752</v>
      </c>
      <c r="H266" s="173"/>
      <c r="I266" s="154" t="s">
        <v>163</v>
      </c>
      <c r="J266" s="155">
        <v>490</v>
      </c>
      <c r="K266" s="156">
        <f t="shared" si="4"/>
        <v>0</v>
      </c>
    </row>
    <row r="267" spans="2:11" s="147" customFormat="1" ht="24.9" customHeight="1">
      <c r="B267" s="168">
        <v>260</v>
      </c>
      <c r="C267" s="185" t="s">
        <v>613</v>
      </c>
      <c r="D267" s="160" t="s">
        <v>753</v>
      </c>
      <c r="E267" s="151"/>
      <c r="F267" s="151" t="s">
        <v>754</v>
      </c>
      <c r="G267" s="170" t="s">
        <v>755</v>
      </c>
      <c r="H267" s="173"/>
      <c r="I267" s="198" t="s">
        <v>523</v>
      </c>
      <c r="J267" s="155">
        <v>1045</v>
      </c>
      <c r="K267" s="156">
        <f t="shared" si="4"/>
        <v>0</v>
      </c>
    </row>
    <row r="268" spans="2:11" s="147" customFormat="1" ht="24.9" customHeight="1">
      <c r="B268" s="168">
        <v>261</v>
      </c>
      <c r="C268" s="185" t="s">
        <v>613</v>
      </c>
      <c r="D268" s="160" t="s">
        <v>753</v>
      </c>
      <c r="E268" s="151"/>
      <c r="F268" s="151" t="s">
        <v>754</v>
      </c>
      <c r="G268" s="170" t="s">
        <v>756</v>
      </c>
      <c r="H268" s="173"/>
      <c r="I268" s="198" t="s">
        <v>214</v>
      </c>
      <c r="J268" s="155">
        <v>221</v>
      </c>
      <c r="K268" s="156">
        <f t="shared" si="4"/>
        <v>0</v>
      </c>
    </row>
    <row r="269" spans="2:11" s="147" customFormat="1" ht="24.9" customHeight="1">
      <c r="B269" s="168">
        <v>262</v>
      </c>
      <c r="C269" s="185" t="s">
        <v>613</v>
      </c>
      <c r="D269" s="160" t="s">
        <v>757</v>
      </c>
      <c r="E269" s="151" t="s">
        <v>615</v>
      </c>
      <c r="F269" s="151" t="s">
        <v>758</v>
      </c>
      <c r="G269" s="170" t="s">
        <v>759</v>
      </c>
      <c r="H269" s="173"/>
      <c r="I269" s="154" t="s">
        <v>163</v>
      </c>
      <c r="J269" s="155">
        <v>250</v>
      </c>
      <c r="K269" s="156">
        <f t="shared" si="4"/>
        <v>0</v>
      </c>
    </row>
    <row r="270" spans="2:11" s="147" customFormat="1" ht="24.9" customHeight="1">
      <c r="B270" s="168">
        <v>263</v>
      </c>
      <c r="C270" s="185" t="s">
        <v>613</v>
      </c>
      <c r="D270" s="200" t="s">
        <v>760</v>
      </c>
      <c r="E270" s="151" t="s">
        <v>761</v>
      </c>
      <c r="F270" s="151" t="s">
        <v>758</v>
      </c>
      <c r="G270" s="170" t="s">
        <v>762</v>
      </c>
      <c r="H270" s="173"/>
      <c r="I270" s="154" t="s">
        <v>763</v>
      </c>
      <c r="J270" s="155">
        <v>417</v>
      </c>
      <c r="K270" s="156">
        <f t="shared" si="4"/>
        <v>0</v>
      </c>
    </row>
    <row r="271" spans="2:11" s="147" customFormat="1" ht="24.9" customHeight="1">
      <c r="B271" s="168">
        <v>264</v>
      </c>
      <c r="C271" s="185" t="s">
        <v>613</v>
      </c>
      <c r="D271" s="160" t="s">
        <v>764</v>
      </c>
      <c r="E271" s="151"/>
      <c r="F271" s="151" t="s">
        <v>765</v>
      </c>
      <c r="G271" s="170" t="s">
        <v>766</v>
      </c>
      <c r="H271" s="173"/>
      <c r="I271" s="198" t="s">
        <v>556</v>
      </c>
      <c r="J271" s="155">
        <v>1030</v>
      </c>
      <c r="K271" s="156">
        <f t="shared" si="4"/>
        <v>0</v>
      </c>
    </row>
    <row r="272" spans="2:11" s="147" customFormat="1" ht="24.9" customHeight="1">
      <c r="B272" s="168">
        <v>265</v>
      </c>
      <c r="C272" s="185" t="s">
        <v>613</v>
      </c>
      <c r="D272" s="160" t="s">
        <v>767</v>
      </c>
      <c r="E272" s="151"/>
      <c r="F272" s="151" t="s">
        <v>768</v>
      </c>
      <c r="G272" s="170" t="s">
        <v>769</v>
      </c>
      <c r="H272" s="173"/>
      <c r="I272" s="154" t="s">
        <v>731</v>
      </c>
      <c r="J272" s="155">
        <v>275</v>
      </c>
      <c r="K272" s="156">
        <f t="shared" si="4"/>
        <v>0</v>
      </c>
    </row>
    <row r="273" spans="2:11" s="147" customFormat="1" ht="24.9" customHeight="1">
      <c r="B273" s="168">
        <v>266</v>
      </c>
      <c r="C273" s="185" t="s">
        <v>613</v>
      </c>
      <c r="D273" s="160" t="s">
        <v>770</v>
      </c>
      <c r="E273" s="151" t="s">
        <v>771</v>
      </c>
      <c r="F273" s="151" t="s">
        <v>758</v>
      </c>
      <c r="G273" s="170" t="s">
        <v>772</v>
      </c>
      <c r="H273" s="173"/>
      <c r="I273" s="154" t="s">
        <v>524</v>
      </c>
      <c r="J273" s="155">
        <v>388</v>
      </c>
      <c r="K273" s="156">
        <f t="shared" si="4"/>
        <v>0</v>
      </c>
    </row>
    <row r="274" spans="2:11" s="147" customFormat="1" ht="24.9" customHeight="1">
      <c r="B274" s="168">
        <v>267</v>
      </c>
      <c r="C274" s="185" t="s">
        <v>613</v>
      </c>
      <c r="D274" s="200" t="s">
        <v>773</v>
      </c>
      <c r="E274" s="151" t="s">
        <v>774</v>
      </c>
      <c r="F274" s="151" t="s">
        <v>758</v>
      </c>
      <c r="G274" s="170" t="s">
        <v>775</v>
      </c>
      <c r="H274" s="173"/>
      <c r="I274" s="154" t="s">
        <v>163</v>
      </c>
      <c r="J274" s="155">
        <v>600</v>
      </c>
      <c r="K274" s="156">
        <f t="shared" si="4"/>
        <v>0</v>
      </c>
    </row>
    <row r="275" spans="2:11" s="147" customFormat="1" ht="24.9" customHeight="1">
      <c r="B275" s="168">
        <v>268</v>
      </c>
      <c r="C275" s="185" t="s">
        <v>613</v>
      </c>
      <c r="D275" s="160" t="s">
        <v>776</v>
      </c>
      <c r="E275" s="151" t="s">
        <v>774</v>
      </c>
      <c r="F275" s="151" t="s">
        <v>758</v>
      </c>
      <c r="G275" s="170" t="s">
        <v>777</v>
      </c>
      <c r="H275" s="173"/>
      <c r="I275" s="154" t="s">
        <v>446</v>
      </c>
      <c r="J275" s="155">
        <v>3700</v>
      </c>
      <c r="K275" s="156">
        <f t="shared" si="4"/>
        <v>0</v>
      </c>
    </row>
    <row r="276" spans="2:11" s="147" customFormat="1" ht="24.9" customHeight="1">
      <c r="B276" s="168">
        <v>269</v>
      </c>
      <c r="C276" s="185" t="s">
        <v>613</v>
      </c>
      <c r="D276" s="160" t="s">
        <v>778</v>
      </c>
      <c r="E276" s="151" t="s">
        <v>774</v>
      </c>
      <c r="F276" s="151" t="s">
        <v>758</v>
      </c>
      <c r="G276" s="199" t="s">
        <v>779</v>
      </c>
      <c r="H276" s="173"/>
      <c r="I276" s="154" t="s">
        <v>763</v>
      </c>
      <c r="J276" s="155">
        <v>1946</v>
      </c>
      <c r="K276" s="156">
        <f t="shared" si="4"/>
        <v>0</v>
      </c>
    </row>
    <row r="277" spans="2:11" s="147" customFormat="1" ht="24.9" customHeight="1">
      <c r="B277" s="168">
        <v>270</v>
      </c>
      <c r="C277" s="185" t="s">
        <v>613</v>
      </c>
      <c r="D277" s="160" t="s">
        <v>780</v>
      </c>
      <c r="E277" s="151"/>
      <c r="F277" s="151" t="s">
        <v>781</v>
      </c>
      <c r="G277" s="170" t="s">
        <v>782</v>
      </c>
      <c r="H277" s="173"/>
      <c r="I277" s="154" t="s">
        <v>155</v>
      </c>
      <c r="J277" s="155">
        <v>615</v>
      </c>
      <c r="K277" s="156">
        <f t="shared" si="4"/>
        <v>0</v>
      </c>
    </row>
    <row r="278" spans="2:11" s="147" customFormat="1" ht="24.9" customHeight="1">
      <c r="B278" s="168">
        <v>271</v>
      </c>
      <c r="C278" s="185" t="s">
        <v>613</v>
      </c>
      <c r="D278" s="160" t="s">
        <v>783</v>
      </c>
      <c r="E278" s="151"/>
      <c r="F278" s="151" t="s">
        <v>510</v>
      </c>
      <c r="G278" s="152" t="s">
        <v>784</v>
      </c>
      <c r="H278" s="153"/>
      <c r="I278" s="154" t="s">
        <v>155</v>
      </c>
      <c r="J278" s="155">
        <v>1000</v>
      </c>
      <c r="K278" s="156">
        <f t="shared" si="4"/>
        <v>0</v>
      </c>
    </row>
    <row r="279" spans="2:11" s="147" customFormat="1" ht="24.9" customHeight="1">
      <c r="B279" s="168">
        <v>272</v>
      </c>
      <c r="C279" s="185" t="s">
        <v>613</v>
      </c>
      <c r="D279" s="160" t="s">
        <v>785</v>
      </c>
      <c r="E279" s="151" t="s">
        <v>786</v>
      </c>
      <c r="F279" s="151" t="s">
        <v>266</v>
      </c>
      <c r="G279" s="152" t="s">
        <v>787</v>
      </c>
      <c r="H279" s="153"/>
      <c r="I279" s="154" t="s">
        <v>317</v>
      </c>
      <c r="J279" s="155">
        <v>815</v>
      </c>
      <c r="K279" s="156">
        <f t="shared" si="4"/>
        <v>0</v>
      </c>
    </row>
    <row r="280" spans="2:11" s="147" customFormat="1" ht="24.9" customHeight="1">
      <c r="B280" s="168">
        <v>273</v>
      </c>
      <c r="C280" s="185" t="s">
        <v>613</v>
      </c>
      <c r="D280" s="160" t="s">
        <v>788</v>
      </c>
      <c r="E280" s="151"/>
      <c r="F280" s="151" t="s">
        <v>789</v>
      </c>
      <c r="G280" s="152" t="s">
        <v>790</v>
      </c>
      <c r="H280" s="153"/>
      <c r="I280" s="154" t="s">
        <v>190</v>
      </c>
      <c r="J280" s="155">
        <v>600</v>
      </c>
      <c r="K280" s="156">
        <f t="shared" si="4"/>
        <v>0</v>
      </c>
    </row>
    <row r="281" spans="2:11" s="147" customFormat="1" ht="24.9" customHeight="1">
      <c r="B281" s="168">
        <v>274</v>
      </c>
      <c r="C281" s="185" t="s">
        <v>613</v>
      </c>
      <c r="D281" s="160" t="s">
        <v>791</v>
      </c>
      <c r="E281" s="151" t="s">
        <v>699</v>
      </c>
      <c r="F281" s="151" t="s">
        <v>792</v>
      </c>
      <c r="G281" s="152" t="s">
        <v>793</v>
      </c>
      <c r="H281" s="153"/>
      <c r="I281" s="154" t="s">
        <v>731</v>
      </c>
      <c r="J281" s="155">
        <v>343</v>
      </c>
      <c r="K281" s="156">
        <f t="shared" si="4"/>
        <v>0</v>
      </c>
    </row>
    <row r="282" spans="2:11" s="147" customFormat="1" ht="24.9" customHeight="1">
      <c r="B282" s="168">
        <v>275</v>
      </c>
      <c r="C282" s="185" t="s">
        <v>613</v>
      </c>
      <c r="D282" s="160" t="s">
        <v>794</v>
      </c>
      <c r="E282" s="151" t="s">
        <v>795</v>
      </c>
      <c r="F282" s="151" t="s">
        <v>796</v>
      </c>
      <c r="G282" s="152" t="s">
        <v>797</v>
      </c>
      <c r="H282" s="153"/>
      <c r="I282" s="154" t="s">
        <v>190</v>
      </c>
      <c r="J282" s="155">
        <v>1765</v>
      </c>
      <c r="K282" s="156">
        <f t="shared" si="4"/>
        <v>0</v>
      </c>
    </row>
    <row r="283" spans="2:11" s="147" customFormat="1" ht="24.9" customHeight="1">
      <c r="B283" s="168">
        <v>276</v>
      </c>
      <c r="C283" s="185" t="s">
        <v>613</v>
      </c>
      <c r="D283" s="160" t="s">
        <v>798</v>
      </c>
      <c r="E283" s="151"/>
      <c r="F283" s="151" t="s">
        <v>799</v>
      </c>
      <c r="G283" s="152" t="s">
        <v>800</v>
      </c>
      <c r="H283" s="153"/>
      <c r="I283" s="154" t="s">
        <v>801</v>
      </c>
      <c r="J283" s="155">
        <v>2335</v>
      </c>
      <c r="K283" s="156">
        <f t="shared" si="4"/>
        <v>0</v>
      </c>
    </row>
    <row r="284" spans="2:11" s="147" customFormat="1" ht="24.9" customHeight="1">
      <c r="B284" s="168">
        <v>277</v>
      </c>
      <c r="C284" s="185" t="s">
        <v>613</v>
      </c>
      <c r="D284" s="160" t="s">
        <v>802</v>
      </c>
      <c r="E284" s="151"/>
      <c r="F284" s="151" t="s">
        <v>754</v>
      </c>
      <c r="G284" s="152" t="s">
        <v>871</v>
      </c>
      <c r="H284" s="153"/>
      <c r="I284" s="154" t="s">
        <v>524</v>
      </c>
      <c r="J284" s="155">
        <v>955</v>
      </c>
      <c r="K284" s="156">
        <f t="shared" si="4"/>
        <v>0</v>
      </c>
    </row>
    <row r="285" spans="2:11" s="147" customFormat="1" ht="24.9" customHeight="1">
      <c r="B285" s="168">
        <v>278</v>
      </c>
      <c r="C285" s="185" t="s">
        <v>613</v>
      </c>
      <c r="D285" s="160" t="s">
        <v>803</v>
      </c>
      <c r="E285" s="151"/>
      <c r="F285" s="151" t="s">
        <v>796</v>
      </c>
      <c r="G285" s="152" t="s">
        <v>804</v>
      </c>
      <c r="H285" s="153"/>
      <c r="I285" s="154" t="s">
        <v>190</v>
      </c>
      <c r="J285" s="155">
        <v>1145</v>
      </c>
      <c r="K285" s="156">
        <f t="shared" si="4"/>
        <v>0</v>
      </c>
    </row>
    <row r="286" spans="2:11" s="147" customFormat="1" ht="24.9" customHeight="1">
      <c r="B286" s="168">
        <v>279</v>
      </c>
      <c r="C286" s="185" t="s">
        <v>613</v>
      </c>
      <c r="D286" s="160" t="s">
        <v>803</v>
      </c>
      <c r="E286" s="151" t="s">
        <v>805</v>
      </c>
      <c r="F286" s="151" t="s">
        <v>796</v>
      </c>
      <c r="G286" s="152" t="s">
        <v>806</v>
      </c>
      <c r="H286" s="153"/>
      <c r="I286" s="154" t="s">
        <v>190</v>
      </c>
      <c r="J286" s="155">
        <v>940</v>
      </c>
      <c r="K286" s="156">
        <f t="shared" si="4"/>
        <v>0</v>
      </c>
    </row>
    <row r="287" spans="2:11" s="147" customFormat="1" ht="24.9" customHeight="1">
      <c r="B287" s="168">
        <v>280</v>
      </c>
      <c r="C287" s="185" t="s">
        <v>613</v>
      </c>
      <c r="D287" s="160" t="s">
        <v>807</v>
      </c>
      <c r="E287" s="151"/>
      <c r="F287" s="151" t="s">
        <v>808</v>
      </c>
      <c r="G287" s="152" t="s">
        <v>809</v>
      </c>
      <c r="H287" s="153"/>
      <c r="I287" s="154" t="s">
        <v>382</v>
      </c>
      <c r="J287" s="155">
        <v>190</v>
      </c>
      <c r="K287" s="156">
        <f t="shared" si="4"/>
        <v>0</v>
      </c>
    </row>
    <row r="288" spans="2:11" s="147" customFormat="1" ht="24.9" customHeight="1">
      <c r="B288" s="168">
        <v>281</v>
      </c>
      <c r="C288" s="185" t="s">
        <v>613</v>
      </c>
      <c r="D288" s="160" t="s">
        <v>810</v>
      </c>
      <c r="E288" s="151" t="s">
        <v>771</v>
      </c>
      <c r="F288" s="151" t="s">
        <v>758</v>
      </c>
      <c r="G288" s="152" t="s">
        <v>811</v>
      </c>
      <c r="H288" s="153"/>
      <c r="I288" s="154" t="s">
        <v>382</v>
      </c>
      <c r="J288" s="155">
        <v>353</v>
      </c>
      <c r="K288" s="156">
        <f t="shared" si="4"/>
        <v>0</v>
      </c>
    </row>
    <row r="289" spans="2:11" s="147" customFormat="1" ht="24.9" customHeight="1">
      <c r="B289" s="168">
        <v>282</v>
      </c>
      <c r="C289" s="185" t="s">
        <v>613</v>
      </c>
      <c r="D289" s="175" t="s">
        <v>810</v>
      </c>
      <c r="E289" s="176" t="s">
        <v>812</v>
      </c>
      <c r="F289" s="176" t="s">
        <v>758</v>
      </c>
      <c r="G289" s="201" t="s">
        <v>813</v>
      </c>
      <c r="H289" s="202"/>
      <c r="I289" s="190" t="s">
        <v>382</v>
      </c>
      <c r="J289" s="155">
        <v>265</v>
      </c>
      <c r="K289" s="156">
        <f t="shared" si="4"/>
        <v>0</v>
      </c>
    </row>
    <row r="290" spans="2:11" s="147" customFormat="1" ht="24.9" customHeight="1">
      <c r="B290" s="168">
        <v>283</v>
      </c>
      <c r="C290" s="185" t="s">
        <v>613</v>
      </c>
      <c r="D290" s="160" t="s">
        <v>814</v>
      </c>
      <c r="E290" s="151"/>
      <c r="F290" s="151" t="s">
        <v>815</v>
      </c>
      <c r="G290" s="152" t="s">
        <v>816</v>
      </c>
      <c r="H290" s="153"/>
      <c r="I290" s="154" t="s">
        <v>163</v>
      </c>
      <c r="J290" s="155">
        <v>634</v>
      </c>
      <c r="K290" s="156">
        <f t="shared" si="4"/>
        <v>0</v>
      </c>
    </row>
    <row r="291" spans="2:11" s="147" customFormat="1" ht="24.9" customHeight="1">
      <c r="B291" s="168">
        <v>284</v>
      </c>
      <c r="C291" s="185" t="s">
        <v>613</v>
      </c>
      <c r="D291" s="160" t="s">
        <v>817</v>
      </c>
      <c r="E291" s="151"/>
      <c r="F291" s="151" t="s">
        <v>815</v>
      </c>
      <c r="G291" s="203" t="s">
        <v>818</v>
      </c>
      <c r="H291" s="204"/>
      <c r="I291" s="154" t="s">
        <v>163</v>
      </c>
      <c r="J291" s="155">
        <v>664</v>
      </c>
      <c r="K291" s="156">
        <f t="shared" si="4"/>
        <v>0</v>
      </c>
    </row>
    <row r="292" spans="2:11" s="147" customFormat="1" ht="24.9" customHeight="1">
      <c r="B292" s="168">
        <v>285</v>
      </c>
      <c r="C292" s="185" t="s">
        <v>613</v>
      </c>
      <c r="D292" s="175" t="s">
        <v>819</v>
      </c>
      <c r="E292" s="195"/>
      <c r="F292" s="176" t="s">
        <v>820</v>
      </c>
      <c r="G292" s="205" t="s">
        <v>821</v>
      </c>
      <c r="H292" s="206"/>
      <c r="I292" s="198" t="s">
        <v>163</v>
      </c>
      <c r="J292" s="155">
        <v>410</v>
      </c>
      <c r="K292" s="156">
        <f t="shared" si="4"/>
        <v>0</v>
      </c>
    </row>
    <row r="293" spans="2:11" s="147" customFormat="1" ht="24.9" customHeight="1">
      <c r="B293" s="148">
        <v>286</v>
      </c>
      <c r="C293" s="185" t="s">
        <v>613</v>
      </c>
      <c r="D293" s="164" t="s">
        <v>822</v>
      </c>
      <c r="E293" s="151"/>
      <c r="F293" s="151" t="s">
        <v>735</v>
      </c>
      <c r="G293" s="152" t="s">
        <v>823</v>
      </c>
      <c r="H293" s="153"/>
      <c r="I293" s="154" t="s">
        <v>382</v>
      </c>
      <c r="J293" s="155">
        <v>355</v>
      </c>
      <c r="K293" s="156">
        <f t="shared" si="4"/>
        <v>0</v>
      </c>
    </row>
    <row r="294" spans="2:11" s="147" customFormat="1" ht="24.9" customHeight="1">
      <c r="B294" s="148">
        <v>287</v>
      </c>
      <c r="C294" s="185" t="s">
        <v>613</v>
      </c>
      <c r="D294" s="164" t="s">
        <v>824</v>
      </c>
      <c r="E294" s="165" t="s">
        <v>771</v>
      </c>
      <c r="F294" s="165" t="s">
        <v>758</v>
      </c>
      <c r="G294" s="152" t="s">
        <v>825</v>
      </c>
      <c r="H294" s="153"/>
      <c r="I294" s="154" t="s">
        <v>382</v>
      </c>
      <c r="J294" s="155">
        <v>593</v>
      </c>
      <c r="K294" s="156">
        <f t="shared" si="4"/>
        <v>0</v>
      </c>
    </row>
    <row r="295" spans="2:11" s="147" customFormat="1" ht="24.9" customHeight="1">
      <c r="B295" s="148">
        <v>288</v>
      </c>
      <c r="C295" s="185" t="s">
        <v>613</v>
      </c>
      <c r="D295" s="160" t="s">
        <v>824</v>
      </c>
      <c r="E295" s="151" t="s">
        <v>826</v>
      </c>
      <c r="F295" s="165" t="s">
        <v>758</v>
      </c>
      <c r="G295" s="152" t="s">
        <v>827</v>
      </c>
      <c r="H295" s="153"/>
      <c r="I295" s="154" t="s">
        <v>520</v>
      </c>
      <c r="J295" s="155">
        <v>913</v>
      </c>
      <c r="K295" s="156">
        <f t="shared" si="4"/>
        <v>0</v>
      </c>
    </row>
    <row r="296" spans="2:11" s="147" customFormat="1" ht="24.9" customHeight="1">
      <c r="B296" s="148">
        <v>289</v>
      </c>
      <c r="C296" s="185" t="s">
        <v>613</v>
      </c>
      <c r="D296" s="164" t="s">
        <v>828</v>
      </c>
      <c r="E296" s="165" t="s">
        <v>771</v>
      </c>
      <c r="F296" s="165" t="s">
        <v>758</v>
      </c>
      <c r="G296" s="152" t="s">
        <v>829</v>
      </c>
      <c r="H296" s="153"/>
      <c r="I296" s="154" t="s">
        <v>190</v>
      </c>
      <c r="J296" s="155">
        <v>530</v>
      </c>
      <c r="K296" s="156">
        <f t="shared" si="4"/>
        <v>0</v>
      </c>
    </row>
    <row r="297" spans="2:11" s="147" customFormat="1" ht="24.9" customHeight="1">
      <c r="B297" s="148">
        <v>290</v>
      </c>
      <c r="C297" s="185" t="s">
        <v>613</v>
      </c>
      <c r="D297" s="160" t="s">
        <v>830</v>
      </c>
      <c r="E297" s="165" t="s">
        <v>826</v>
      </c>
      <c r="F297" s="151" t="s">
        <v>758</v>
      </c>
      <c r="G297" s="152" t="s">
        <v>831</v>
      </c>
      <c r="H297" s="153"/>
      <c r="I297" s="154" t="s">
        <v>524</v>
      </c>
      <c r="J297" s="155">
        <v>468</v>
      </c>
      <c r="K297" s="156">
        <f t="shared" si="4"/>
        <v>0</v>
      </c>
    </row>
    <row r="298" spans="2:11" s="147" customFormat="1" ht="24.9" customHeight="1">
      <c r="B298" s="148">
        <v>291</v>
      </c>
      <c r="C298" s="185" t="s">
        <v>613</v>
      </c>
      <c r="D298" s="160" t="s">
        <v>832</v>
      </c>
      <c r="E298" s="165"/>
      <c r="F298" s="151" t="s">
        <v>758</v>
      </c>
      <c r="G298" s="152" t="s">
        <v>833</v>
      </c>
      <c r="H298" s="153"/>
      <c r="I298" s="154" t="s">
        <v>190</v>
      </c>
      <c r="J298" s="155">
        <v>278</v>
      </c>
      <c r="K298" s="156">
        <f t="shared" si="4"/>
        <v>0</v>
      </c>
    </row>
    <row r="299" spans="2:11" s="147" customFormat="1" ht="24.9" customHeight="1">
      <c r="B299" s="149">
        <v>292</v>
      </c>
      <c r="C299" s="185" t="s">
        <v>613</v>
      </c>
      <c r="D299" s="160" t="s">
        <v>834</v>
      </c>
      <c r="E299" s="151"/>
      <c r="F299" s="151" t="s">
        <v>758</v>
      </c>
      <c r="G299" s="152" t="s">
        <v>835</v>
      </c>
      <c r="H299" s="153"/>
      <c r="I299" s="154" t="s">
        <v>524</v>
      </c>
      <c r="J299" s="155">
        <v>162</v>
      </c>
      <c r="K299" s="156">
        <f t="shared" si="4"/>
        <v>0</v>
      </c>
    </row>
    <row r="300" spans="2:11" s="147" customFormat="1" ht="24.9" customHeight="1">
      <c r="B300" s="149">
        <v>293</v>
      </c>
      <c r="C300" s="185" t="s">
        <v>613</v>
      </c>
      <c r="D300" s="160" t="s">
        <v>836</v>
      </c>
      <c r="E300" s="151" t="s">
        <v>771</v>
      </c>
      <c r="F300" s="151" t="s">
        <v>837</v>
      </c>
      <c r="G300" s="152" t="s">
        <v>838</v>
      </c>
      <c r="H300" s="153"/>
      <c r="I300" s="154" t="s">
        <v>524</v>
      </c>
      <c r="J300" s="155">
        <v>462</v>
      </c>
      <c r="K300" s="156">
        <f t="shared" si="4"/>
        <v>0</v>
      </c>
    </row>
    <row r="301" spans="2:11" s="147" customFormat="1" ht="24.9" customHeight="1">
      <c r="B301" s="148">
        <v>294</v>
      </c>
      <c r="C301" s="185" t="s">
        <v>613</v>
      </c>
      <c r="D301" s="160" t="s">
        <v>836</v>
      </c>
      <c r="E301" s="151" t="s">
        <v>839</v>
      </c>
      <c r="F301" s="151" t="s">
        <v>837</v>
      </c>
      <c r="G301" s="152" t="s">
        <v>840</v>
      </c>
      <c r="H301" s="207"/>
      <c r="I301" s="154" t="s">
        <v>163</v>
      </c>
      <c r="J301" s="155">
        <v>418</v>
      </c>
      <c r="K301" s="156">
        <f t="shared" si="4"/>
        <v>0</v>
      </c>
    </row>
    <row r="302" spans="2:11" s="147" customFormat="1" ht="24.9" customHeight="1">
      <c r="B302" s="148">
        <v>295</v>
      </c>
      <c r="C302" s="185" t="s">
        <v>613</v>
      </c>
      <c r="D302" s="151" t="s">
        <v>841</v>
      </c>
      <c r="E302" s="151"/>
      <c r="F302" s="151" t="s">
        <v>758</v>
      </c>
      <c r="G302" s="208" t="s">
        <v>842</v>
      </c>
      <c r="H302" s="204"/>
      <c r="I302" s="154" t="s">
        <v>190</v>
      </c>
      <c r="J302" s="155">
        <v>310</v>
      </c>
      <c r="K302" s="156">
        <f t="shared" si="4"/>
        <v>0</v>
      </c>
    </row>
    <row r="303" spans="2:11" s="147" customFormat="1" ht="24.9" customHeight="1">
      <c r="B303" s="148">
        <v>296</v>
      </c>
      <c r="C303" s="185" t="s">
        <v>613</v>
      </c>
      <c r="D303" s="160" t="s">
        <v>843</v>
      </c>
      <c r="E303" s="151"/>
      <c r="F303" s="151" t="s">
        <v>758</v>
      </c>
      <c r="G303" s="152" t="s">
        <v>844</v>
      </c>
      <c r="H303" s="153"/>
      <c r="I303" s="154" t="s">
        <v>190</v>
      </c>
      <c r="J303" s="155">
        <v>193</v>
      </c>
      <c r="K303" s="156">
        <f t="shared" si="4"/>
        <v>0</v>
      </c>
    </row>
    <row r="304" spans="2:11" s="147" customFormat="1" ht="24.9" customHeight="1">
      <c r="B304" s="148">
        <v>297</v>
      </c>
      <c r="C304" s="185" t="s">
        <v>613</v>
      </c>
      <c r="D304" s="160" t="s">
        <v>845</v>
      </c>
      <c r="E304" s="151" t="s">
        <v>699</v>
      </c>
      <c r="F304" s="151" t="s">
        <v>846</v>
      </c>
      <c r="G304" s="203" t="s">
        <v>847</v>
      </c>
      <c r="H304" s="204"/>
      <c r="I304" s="154" t="s">
        <v>556</v>
      </c>
      <c r="J304" s="155">
        <v>315</v>
      </c>
      <c r="K304" s="156">
        <f t="shared" si="4"/>
        <v>0</v>
      </c>
    </row>
    <row r="305" spans="2:11" s="147" customFormat="1" ht="24.9" customHeight="1">
      <c r="B305" s="148">
        <v>298</v>
      </c>
      <c r="C305" s="185" t="s">
        <v>613</v>
      </c>
      <c r="D305" s="160" t="s">
        <v>848</v>
      </c>
      <c r="E305" s="151" t="s">
        <v>849</v>
      </c>
      <c r="F305" s="151" t="s">
        <v>846</v>
      </c>
      <c r="G305" s="203" t="s">
        <v>850</v>
      </c>
      <c r="H305" s="204"/>
      <c r="I305" s="191" t="s">
        <v>556</v>
      </c>
      <c r="J305" s="155">
        <v>227</v>
      </c>
      <c r="K305" s="156">
        <f t="shared" si="4"/>
        <v>0</v>
      </c>
    </row>
    <row r="306" spans="2:11" s="147" customFormat="1" ht="24.9" customHeight="1">
      <c r="B306" s="148">
        <v>299</v>
      </c>
      <c r="C306" s="185" t="s">
        <v>613</v>
      </c>
      <c r="D306" s="160" t="s">
        <v>851</v>
      </c>
      <c r="E306" s="151"/>
      <c r="F306" s="151" t="s">
        <v>735</v>
      </c>
      <c r="G306" s="203" t="s">
        <v>852</v>
      </c>
      <c r="H306" s="204"/>
      <c r="I306" s="191" t="s">
        <v>163</v>
      </c>
      <c r="J306" s="155">
        <v>309</v>
      </c>
      <c r="K306" s="156">
        <f t="shared" si="4"/>
        <v>0</v>
      </c>
    </row>
    <row r="307" spans="2:11" s="147" customFormat="1" ht="24.9" customHeight="1">
      <c r="B307" s="148">
        <v>300</v>
      </c>
      <c r="C307" s="185" t="s">
        <v>613</v>
      </c>
      <c r="D307" s="151" t="s">
        <v>853</v>
      </c>
      <c r="E307" s="151"/>
      <c r="F307" s="151" t="s">
        <v>735</v>
      </c>
      <c r="G307" s="209" t="s">
        <v>854</v>
      </c>
      <c r="H307" s="210"/>
      <c r="I307" s="191" t="s">
        <v>528</v>
      </c>
      <c r="J307" s="155">
        <v>820</v>
      </c>
      <c r="K307" s="156">
        <f t="shared" si="4"/>
        <v>0</v>
      </c>
    </row>
    <row r="308" spans="2:11" s="147" customFormat="1" ht="24.9" customHeight="1">
      <c r="B308" s="148">
        <v>301</v>
      </c>
      <c r="C308" s="185" t="s">
        <v>613</v>
      </c>
      <c r="D308" s="160" t="s">
        <v>855</v>
      </c>
      <c r="E308" s="151"/>
      <c r="F308" s="151" t="s">
        <v>856</v>
      </c>
      <c r="G308" s="209" t="s">
        <v>857</v>
      </c>
      <c r="H308" s="210"/>
      <c r="I308" s="191" t="s">
        <v>858</v>
      </c>
      <c r="J308" s="155">
        <v>580</v>
      </c>
      <c r="K308" s="156">
        <f t="shared" si="4"/>
        <v>0</v>
      </c>
    </row>
    <row r="309" spans="2:11" ht="24.9" customHeight="1">
      <c r="B309" s="211"/>
      <c r="C309" s="212"/>
      <c r="H309" s="216">
        <f>SUBTOTAL(9,H7:H308)</f>
        <v>0</v>
      </c>
      <c r="I309" s="217"/>
      <c r="J309" s="156" t="s">
        <v>859</v>
      </c>
      <c r="K309" s="217">
        <f>SUBTOTAL(9,K8:K308)</f>
        <v>0</v>
      </c>
    </row>
  </sheetData>
  <mergeCells count="25">
    <mergeCell ref="B3:D3"/>
    <mergeCell ref="E3:G3"/>
    <mergeCell ref="H3:K3"/>
    <mergeCell ref="B4:D4"/>
    <mergeCell ref="E4:G4"/>
    <mergeCell ref="H4:K4"/>
    <mergeCell ref="B1:C1"/>
    <mergeCell ref="D1:E1"/>
    <mergeCell ref="H1:I1"/>
    <mergeCell ref="J1:K1"/>
    <mergeCell ref="B2:D2"/>
    <mergeCell ref="E2:G2"/>
    <mergeCell ref="H2:I2"/>
    <mergeCell ref="J2:K2"/>
    <mergeCell ref="B5:D5"/>
    <mergeCell ref="E5:G5"/>
    <mergeCell ref="H5:K5"/>
    <mergeCell ref="B6:B7"/>
    <mergeCell ref="C6:C7"/>
    <mergeCell ref="D6:E6"/>
    <mergeCell ref="F6:G6"/>
    <mergeCell ref="H6:H7"/>
    <mergeCell ref="I6:I7"/>
    <mergeCell ref="J6:J7"/>
    <mergeCell ref="K6:K7"/>
  </mergeCells>
  <phoneticPr fontId="4"/>
  <conditionalFormatting sqref="E2">
    <cfRule type="expression" dxfId="5" priority="7">
      <formula>$E$2=""</formula>
    </cfRule>
  </conditionalFormatting>
  <conditionalFormatting sqref="E4">
    <cfRule type="expression" dxfId="4" priority="3">
      <formula>$E$4=""</formula>
    </cfRule>
  </conditionalFormatting>
  <conditionalFormatting sqref="E3:G3">
    <cfRule type="expression" dxfId="3" priority="2">
      <formula>$E$3=""</formula>
    </cfRule>
  </conditionalFormatting>
  <conditionalFormatting sqref="E5:G5">
    <cfRule type="expression" dxfId="2" priority="1">
      <formula>$E$5=""</formula>
    </cfRule>
  </conditionalFormatting>
  <conditionalFormatting sqref="J1">
    <cfRule type="expression" dxfId="1" priority="8">
      <formula>$J$1=""</formula>
    </cfRule>
  </conditionalFormatting>
  <conditionalFormatting sqref="J2">
    <cfRule type="expression" dxfId="0" priority="5">
      <formula>$J$2=""</formula>
    </cfRule>
  </conditionalFormatting>
  <dataValidations count="1">
    <dataValidation imeMode="hiragana" allowBlank="1" showInputMessage="1" showErrorMessage="1" sqref="D18:D19" xr:uid="{00000000-0002-0000-0B00-000000000000}"/>
  </dataValidations>
  <printOptions horizontalCentered="1"/>
  <pageMargins left="0.23622047244094491" right="0.23622047244094491" top="0.74803149606299213" bottom="0.74803149606299213" header="0.31496062992125984" footer="0.31496062992125984"/>
  <pageSetup paperSize="9" scale="58" orientation="portrait" blackAndWhite="1" r:id="rId1"/>
  <headerFooter>
    <oddFooter>&amp;C&amp;P/&amp;N ページ</oddFooter>
  </headerFooter>
  <rowBreaks count="1" manualBreakCount="1">
    <brk id="4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分類</vt:lpstr>
      <vt:lpstr>別紙様式１_見積書</vt:lpstr>
      <vt:lpstr>別紙様式２_見積価格内訳書</vt:lpstr>
      <vt:lpstr>伝票〔小石〕</vt:lpstr>
      <vt:lpstr>内訳〔小石〕</vt:lpstr>
      <vt:lpstr>伝票〔両筑〕</vt:lpstr>
      <vt:lpstr>内訳〔両筑〕</vt:lpstr>
      <vt:lpstr>伝票〔小石〕!Print_Area</vt:lpstr>
      <vt:lpstr>伝票〔両筑〕!Print_Area</vt:lpstr>
      <vt:lpstr>内訳〔小石〕!Print_Area</vt:lpstr>
      <vt:lpstr>内訳〔両筑〕!Print_Area</vt:lpstr>
      <vt:lpstr>別紙様式１_見積書!Print_Area</vt:lpstr>
      <vt:lpstr>別紙様式２_見積価格内訳書!Print_Area</vt:lpstr>
      <vt:lpstr>内訳〔小石〕!Print_Titles</vt:lpstr>
      <vt:lpstr>内訳〔両筑〕!Print_Titles</vt:lpstr>
      <vt:lpstr>別紙様式２_見積価格内訳書!Print_Titles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江藤　亜衣</dc:creator>
  <cp:lastModifiedBy>福田 洋佑</cp:lastModifiedBy>
  <cp:lastPrinted>2026-07-15T05:13:00Z</cp:lastPrinted>
  <dcterms:created xsi:type="dcterms:W3CDTF">2023-02-24T00:46:15Z</dcterms:created>
  <dcterms:modified xsi:type="dcterms:W3CDTF">2026-07-15T05:14:30Z</dcterms:modified>
</cp:coreProperties>
</file>