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48.128.51\長良川河口堰共有\60_環境課\040 契約(設計書）\2023年度(R05)\0xx_溢流堤アユふ化施設清掃等作業\010_参考見積(単価・歩掛)\020_歩掛参考見積(アユふ化施設清掃等作業)\020_見積依頼\"/>
    </mc:Choice>
  </mc:AlternateContent>
  <bookViews>
    <workbookView xWindow="0" yWindow="0" windowWidth="14370" windowHeight="12180"/>
  </bookViews>
  <sheets>
    <sheet name="230523_見積記載例" sheetId="15" r:id="rId1"/>
  </sheets>
  <externalReferences>
    <externalReference r:id="rId2"/>
    <externalReference r:id="rId3"/>
  </externalReferences>
  <definedNames>
    <definedName name="Print_Area_MI" localSheetId="0">[1]取り壊し工!#REF!</definedName>
    <definedName name="Print_Area_MI">[1]取り壊し工!#REF!</definedName>
    <definedName name="_xlnm.Print_Titles" localSheetId="0">'230523_見積記載例'!$4:$5</definedName>
    <definedName name="印刷" localSheetId="0">#REF!</definedName>
    <definedName name="印刷">#REF!</definedName>
    <definedName name="共通事項Ｃｏ締固作業区分">'[2]リスト(共通事項)'!$A$27:$A$28</definedName>
    <definedName name="共通事項コンクリート規格">'[2]リスト(共通事項)'!$B$16:$B$40</definedName>
    <definedName name="共通事項工種">'[2]リスト(共通事項)'!$A$16:$A$25</definedName>
    <definedName name="共通事項土質区分">'[2]リスト(共通事項)'!$A$3:$A$13</definedName>
    <definedName name="共通事項変化率Ｃ">'[2]リスト(共通事項)'!$C$3:$C$9</definedName>
    <definedName name="共通事項変化率Ｌ">'[2]リスト(共通事項)'!$B$3:$B$8</definedName>
    <definedName name="工程" localSheetId="0">#REF!</definedName>
    <definedName name="工程">#REF!</definedName>
    <definedName name="工程計算" localSheetId="0">#REF!</definedName>
    <definedName name="工程計算">#REF!</definedName>
  </definedNames>
  <calcPr calcId="162913"/>
</workbook>
</file>

<file path=xl/calcChain.xml><?xml version="1.0" encoding="utf-8"?>
<calcChain xmlns="http://schemas.openxmlformats.org/spreadsheetml/2006/main">
  <c r="R23" i="15" l="1"/>
  <c r="R28" i="15" s="1"/>
  <c r="R30" i="15" l="1"/>
  <c r="R34" i="15" s="1"/>
  <c r="R15" i="15" l="1"/>
  <c r="R21" i="15" s="1"/>
  <c r="R7" i="15"/>
  <c r="R13" i="15" s="1"/>
</calcChain>
</file>

<file path=xl/sharedStrings.xml><?xml version="1.0" encoding="utf-8"?>
<sst xmlns="http://schemas.openxmlformats.org/spreadsheetml/2006/main" count="101" uniqueCount="52">
  <si>
    <t>単位</t>
    <rPh sb="0" eb="2">
      <t>タンイ</t>
    </rPh>
    <phoneticPr fontId="6"/>
  </si>
  <si>
    <t>軽作業員</t>
  </si>
  <si>
    <t>潜水士</t>
  </si>
  <si>
    <t>規格</t>
    <rPh sb="0" eb="2">
      <t>キカク</t>
    </rPh>
    <phoneticPr fontId="6"/>
  </si>
  <si>
    <t>摘要</t>
    <rPh sb="0" eb="2">
      <t>テキヨウ</t>
    </rPh>
    <phoneticPr fontId="6"/>
  </si>
  <si>
    <t>％</t>
    <phoneticPr fontId="6"/>
  </si>
  <si>
    <t>回</t>
    <rPh sb="0" eb="1">
      <t>カイ</t>
    </rPh>
    <phoneticPr fontId="6"/>
  </si>
  <si>
    <t>とび工</t>
    <rPh sb="2" eb="3">
      <t>コウ</t>
    </rPh>
    <phoneticPr fontId="5"/>
  </si>
  <si>
    <t>溶接工</t>
    <rPh sb="0" eb="3">
      <t>ヨウセツコウ</t>
    </rPh>
    <phoneticPr fontId="5"/>
  </si>
  <si>
    <t>普通船員</t>
    <rPh sb="0" eb="2">
      <t>フツウ</t>
    </rPh>
    <rPh sb="2" eb="4">
      <t>センイン</t>
    </rPh>
    <phoneticPr fontId="5"/>
  </si>
  <si>
    <t>高級船員</t>
    <rPh sb="0" eb="2">
      <t>コウキュウ</t>
    </rPh>
    <rPh sb="2" eb="4">
      <t>センイン</t>
    </rPh>
    <phoneticPr fontId="5"/>
  </si>
  <si>
    <t>35～70L/min 、14.7MPa</t>
    <phoneticPr fontId="6"/>
  </si>
  <si>
    <t>日</t>
    <phoneticPr fontId="6"/>
  </si>
  <si>
    <t>口径φ40mm、全揚程30m</t>
    <phoneticPr fontId="6"/>
  </si>
  <si>
    <t>8t、吸入管径φ75mm</t>
    <phoneticPr fontId="6"/>
  </si>
  <si>
    <t>時間</t>
    <rPh sb="0" eb="2">
      <t>ジカン</t>
    </rPh>
    <phoneticPr fontId="6"/>
  </si>
  <si>
    <t>式</t>
    <rPh sb="0" eb="1">
      <t>シキ</t>
    </rPh>
    <phoneticPr fontId="6"/>
  </si>
  <si>
    <t>1.5t積</t>
    <phoneticPr fontId="6"/>
  </si>
  <si>
    <t>時間</t>
    <phoneticPr fontId="6"/>
  </si>
  <si>
    <t>　諸雑費率</t>
    <rPh sb="1" eb="4">
      <t>ショザッピ</t>
    </rPh>
    <rPh sb="4" eb="5">
      <t>リツ</t>
    </rPh>
    <phoneticPr fontId="6"/>
  </si>
  <si>
    <t>　トラック（クレーン装置付き）</t>
    <phoneticPr fontId="6"/>
  </si>
  <si>
    <t>　　※諸雑費は、直接施工に必要な機械等器具費、消耗品、雑材料、燃料費とし直接労務費に対する比率を計上して下さい。</t>
    <phoneticPr fontId="6"/>
  </si>
  <si>
    <t>　高圧洗浄機(エンジン駆動)</t>
    <phoneticPr fontId="6"/>
  </si>
  <si>
    <t>　小型渦巻ポンプ(エンジン駆動)</t>
    <phoneticPr fontId="6"/>
  </si>
  <si>
    <t>　汚泥吸排車</t>
    <phoneticPr fontId="6"/>
  </si>
  <si>
    <t>　トラック（普通型）</t>
    <phoneticPr fontId="6"/>
  </si>
  <si>
    <t>数量</t>
    <rPh sb="0" eb="2">
      <t>スウリョウ</t>
    </rPh>
    <phoneticPr fontId="6"/>
  </si>
  <si>
    <t>アユふ化水路清掃工A</t>
    <rPh sb="4" eb="6">
      <t>スイロ</t>
    </rPh>
    <rPh sb="6" eb="8">
      <t>セイソウ</t>
    </rPh>
    <rPh sb="8" eb="9">
      <t>コウ</t>
    </rPh>
    <phoneticPr fontId="6"/>
  </si>
  <si>
    <t>アユふ化水路清掃工B</t>
    <rPh sb="3" eb="4">
      <t>カ</t>
    </rPh>
    <rPh sb="4" eb="6">
      <t>スイロ</t>
    </rPh>
    <rPh sb="6" eb="8">
      <t>セイソウ</t>
    </rPh>
    <rPh sb="8" eb="9">
      <t>コウ</t>
    </rPh>
    <phoneticPr fontId="6"/>
  </si>
  <si>
    <t>取水部準備工</t>
    <rPh sb="5" eb="6">
      <t>コウ</t>
    </rPh>
    <phoneticPr fontId="6"/>
  </si>
  <si>
    <t>取水部及び取水部ろ過材の清掃</t>
    <phoneticPr fontId="6"/>
  </si>
  <si>
    <t>大水路部、小水路部、整水池部及び水路部ろ過材の清掃</t>
    <phoneticPr fontId="6"/>
  </si>
  <si>
    <t>小水路部及び整水池部の清掃</t>
    <phoneticPr fontId="6"/>
  </si>
  <si>
    <t>施工歩掛参考見積記載例</t>
    <rPh sb="0" eb="2">
      <t>セコウ</t>
    </rPh>
    <rPh sb="2" eb="4">
      <t>ブガカ</t>
    </rPh>
    <rPh sb="4" eb="6">
      <t>サンコウ</t>
    </rPh>
    <rPh sb="6" eb="8">
      <t>ミツ</t>
    </rPh>
    <rPh sb="8" eb="11">
      <t>キサイレイ</t>
    </rPh>
    <phoneticPr fontId="6"/>
  </si>
  <si>
    <t>本件の施工歩掛参考見積として、下表の着色部分に数値を記載してください。</t>
    <rPh sb="0" eb="2">
      <t>ホンケン</t>
    </rPh>
    <rPh sb="3" eb="5">
      <t>セコウ</t>
    </rPh>
    <rPh sb="5" eb="6">
      <t>ブ</t>
    </rPh>
    <rPh sb="6" eb="7">
      <t>カ</t>
    </rPh>
    <rPh sb="7" eb="9">
      <t>サンコウ</t>
    </rPh>
    <rPh sb="9" eb="11">
      <t>ミツ</t>
    </rPh>
    <rPh sb="15" eb="17">
      <t>カヒョウ</t>
    </rPh>
    <rPh sb="18" eb="20">
      <t>チャクショク</t>
    </rPh>
    <rPh sb="20" eb="22">
      <t>ブブン</t>
    </rPh>
    <rPh sb="23" eb="25">
      <t>スウチ</t>
    </rPh>
    <rPh sb="26" eb="28">
      <t>キサイ</t>
    </rPh>
    <phoneticPr fontId="6"/>
  </si>
  <si>
    <t>工事内容</t>
    <rPh sb="0" eb="2">
      <t>コウジ</t>
    </rPh>
    <rPh sb="2" eb="4">
      <t>ナイヨウ</t>
    </rPh>
    <phoneticPr fontId="6"/>
  </si>
  <si>
    <t>土木一般
世話役</t>
    <phoneticPr fontId="6"/>
  </si>
  <si>
    <t>特殊
作業員</t>
    <phoneticPr fontId="6"/>
  </si>
  <si>
    <t>普通
作業員</t>
    <phoneticPr fontId="6"/>
  </si>
  <si>
    <t>潜水
連絡員</t>
    <phoneticPr fontId="6"/>
  </si>
  <si>
    <t>潜水
送気員</t>
    <phoneticPr fontId="6"/>
  </si>
  <si>
    <t>金額
（参考）</t>
    <rPh sb="0" eb="2">
      <t>キンガク</t>
    </rPh>
    <rPh sb="4" eb="6">
      <t>サンコウ</t>
    </rPh>
    <phoneticPr fontId="6"/>
  </si>
  <si>
    <t>想定
施工数量</t>
    <rPh sb="0" eb="2">
      <t>ソウテイ</t>
    </rPh>
    <rPh sb="3" eb="5">
      <t>セコウ</t>
    </rPh>
    <rPh sb="5" eb="7">
      <t>スウリョウ</t>
    </rPh>
    <phoneticPr fontId="6"/>
  </si>
  <si>
    <t>なお、お見積り頂く内容は、１回当たりの歩掛等となります。</t>
    <rPh sb="4" eb="6">
      <t>ミツ</t>
    </rPh>
    <rPh sb="7" eb="8">
      <t>イタダ</t>
    </rPh>
    <rPh sb="9" eb="11">
      <t>ナイヨウ</t>
    </rPh>
    <rPh sb="14" eb="15">
      <t>カイ</t>
    </rPh>
    <rPh sb="15" eb="16">
      <t>ア</t>
    </rPh>
    <rPh sb="19" eb="21">
      <t>ブガカ</t>
    </rPh>
    <rPh sb="21" eb="22">
      <t>トウ</t>
    </rPh>
    <phoneticPr fontId="6"/>
  </si>
  <si>
    <t>4t級、吊り能力2.9ｔ</t>
    <phoneticPr fontId="6"/>
  </si>
  <si>
    <t>　トラック（普通型）</t>
  </si>
  <si>
    <t>4ｔ積</t>
    <rPh sb="2" eb="3">
      <t>ツミ</t>
    </rPh>
    <phoneticPr fontId="6"/>
  </si>
  <si>
    <t>仮設備設置撤去</t>
    <rPh sb="0" eb="1">
      <t>カリ</t>
    </rPh>
    <rPh sb="1" eb="3">
      <t>セツビ</t>
    </rPh>
    <rPh sb="3" eb="5">
      <t>セッチ</t>
    </rPh>
    <rPh sb="5" eb="7">
      <t>テッキョ</t>
    </rPh>
    <phoneticPr fontId="6"/>
  </si>
  <si>
    <t>空気供給装置設置撤去</t>
    <rPh sb="0" eb="2">
      <t>クウキ</t>
    </rPh>
    <rPh sb="2" eb="4">
      <t>キョウキュウ</t>
    </rPh>
    <rPh sb="4" eb="6">
      <t>ソウチ</t>
    </rPh>
    <rPh sb="6" eb="8">
      <t>セッチ</t>
    </rPh>
    <rPh sb="8" eb="10">
      <t>テッキョ</t>
    </rPh>
    <phoneticPr fontId="6"/>
  </si>
  <si>
    <t>寒冷紗設置撤去</t>
    <rPh sb="0" eb="5">
      <t>カンレイシャセッチ</t>
    </rPh>
    <rPh sb="5" eb="7">
      <t>テッキョ</t>
    </rPh>
    <phoneticPr fontId="6"/>
  </si>
  <si>
    <t>空気供給装置及び寒冷紗の設置撤去</t>
    <rPh sb="0" eb="2">
      <t>クウキ</t>
    </rPh>
    <rPh sb="2" eb="4">
      <t>キョウキュウ</t>
    </rPh>
    <rPh sb="4" eb="6">
      <t>ソウチ</t>
    </rPh>
    <rPh sb="6" eb="7">
      <t>オヨ</t>
    </rPh>
    <rPh sb="8" eb="11">
      <t>カンレイシャ</t>
    </rPh>
    <rPh sb="12" eb="16">
      <t>セッチテッキョ</t>
    </rPh>
    <phoneticPr fontId="6"/>
  </si>
  <si>
    <t>アユふ化水路清掃等作業工</t>
    <rPh sb="3" eb="4">
      <t>カ</t>
    </rPh>
    <rPh sb="4" eb="6">
      <t>スイロ</t>
    </rPh>
    <rPh sb="6" eb="8">
      <t>セイソウ</t>
    </rPh>
    <rPh sb="8" eb="9">
      <t>トウ</t>
    </rPh>
    <rPh sb="9" eb="11">
      <t>サギョウ</t>
    </rPh>
    <rPh sb="11" eb="12">
      <t>コウ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</si>
</sst>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_ "/>
    <numFmt numFmtId="178" formatCode="#,##0;\-#,##0;&quot;-&quot;"/>
  </numFmts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5">
    <xf numFmtId="0" fontId="0" fillId="0" borderId="0"/>
    <xf numFmtId="38" fontId="5" fillId="0" borderId="0" applyFont="0" applyFill="0" applyBorder="0" applyAlignment="0" applyProtection="0">
      <alignment vertical="center"/>
    </xf>
    <xf numFmtId="178" fontId="7" fillId="0" borderId="0" applyFill="0" applyBorder="0" applyAlignment="0"/>
    <xf numFmtId="0" fontId="8" fillId="0" borderId="5" applyNumberFormat="0" applyAlignment="0" applyProtection="0">
      <alignment horizontal="left" vertical="center"/>
    </xf>
    <xf numFmtId="0" fontId="8" fillId="0" borderId="1">
      <alignment horizontal="left" vertical="center"/>
    </xf>
    <xf numFmtId="0" fontId="9" fillId="0" borderId="0"/>
    <xf numFmtId="0" fontId="10" fillId="0" borderId="0"/>
    <xf numFmtId="0" fontId="11" fillId="0" borderId="0"/>
    <xf numFmtId="0" fontId="12" fillId="0" borderId="0"/>
    <xf numFmtId="38" fontId="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0" fontId="13" fillId="0" borderId="2" xfId="0" applyFont="1" applyBorder="1" applyAlignment="1">
      <alignment horizontal="center" vertical="center"/>
    </xf>
    <xf numFmtId="38" fontId="13" fillId="0" borderId="2" xfId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right" vertical="center"/>
    </xf>
    <xf numFmtId="38" fontId="16" fillId="0" borderId="0" xfId="1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10" xfId="0" applyFont="1" applyBorder="1" applyAlignment="1">
      <alignment horizontal="right" vertical="center"/>
    </xf>
    <xf numFmtId="177" fontId="14" fillId="0" borderId="10" xfId="0" applyNumberFormat="1" applyFont="1" applyBorder="1" applyAlignment="1">
      <alignment horizontal="center" vertical="center"/>
    </xf>
    <xf numFmtId="176" fontId="14" fillId="0" borderId="10" xfId="0" applyNumberFormat="1" applyFont="1" applyBorder="1" applyAlignment="1">
      <alignment horizontal="right" vertical="center"/>
    </xf>
    <xf numFmtId="38" fontId="14" fillId="0" borderId="10" xfId="1" applyFont="1" applyBorder="1" applyAlignment="1">
      <alignment vertical="center"/>
    </xf>
    <xf numFmtId="0" fontId="14" fillId="0" borderId="0" xfId="0" applyFont="1" applyAlignment="1">
      <alignment vertical="center"/>
    </xf>
    <xf numFmtId="37" fontId="13" fillId="0" borderId="2" xfId="8" applyNumberFormat="1" applyFont="1" applyBorder="1" applyAlignment="1" applyProtection="1">
      <alignment horizontal="center" vertical="center" wrapText="1"/>
    </xf>
    <xf numFmtId="38" fontId="13" fillId="0" borderId="3" xfId="1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177" fontId="13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38" fontId="16" fillId="0" borderId="0" xfId="1" applyFont="1" applyAlignment="1">
      <alignment vertical="center"/>
    </xf>
    <xf numFmtId="0" fontId="13" fillId="0" borderId="2" xfId="0" applyFont="1" applyFill="1" applyBorder="1" applyAlignment="1">
      <alignment horizontal="right" vertical="center"/>
    </xf>
    <xf numFmtId="0" fontId="17" fillId="0" borderId="2" xfId="0" applyFont="1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177" fontId="13" fillId="0" borderId="2" xfId="0" applyNumberFormat="1" applyFont="1" applyFill="1" applyBorder="1" applyAlignment="1">
      <alignment horizontal="center" vertical="center"/>
    </xf>
    <xf numFmtId="38" fontId="13" fillId="0" borderId="11" xfId="1" applyFont="1" applyBorder="1" applyAlignment="1">
      <alignment vertical="center"/>
    </xf>
    <xf numFmtId="0" fontId="16" fillId="0" borderId="0" xfId="0" applyFont="1" applyFill="1" applyAlignment="1">
      <alignment vertical="center"/>
    </xf>
    <xf numFmtId="0" fontId="13" fillId="0" borderId="2" xfId="0" applyNumberFormat="1" applyFont="1" applyFill="1" applyBorder="1" applyAlignment="1">
      <alignment horizontal="right" vertical="center"/>
    </xf>
    <xf numFmtId="0" fontId="18" fillId="0" borderId="10" xfId="0" applyFont="1" applyBorder="1" applyAlignment="1">
      <alignment vertical="center"/>
    </xf>
    <xf numFmtId="0" fontId="14" fillId="0" borderId="10" xfId="0" applyFont="1" applyBorder="1" applyAlignment="1">
      <alignment horizontal="center" vertical="center"/>
    </xf>
    <xf numFmtId="0" fontId="17" fillId="0" borderId="2" xfId="0" applyFont="1" applyFill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37" fontId="13" fillId="0" borderId="2" xfId="8" applyNumberFormat="1" applyFont="1" applyFill="1" applyBorder="1" applyAlignment="1" applyProtection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38" fontId="14" fillId="0" borderId="2" xfId="1" applyFont="1" applyBorder="1" applyAlignment="1">
      <alignment horizontal="center" vertical="center" wrapText="1"/>
    </xf>
    <xf numFmtId="38" fontId="14" fillId="0" borderId="2" xfId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</cellXfs>
  <cellStyles count="15">
    <cellStyle name="Calc Currency (0)" xfId="2"/>
    <cellStyle name="Header1" xfId="3"/>
    <cellStyle name="Header2" xfId="4"/>
    <cellStyle name="Normal_#18-Internet" xfId="5"/>
    <cellStyle name="subhead" xfId="6"/>
    <cellStyle name="桁区切り" xfId="1" builtinId="6"/>
    <cellStyle name="桁区切り 2" xfId="9"/>
    <cellStyle name="桁区切り 2 2" xfId="13"/>
    <cellStyle name="桁区切り 3" xfId="10"/>
    <cellStyle name="桁区切り 3 2" xfId="14"/>
    <cellStyle name="桁区切り 4" xfId="11"/>
    <cellStyle name="桁区切り 5" xfId="12"/>
    <cellStyle name="標準" xfId="0" builtinId="0"/>
    <cellStyle name="標準_昭和58年度" xfId="8"/>
    <cellStyle name="未定義" xfId="7"/>
  </cellStyles>
  <dxfs count="0"/>
  <tableStyles count="0" defaultTableStyle="TableStyleMedium9" defaultPivotStyle="PivotStyleLight16"/>
  <colors>
    <mruColors>
      <color rgb="FF0099FF"/>
      <color rgb="FF3399FF"/>
      <color rgb="FF3366FF"/>
      <color rgb="FFFFCCFF"/>
      <color rgb="FFCC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-taro\f\1412&#21644;&#20809;&#38283;&#27700;&#36335;&#12499;&#12458;&#12488;&#12540;&#12503;&#23455;&#26045;&#35373;&#35336;\Excel&#12487;&#12540;&#12479;\&#25968;&#37327;&#35336;&#31639;&#26360;\&#22303;&#37327;&#12539;&#27861;&#38754;&#12539;&#21462;&#22730;&#12539;&#35336;&#31639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s_srv1\&#20849;&#26377;\&#27494;&#34101;&#27700;&#36335;&#12288;IDA\999&#12288;IDA\40%20&#31309;&#31639;\090511Buckup&#31309;&#31639;&#26681;&#25312;&#12501;&#12457;&#12540;&#12510;&#12483;&#124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取り壊し工"/>
      <sheetName val="土量法面工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(提出)"/>
      <sheetName val="工程表(提出)"/>
      <sheetName val="根拠(提出)"/>
      <sheetName val="根拠(元)"/>
      <sheetName val="a共通事項"/>
      <sheetName val="1土工"/>
      <sheetName val="2整形仕上げ工"/>
      <sheetName val="3石積(張)擁壁工"/>
      <sheetName val="4根固(護床)工"/>
      <sheetName val="5排水工"/>
      <sheetName val="9付属物工"/>
      <sheetName val="リスト(共通事項)"/>
      <sheetName val="リスト(土工)"/>
      <sheetName val="リスト(整形仕上げ)"/>
      <sheetName val="リスト(ｺﾝｸﾘｰﾄ)"/>
      <sheetName val="リスト(石積み・張り)"/>
      <sheetName val="リスト(根固(護床)工)"/>
      <sheetName val="リスト(付属物)"/>
      <sheetName val="リスト(複合・市場)"/>
      <sheetName val="リスト(仮設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A3" t="str">
            <v>レキ質土(レキ)</v>
          </cell>
          <cell r="B3">
            <v>1.2</v>
          </cell>
          <cell r="C3">
            <v>0.9</v>
          </cell>
        </row>
        <row r="4">
          <cell r="A4" t="str">
            <v>レキ質土(レキ質土)</v>
          </cell>
          <cell r="B4">
            <v>1.25</v>
          </cell>
          <cell r="C4">
            <v>0.95</v>
          </cell>
        </row>
        <row r="5">
          <cell r="A5" t="str">
            <v>砂質土及び砂(砂)</v>
          </cell>
          <cell r="B5">
            <v>1.3</v>
          </cell>
          <cell r="C5">
            <v>1</v>
          </cell>
        </row>
        <row r="6">
          <cell r="A6" t="str">
            <v>砂質土及び砂(砂質土:普通土)</v>
          </cell>
          <cell r="B6">
            <v>1.5</v>
          </cell>
          <cell r="C6">
            <v>1.1499999999999999</v>
          </cell>
        </row>
        <row r="7">
          <cell r="A7" t="str">
            <v>粘性土(粘性土)</v>
          </cell>
          <cell r="B7">
            <v>1.6</v>
          </cell>
          <cell r="C7">
            <v>1.2</v>
          </cell>
        </row>
        <row r="8">
          <cell r="A8" t="str">
            <v>粘性土(高含水比粘性土)</v>
          </cell>
          <cell r="B8">
            <v>1.65</v>
          </cell>
          <cell r="C8">
            <v>1.25</v>
          </cell>
        </row>
        <row r="9">
          <cell r="A9" t="str">
            <v>岩塊玉石</v>
          </cell>
          <cell r="C9">
            <v>1.4</v>
          </cell>
        </row>
        <row r="10">
          <cell r="A10" t="str">
            <v>軟岩Ⅰ</v>
          </cell>
        </row>
        <row r="11">
          <cell r="A11" t="str">
            <v>軟岩Ⅱ</v>
          </cell>
        </row>
        <row r="12">
          <cell r="A12" t="str">
            <v>中硬岩</v>
          </cell>
        </row>
        <row r="13">
          <cell r="A13" t="str">
            <v>硬岩Ⅰ</v>
          </cell>
        </row>
        <row r="17">
          <cell r="A17" t="str">
            <v>本堰堤</v>
          </cell>
          <cell r="B17" t="str">
            <v>鉄材</v>
          </cell>
        </row>
        <row r="18">
          <cell r="A18" t="str">
            <v>副堰堤</v>
          </cell>
          <cell r="B18" t="str">
            <v>A種</v>
          </cell>
        </row>
        <row r="19">
          <cell r="A19" t="str">
            <v>側壁</v>
          </cell>
          <cell r="B19" t="str">
            <v>D種</v>
          </cell>
        </row>
        <row r="20">
          <cell r="A20" t="str">
            <v>垂直壁</v>
          </cell>
          <cell r="B20" t="str">
            <v>E種</v>
          </cell>
        </row>
        <row r="21">
          <cell r="A21" t="str">
            <v>水叩き</v>
          </cell>
          <cell r="B21" t="str">
            <v>F種</v>
          </cell>
        </row>
        <row r="22">
          <cell r="A22" t="str">
            <v>間詰</v>
          </cell>
          <cell r="B22" t="str">
            <v>18-5-40</v>
          </cell>
        </row>
        <row r="23">
          <cell r="A23" t="str">
            <v>床固め</v>
          </cell>
          <cell r="B23" t="str">
            <v>18-8-25</v>
          </cell>
        </row>
        <row r="24">
          <cell r="A24" t="str">
            <v>帯工</v>
          </cell>
          <cell r="B24" t="str">
            <v>18-8-40</v>
          </cell>
        </row>
        <row r="25">
          <cell r="A25" t="str">
            <v>護岸</v>
          </cell>
          <cell r="B25" t="str">
            <v>18-12-25</v>
          </cell>
        </row>
        <row r="26">
          <cell r="B26" t="str">
            <v>18-12-40</v>
          </cell>
        </row>
        <row r="27">
          <cell r="A27" t="str">
            <v>50m3/日未満</v>
          </cell>
          <cell r="B27" t="str">
            <v>19.5-8-40</v>
          </cell>
        </row>
        <row r="28">
          <cell r="A28" t="str">
            <v>50m3/日以上150m3/日未満</v>
          </cell>
          <cell r="B28" t="str">
            <v>21-8-25</v>
          </cell>
        </row>
        <row r="29">
          <cell r="B29" t="str">
            <v>21-8-40</v>
          </cell>
        </row>
        <row r="30">
          <cell r="B30" t="str">
            <v>21-12-25</v>
          </cell>
        </row>
        <row r="31">
          <cell r="B31" t="str">
            <v>21-12-40</v>
          </cell>
        </row>
        <row r="32">
          <cell r="B32" t="str">
            <v>18-5-40(B)</v>
          </cell>
        </row>
        <row r="33">
          <cell r="B33" t="str">
            <v>18-8-40(B)</v>
          </cell>
        </row>
        <row r="34">
          <cell r="B34" t="str">
            <v>19.5-5-40(B)</v>
          </cell>
        </row>
        <row r="35">
          <cell r="B35" t="str">
            <v>19.5-8-40(B)</v>
          </cell>
        </row>
        <row r="36">
          <cell r="B36" t="str">
            <v>21-5-40(B)</v>
          </cell>
        </row>
        <row r="37">
          <cell r="B37" t="str">
            <v>21-8-25(B)</v>
          </cell>
        </row>
        <row r="38">
          <cell r="B38" t="str">
            <v>21-8-40(B)</v>
          </cell>
        </row>
        <row r="39">
          <cell r="B39" t="str">
            <v>24-8-25(B)</v>
          </cell>
        </row>
        <row r="40">
          <cell r="B40" t="str">
            <v>27-5-40(B)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FF"/>
  </sheetPr>
  <dimension ref="A1:S35"/>
  <sheetViews>
    <sheetView tabSelected="1" showWhiteSpace="0" view="pageBreakPreview" zoomScaleNormal="100" zoomScaleSheetLayoutView="100" workbookViewId="0">
      <pane xSplit="3" ySplit="5" topLeftCell="D6" activePane="bottomRight" state="frozen"/>
      <selection pane="topRight" activeCell="E1" sqref="E1"/>
      <selection pane="bottomLeft" activeCell="A6" sqref="A6"/>
      <selection pane="bottomRight"/>
    </sheetView>
  </sheetViews>
  <sheetFormatPr defaultRowHeight="13.5"/>
  <cols>
    <col min="1" max="1" width="4.625" style="4" customWidth="1"/>
    <col min="2" max="2" width="27.125" style="4" customWidth="1"/>
    <col min="3" max="3" width="20.625" style="4" customWidth="1"/>
    <col min="4" max="4" width="27.625" style="4" customWidth="1"/>
    <col min="5" max="5" width="7.625" style="19" customWidth="1"/>
    <col min="6" max="6" width="6.625" style="4" customWidth="1"/>
    <col min="7" max="17" width="7.625" style="4" customWidth="1"/>
    <col min="18" max="18" width="12.625" style="20" customWidth="1"/>
    <col min="19" max="16384" width="9" style="4"/>
  </cols>
  <sheetData>
    <row r="1" spans="1:19" ht="33" customHeight="1">
      <c r="A1" s="3" t="s">
        <v>33</v>
      </c>
      <c r="B1" s="5"/>
      <c r="C1" s="5"/>
      <c r="D1" s="5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7"/>
    </row>
    <row r="2" spans="1:19" ht="21" customHeight="1">
      <c r="A2" s="5" t="s">
        <v>34</v>
      </c>
      <c r="B2" s="5"/>
      <c r="C2" s="5"/>
      <c r="D2" s="5"/>
      <c r="E2" s="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7"/>
    </row>
    <row r="3" spans="1:19" s="13" customFormat="1" ht="21" customHeight="1">
      <c r="A3" s="29" t="s">
        <v>43</v>
      </c>
      <c r="B3" s="8"/>
      <c r="C3" s="8"/>
      <c r="D3" s="8"/>
      <c r="E3" s="9"/>
      <c r="F3" s="30"/>
      <c r="G3" s="8"/>
      <c r="H3" s="10"/>
      <c r="I3" s="10"/>
      <c r="J3" s="11"/>
      <c r="K3" s="11"/>
      <c r="L3" s="11"/>
      <c r="M3" s="8"/>
      <c r="N3" s="8"/>
      <c r="O3" s="8"/>
      <c r="P3" s="8"/>
      <c r="Q3" s="8"/>
      <c r="R3" s="12"/>
    </row>
    <row r="4" spans="1:19" s="13" customFormat="1" ht="30" customHeight="1">
      <c r="A4" s="38" t="s">
        <v>35</v>
      </c>
      <c r="B4" s="39"/>
      <c r="C4" s="42" t="s">
        <v>3</v>
      </c>
      <c r="D4" s="42" t="s">
        <v>4</v>
      </c>
      <c r="E4" s="34" t="s">
        <v>26</v>
      </c>
      <c r="F4" s="42" t="s">
        <v>0</v>
      </c>
      <c r="G4" s="33" t="s">
        <v>36</v>
      </c>
      <c r="H4" s="33" t="s">
        <v>37</v>
      </c>
      <c r="I4" s="33" t="s">
        <v>38</v>
      </c>
      <c r="J4" s="33" t="s">
        <v>1</v>
      </c>
      <c r="K4" s="33" t="s">
        <v>7</v>
      </c>
      <c r="L4" s="33" t="s">
        <v>8</v>
      </c>
      <c r="M4" s="33" t="s">
        <v>2</v>
      </c>
      <c r="N4" s="14" t="s">
        <v>39</v>
      </c>
      <c r="O4" s="14" t="s">
        <v>40</v>
      </c>
      <c r="P4" s="14" t="s">
        <v>9</v>
      </c>
      <c r="Q4" s="14" t="s">
        <v>10</v>
      </c>
      <c r="R4" s="36" t="s">
        <v>41</v>
      </c>
      <c r="S4" s="34" t="s">
        <v>42</v>
      </c>
    </row>
    <row r="5" spans="1:19" s="13" customFormat="1" ht="15" customHeight="1">
      <c r="A5" s="40"/>
      <c r="B5" s="41"/>
      <c r="C5" s="43"/>
      <c r="D5" s="43"/>
      <c r="E5" s="35"/>
      <c r="F5" s="43"/>
      <c r="G5" s="15">
        <v>26500</v>
      </c>
      <c r="H5" s="15">
        <v>24200</v>
      </c>
      <c r="I5" s="15">
        <v>21300</v>
      </c>
      <c r="J5" s="15">
        <v>16100</v>
      </c>
      <c r="K5" s="15">
        <v>28400</v>
      </c>
      <c r="L5" s="15">
        <v>29700</v>
      </c>
      <c r="M5" s="15">
        <v>45000</v>
      </c>
      <c r="N5" s="15">
        <v>29400</v>
      </c>
      <c r="O5" s="15">
        <v>25800</v>
      </c>
      <c r="P5" s="15">
        <v>23600</v>
      </c>
      <c r="Q5" s="15">
        <v>30900</v>
      </c>
      <c r="R5" s="37"/>
      <c r="S5" s="35"/>
    </row>
    <row r="6" spans="1:19" ht="15" customHeight="1">
      <c r="A6" s="24" t="s">
        <v>51</v>
      </c>
      <c r="B6" s="22"/>
      <c r="C6" s="22"/>
      <c r="D6" s="22"/>
      <c r="E6" s="16">
        <v>1</v>
      </c>
      <c r="F6" s="1" t="s">
        <v>16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6"/>
      <c r="S6" s="16">
        <v>1</v>
      </c>
    </row>
    <row r="7" spans="1:19" s="27" customFormat="1" ht="15" customHeight="1">
      <c r="A7" s="24"/>
      <c r="B7" s="24" t="s">
        <v>29</v>
      </c>
      <c r="C7" s="31"/>
      <c r="D7" s="24" t="s">
        <v>30</v>
      </c>
      <c r="E7" s="28">
        <v>1</v>
      </c>
      <c r="F7" s="25" t="s">
        <v>6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2">
        <f>G7*$G$5+H7*$H$5+I7*$I$5+J7*$J$5+K7*$K$5+L7*$L$5+M7*$M$5+N7*$N$5+O7*$O$5+P7*$P$5+Q7*$Q$5</f>
        <v>0</v>
      </c>
      <c r="S7" s="28">
        <v>1</v>
      </c>
    </row>
    <row r="8" spans="1:19" s="27" customFormat="1" ht="15" customHeight="1">
      <c r="A8" s="24"/>
      <c r="B8" s="24" t="s">
        <v>20</v>
      </c>
      <c r="C8" s="24" t="s">
        <v>44</v>
      </c>
      <c r="D8" s="24"/>
      <c r="E8" s="17"/>
      <c r="F8" s="1" t="s">
        <v>18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6"/>
      <c r="S8" s="25"/>
    </row>
    <row r="9" spans="1:19" s="27" customFormat="1" ht="15" customHeight="1">
      <c r="A9" s="24"/>
      <c r="B9" s="22" t="s">
        <v>45</v>
      </c>
      <c r="C9" s="22" t="s">
        <v>17</v>
      </c>
      <c r="D9" s="22"/>
      <c r="E9" s="17"/>
      <c r="F9" s="1" t="s">
        <v>18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6"/>
      <c r="S9" s="25"/>
    </row>
    <row r="10" spans="1:19" ht="15" customHeight="1">
      <c r="A10" s="22"/>
      <c r="B10" s="22" t="s">
        <v>23</v>
      </c>
      <c r="C10" s="22" t="s">
        <v>13</v>
      </c>
      <c r="D10" s="22"/>
      <c r="E10" s="17"/>
      <c r="F10" s="1" t="s">
        <v>12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6"/>
      <c r="S10" s="25"/>
    </row>
    <row r="11" spans="1:19" ht="15" customHeight="1">
      <c r="A11" s="22"/>
      <c r="B11" s="22" t="s">
        <v>22</v>
      </c>
      <c r="C11" s="22" t="s">
        <v>11</v>
      </c>
      <c r="D11" s="22"/>
      <c r="E11" s="17"/>
      <c r="F11" s="1" t="s">
        <v>12</v>
      </c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6"/>
      <c r="S11" s="25"/>
    </row>
    <row r="12" spans="1:19" ht="15" customHeight="1">
      <c r="A12" s="22"/>
      <c r="B12" s="22" t="s">
        <v>24</v>
      </c>
      <c r="C12" s="22" t="s">
        <v>14</v>
      </c>
      <c r="D12" s="22"/>
      <c r="E12" s="17"/>
      <c r="F12" s="1" t="s">
        <v>15</v>
      </c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6"/>
      <c r="S12" s="25"/>
    </row>
    <row r="13" spans="1:19" ht="15" customHeight="1">
      <c r="A13" s="22"/>
      <c r="B13" s="22" t="s">
        <v>19</v>
      </c>
      <c r="C13" s="22"/>
      <c r="D13" s="22"/>
      <c r="E13" s="18"/>
      <c r="F13" s="1" t="s">
        <v>5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">
        <f>ROUNDDOWN(R7*E13/100,0)</f>
        <v>0</v>
      </c>
      <c r="S13" s="21"/>
    </row>
    <row r="14" spans="1:19" s="27" customFormat="1" ht="15" customHeight="1">
      <c r="A14" s="24"/>
      <c r="B14" s="24" t="s">
        <v>21</v>
      </c>
      <c r="C14" s="24"/>
      <c r="D14" s="24"/>
      <c r="E14" s="21"/>
      <c r="F14" s="23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6"/>
      <c r="S14" s="21"/>
    </row>
    <row r="15" spans="1:19" ht="30" customHeight="1">
      <c r="A15" s="31"/>
      <c r="B15" s="22" t="s">
        <v>27</v>
      </c>
      <c r="C15" s="32"/>
      <c r="D15" s="32" t="s">
        <v>31</v>
      </c>
      <c r="E15" s="28">
        <v>1</v>
      </c>
      <c r="F15" s="25" t="s">
        <v>6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2">
        <f>G15*$G$5+H15*$H$5+I15*$I$5+J15*$J$5+K15*$K$5+L15*$L$5+M15*$M$5+N15*$N$5+O15*$O$5+P15*$P$5+Q15*$Q$5</f>
        <v>0</v>
      </c>
      <c r="S15" s="28">
        <v>1</v>
      </c>
    </row>
    <row r="16" spans="1:19" s="27" customFormat="1" ht="15" customHeight="1">
      <c r="A16" s="24"/>
      <c r="B16" s="22" t="s">
        <v>25</v>
      </c>
      <c r="C16" s="24" t="s">
        <v>46</v>
      </c>
      <c r="D16" s="24"/>
      <c r="E16" s="17"/>
      <c r="F16" s="1" t="s">
        <v>18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6"/>
      <c r="S16" s="25"/>
    </row>
    <row r="17" spans="1:19" ht="15" customHeight="1">
      <c r="A17" s="22"/>
      <c r="B17" s="22" t="s">
        <v>25</v>
      </c>
      <c r="C17" s="22" t="s">
        <v>17</v>
      </c>
      <c r="D17" s="22"/>
      <c r="E17" s="17"/>
      <c r="F17" s="1" t="s">
        <v>18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6"/>
      <c r="S17" s="25"/>
    </row>
    <row r="18" spans="1:19" ht="15" customHeight="1">
      <c r="A18" s="22"/>
      <c r="B18" s="22" t="s">
        <v>23</v>
      </c>
      <c r="C18" s="22" t="s">
        <v>13</v>
      </c>
      <c r="D18" s="22"/>
      <c r="E18" s="17"/>
      <c r="F18" s="1" t="s">
        <v>12</v>
      </c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6"/>
      <c r="S18" s="25"/>
    </row>
    <row r="19" spans="1:19" ht="15" customHeight="1">
      <c r="A19" s="22"/>
      <c r="B19" s="22" t="s">
        <v>22</v>
      </c>
      <c r="C19" s="22" t="s">
        <v>11</v>
      </c>
      <c r="D19" s="22"/>
      <c r="E19" s="17"/>
      <c r="F19" s="1" t="s">
        <v>12</v>
      </c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6"/>
      <c r="S19" s="25"/>
    </row>
    <row r="20" spans="1:19" ht="15" customHeight="1">
      <c r="A20" s="22"/>
      <c r="B20" s="22" t="s">
        <v>24</v>
      </c>
      <c r="C20" s="22" t="s">
        <v>14</v>
      </c>
      <c r="D20" s="22"/>
      <c r="E20" s="17"/>
      <c r="F20" s="1" t="s">
        <v>15</v>
      </c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6"/>
      <c r="S20" s="25"/>
    </row>
    <row r="21" spans="1:19" ht="15" customHeight="1">
      <c r="A21" s="22"/>
      <c r="B21" s="22" t="s">
        <v>19</v>
      </c>
      <c r="C21" s="22"/>
      <c r="D21" s="22"/>
      <c r="E21" s="18"/>
      <c r="F21" s="1" t="s">
        <v>5</v>
      </c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">
        <f>ROUNDDOWN(R15*E21/100,0)</f>
        <v>0</v>
      </c>
      <c r="S21" s="21"/>
    </row>
    <row r="22" spans="1:19" s="27" customFormat="1" ht="15" customHeight="1">
      <c r="A22" s="24"/>
      <c r="B22" s="24" t="s">
        <v>21</v>
      </c>
      <c r="C22" s="24"/>
      <c r="D22" s="24"/>
      <c r="E22" s="21"/>
      <c r="F22" s="23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6"/>
      <c r="S22" s="21"/>
    </row>
    <row r="23" spans="1:19" ht="15" customHeight="1">
      <c r="A23" s="31"/>
      <c r="B23" s="22" t="s">
        <v>28</v>
      </c>
      <c r="C23" s="32"/>
      <c r="D23" s="32" t="s">
        <v>32</v>
      </c>
      <c r="E23" s="28">
        <v>1</v>
      </c>
      <c r="F23" s="25" t="s">
        <v>6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2">
        <f>G23*$G$5+H23*$H$5+I23*$I$5+J23*$J$5+K23*$K$5+L23*$L$5+M23*$M$5+N23*$N$5+O23*$O$5+P23*$P$5+Q23*$Q$5</f>
        <v>0</v>
      </c>
      <c r="S23" s="28">
        <v>1</v>
      </c>
    </row>
    <row r="24" spans="1:19" ht="15" customHeight="1">
      <c r="A24" s="22"/>
      <c r="B24" s="22" t="s">
        <v>25</v>
      </c>
      <c r="C24" s="22" t="s">
        <v>17</v>
      </c>
      <c r="D24" s="22"/>
      <c r="E24" s="17"/>
      <c r="F24" s="1" t="s">
        <v>18</v>
      </c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6"/>
      <c r="S24" s="25"/>
    </row>
    <row r="25" spans="1:19" ht="15" customHeight="1">
      <c r="A25" s="22"/>
      <c r="B25" s="22" t="s">
        <v>22</v>
      </c>
      <c r="C25" s="22" t="s">
        <v>11</v>
      </c>
      <c r="D25" s="22"/>
      <c r="E25" s="17"/>
      <c r="F25" s="1" t="s">
        <v>12</v>
      </c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6"/>
      <c r="S25" s="25"/>
    </row>
    <row r="26" spans="1:19" ht="15" customHeight="1">
      <c r="A26" s="22"/>
      <c r="B26" s="22" t="s">
        <v>23</v>
      </c>
      <c r="C26" s="22" t="s">
        <v>13</v>
      </c>
      <c r="D26" s="22"/>
      <c r="E26" s="17"/>
      <c r="F26" s="1" t="s">
        <v>12</v>
      </c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6"/>
      <c r="S26" s="25"/>
    </row>
    <row r="27" spans="1:19" ht="15" customHeight="1">
      <c r="A27" s="22"/>
      <c r="B27" s="22" t="s">
        <v>24</v>
      </c>
      <c r="C27" s="22" t="s">
        <v>14</v>
      </c>
      <c r="D27" s="22"/>
      <c r="E27" s="17"/>
      <c r="F27" s="1" t="s">
        <v>15</v>
      </c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6"/>
      <c r="S27" s="25"/>
    </row>
    <row r="28" spans="1:19" ht="15" customHeight="1">
      <c r="A28" s="22"/>
      <c r="B28" s="22" t="s">
        <v>19</v>
      </c>
      <c r="C28" s="22"/>
      <c r="D28" s="22"/>
      <c r="E28" s="18"/>
      <c r="F28" s="1" t="s">
        <v>5</v>
      </c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">
        <f>ROUNDDOWN(R23*E28/100,0)</f>
        <v>0</v>
      </c>
      <c r="S28" s="21"/>
    </row>
    <row r="29" spans="1:19" s="27" customFormat="1" ht="15" customHeight="1">
      <c r="A29" s="24"/>
      <c r="B29" s="24" t="s">
        <v>21</v>
      </c>
      <c r="C29" s="24"/>
      <c r="D29" s="24"/>
      <c r="E29" s="21"/>
      <c r="F29" s="23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6"/>
      <c r="S29" s="21"/>
    </row>
    <row r="30" spans="1:19" s="27" customFormat="1" ht="15" customHeight="1">
      <c r="A30" s="24"/>
      <c r="B30" s="24" t="s">
        <v>47</v>
      </c>
      <c r="C30" s="24"/>
      <c r="D30" s="24" t="s">
        <v>50</v>
      </c>
      <c r="E30" s="21">
        <v>1</v>
      </c>
      <c r="F30" s="25" t="s">
        <v>6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2">
        <f>G30*$G$5+H30*$H$5+I30*$I$5+J30*$J$5+K30*$K$5+L30*$L$5+M30*$M$5+N30*$N$5+O30*$O$5+P30*$P$5+Q30*$Q$5</f>
        <v>0</v>
      </c>
      <c r="S30" s="21">
        <v>1</v>
      </c>
    </row>
    <row r="31" spans="1:19" s="27" customFormat="1" ht="15" customHeight="1">
      <c r="A31" s="24"/>
      <c r="B31" s="22" t="s">
        <v>25</v>
      </c>
      <c r="C31" s="24" t="s">
        <v>46</v>
      </c>
      <c r="D31" s="24" t="s">
        <v>48</v>
      </c>
      <c r="E31" s="17"/>
      <c r="F31" s="1" t="s">
        <v>18</v>
      </c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6"/>
      <c r="S31" s="25"/>
    </row>
    <row r="32" spans="1:19" s="27" customFormat="1" ht="15" customHeight="1">
      <c r="A32" s="24"/>
      <c r="B32" s="22" t="s">
        <v>25</v>
      </c>
      <c r="C32" s="22" t="s">
        <v>17</v>
      </c>
      <c r="D32" s="24" t="s">
        <v>48</v>
      </c>
      <c r="E32" s="17"/>
      <c r="F32" s="1" t="s">
        <v>18</v>
      </c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6"/>
      <c r="S32" s="21"/>
    </row>
    <row r="33" spans="1:19" s="27" customFormat="1" ht="15" customHeight="1">
      <c r="A33" s="24"/>
      <c r="B33" s="22" t="s">
        <v>25</v>
      </c>
      <c r="C33" s="22" t="s">
        <v>17</v>
      </c>
      <c r="D33" s="22" t="s">
        <v>49</v>
      </c>
      <c r="E33" s="17"/>
      <c r="F33" s="1" t="s">
        <v>18</v>
      </c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6"/>
      <c r="S33" s="21"/>
    </row>
    <row r="34" spans="1:19" s="27" customFormat="1" ht="15" customHeight="1">
      <c r="A34" s="24"/>
      <c r="B34" s="22" t="s">
        <v>19</v>
      </c>
      <c r="C34" s="22"/>
      <c r="D34" s="22"/>
      <c r="E34" s="18"/>
      <c r="F34" s="1" t="s">
        <v>5</v>
      </c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">
        <f>ROUNDDOWN(R30*E34/100,0)</f>
        <v>0</v>
      </c>
      <c r="S34" s="21"/>
    </row>
    <row r="35" spans="1:19" s="27" customFormat="1" ht="15" customHeight="1">
      <c r="A35" s="24"/>
      <c r="B35" s="24" t="s">
        <v>21</v>
      </c>
      <c r="C35" s="24"/>
      <c r="D35" s="24"/>
      <c r="E35" s="21"/>
      <c r="F35" s="23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"/>
      <c r="S35" s="21"/>
    </row>
  </sheetData>
  <mergeCells count="7">
    <mergeCell ref="S4:S5"/>
    <mergeCell ref="R4:R5"/>
    <mergeCell ref="A4:B5"/>
    <mergeCell ref="C4:C5"/>
    <mergeCell ref="D4:D5"/>
    <mergeCell ref="E4:E5"/>
    <mergeCell ref="F4:F5"/>
  </mergeCells>
  <phoneticPr fontId="6"/>
  <printOptions horizontalCentered="1"/>
  <pageMargins left="0.59055118110236227" right="0.59055118110236227" top="0.98425196850393704" bottom="0.78740157480314965" header="0.78740157480314965" footer="0.39370078740157483"/>
  <pageSetup paperSize="8" orientation="landscape" r:id="rId1"/>
  <headerFooter>
    <oddHeader>&amp;R&amp;18【別紙-１】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230523_見積記載例</vt:lpstr>
      <vt:lpstr>'230523_見積記載例'!Print_Titles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win7admin</dc:creator>
  <cp:lastModifiedBy>win10admin</cp:lastModifiedBy>
  <cp:lastPrinted>2023-05-30T08:21:32Z</cp:lastPrinted>
  <dcterms:created xsi:type="dcterms:W3CDTF">2015-08-12T02:11:45Z</dcterms:created>
  <dcterms:modified xsi:type="dcterms:W3CDTF">2023-05-30T08:21:37Z</dcterms:modified>
</cp:coreProperties>
</file>