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8.128.51\長良川河口堰共有\60_環境課\040 契約(設計書）\2025年度(R07)\030_溢流堤アユふ化施設清掃等作業(R7発注 R7施工)（仮称）\020_参考見積(単価・歩掛)\020_歩掛参考見積（アユふ化施設清掃等作業）\020_見積依頼\"/>
    </mc:Choice>
  </mc:AlternateContent>
  <bookViews>
    <workbookView xWindow="0" yWindow="0" windowWidth="14400" windowHeight="12210"/>
  </bookViews>
  <sheets>
    <sheet name="R7.6_見積記載例" sheetId="15" r:id="rId1"/>
  </sheets>
  <externalReferences>
    <externalReference r:id="rId2"/>
    <externalReference r:id="rId3"/>
  </externalReferences>
  <definedNames>
    <definedName name="Print_Area_MI" localSheetId="0">[1]取り壊し工!#REF!</definedName>
    <definedName name="Print_Area_MI">[1]取り壊し工!#REF!</definedName>
    <definedName name="_xlnm.Print_Titles" localSheetId="0">'R7.6_見積記載例'!$4:$5</definedName>
    <definedName name="印刷" localSheetId="0">#REF!</definedName>
    <definedName name="印刷">#REF!</definedName>
    <definedName name="共通事項Ｃｏ締固作業区分">'[2]リスト(共通事項)'!$A$27:$A$28</definedName>
    <definedName name="共通事項コンクリート規格">'[2]リスト(共通事項)'!$B$16:$B$40</definedName>
    <definedName name="共通事項工種">'[2]リスト(共通事項)'!$A$16:$A$25</definedName>
    <definedName name="共通事項土質区分">'[2]リスト(共通事項)'!$A$3:$A$13</definedName>
    <definedName name="共通事項変化率Ｃ">'[2]リスト(共通事項)'!$C$3:$C$9</definedName>
    <definedName name="共通事項変化率Ｌ">'[2]リスト(共通事項)'!$B$3:$B$8</definedName>
    <definedName name="工程" localSheetId="0">#REF!</definedName>
    <definedName name="工程">#REF!</definedName>
    <definedName name="工程計算" localSheetId="0">#REF!</definedName>
    <definedName name="工程計算">#REF!</definedName>
  </definedNames>
  <calcPr calcId="162913"/>
</workbook>
</file>

<file path=xl/calcChain.xml><?xml version="1.0" encoding="utf-8"?>
<calcChain xmlns="http://schemas.openxmlformats.org/spreadsheetml/2006/main">
  <c r="R7" i="15" l="1"/>
  <c r="R13" i="15" s="1"/>
  <c r="R23" i="15"/>
  <c r="R28" i="15" s="1"/>
  <c r="R15" i="15"/>
  <c r="R21" i="15" s="1"/>
</calcChain>
</file>

<file path=xl/sharedStrings.xml><?xml version="1.0" encoding="utf-8"?>
<sst xmlns="http://schemas.openxmlformats.org/spreadsheetml/2006/main" count="83" uniqueCount="48">
  <si>
    <t>単位</t>
    <rPh sb="0" eb="2">
      <t>タンイ</t>
    </rPh>
    <phoneticPr fontId="6"/>
  </si>
  <si>
    <t>軽作業員</t>
  </si>
  <si>
    <t>潜水士</t>
  </si>
  <si>
    <t>規格</t>
    <rPh sb="0" eb="2">
      <t>キカク</t>
    </rPh>
    <phoneticPr fontId="6"/>
  </si>
  <si>
    <t>摘要</t>
    <rPh sb="0" eb="2">
      <t>テキヨウ</t>
    </rPh>
    <phoneticPr fontId="6"/>
  </si>
  <si>
    <t>％</t>
    <phoneticPr fontId="6"/>
  </si>
  <si>
    <t>回</t>
    <rPh sb="0" eb="1">
      <t>カイ</t>
    </rPh>
    <phoneticPr fontId="6"/>
  </si>
  <si>
    <t>とび工</t>
    <rPh sb="2" eb="3">
      <t>コウ</t>
    </rPh>
    <phoneticPr fontId="5"/>
  </si>
  <si>
    <t>溶接工</t>
    <rPh sb="0" eb="3">
      <t>ヨウセツコウ</t>
    </rPh>
    <phoneticPr fontId="5"/>
  </si>
  <si>
    <t>普通船員</t>
    <rPh sb="0" eb="2">
      <t>フツウ</t>
    </rPh>
    <rPh sb="2" eb="4">
      <t>センイン</t>
    </rPh>
    <phoneticPr fontId="5"/>
  </si>
  <si>
    <t>高級船員</t>
    <rPh sb="0" eb="2">
      <t>コウキュウ</t>
    </rPh>
    <rPh sb="2" eb="4">
      <t>センイン</t>
    </rPh>
    <phoneticPr fontId="5"/>
  </si>
  <si>
    <t>35～70L/min 、14.7MPa</t>
    <phoneticPr fontId="6"/>
  </si>
  <si>
    <t>日</t>
    <phoneticPr fontId="6"/>
  </si>
  <si>
    <t>口径φ40mm、全揚程30m</t>
    <phoneticPr fontId="6"/>
  </si>
  <si>
    <t>8t、吸入管径φ75mm</t>
    <phoneticPr fontId="6"/>
  </si>
  <si>
    <t>時間</t>
    <rPh sb="0" eb="2">
      <t>ジカン</t>
    </rPh>
    <phoneticPr fontId="6"/>
  </si>
  <si>
    <t>式</t>
    <rPh sb="0" eb="1">
      <t>シキ</t>
    </rPh>
    <phoneticPr fontId="6"/>
  </si>
  <si>
    <t>1.5t積</t>
    <phoneticPr fontId="6"/>
  </si>
  <si>
    <t>時間</t>
    <phoneticPr fontId="6"/>
  </si>
  <si>
    <t>　諸雑費率</t>
    <rPh sb="1" eb="4">
      <t>ショザッピ</t>
    </rPh>
    <rPh sb="4" eb="5">
      <t>リツ</t>
    </rPh>
    <phoneticPr fontId="6"/>
  </si>
  <si>
    <t>　トラック（クレーン装置付き）</t>
    <phoneticPr fontId="6"/>
  </si>
  <si>
    <t>　　※諸雑費は、直接施工に必要な機械等器具費、消耗品、雑材料、燃料費とし直接労務費に対する比率を計上して下さい。</t>
    <phoneticPr fontId="6"/>
  </si>
  <si>
    <t>　高圧洗浄機(エンジン駆動)</t>
    <phoneticPr fontId="6"/>
  </si>
  <si>
    <t>　小型渦巻ポンプ(エンジン駆動)</t>
    <phoneticPr fontId="6"/>
  </si>
  <si>
    <t>　汚泥吸排車</t>
    <phoneticPr fontId="6"/>
  </si>
  <si>
    <t>　トラック（普通型）</t>
    <phoneticPr fontId="6"/>
  </si>
  <si>
    <t>数量</t>
    <rPh sb="0" eb="2">
      <t>スウリョウ</t>
    </rPh>
    <phoneticPr fontId="6"/>
  </si>
  <si>
    <t>アユふ化水路清掃工A</t>
    <rPh sb="4" eb="6">
      <t>スイロ</t>
    </rPh>
    <rPh sb="6" eb="8">
      <t>セイソウ</t>
    </rPh>
    <rPh sb="8" eb="9">
      <t>コウ</t>
    </rPh>
    <phoneticPr fontId="6"/>
  </si>
  <si>
    <t>アユふ化水路清掃工B</t>
    <rPh sb="3" eb="4">
      <t>カ</t>
    </rPh>
    <rPh sb="4" eb="6">
      <t>スイロ</t>
    </rPh>
    <rPh sb="6" eb="8">
      <t>セイソウ</t>
    </rPh>
    <rPh sb="8" eb="9">
      <t>コウ</t>
    </rPh>
    <phoneticPr fontId="6"/>
  </si>
  <si>
    <t>取水部準備工</t>
    <rPh sb="5" eb="6">
      <t>コウ</t>
    </rPh>
    <phoneticPr fontId="6"/>
  </si>
  <si>
    <t>取水部及び取水部ろ過材の清掃</t>
    <phoneticPr fontId="6"/>
  </si>
  <si>
    <t>大水路部、小水路部、整水池部及び水路部ろ過材の清掃</t>
    <phoneticPr fontId="6"/>
  </si>
  <si>
    <t>小水路部及び整水池部の清掃</t>
    <phoneticPr fontId="6"/>
  </si>
  <si>
    <t>施工歩掛参考見積記載例</t>
    <rPh sb="0" eb="2">
      <t>セコウ</t>
    </rPh>
    <rPh sb="2" eb="4">
      <t>ブガカ</t>
    </rPh>
    <rPh sb="4" eb="6">
      <t>サンコウ</t>
    </rPh>
    <rPh sb="6" eb="8">
      <t>ミツ</t>
    </rPh>
    <rPh sb="8" eb="11">
      <t>キサイレイ</t>
    </rPh>
    <phoneticPr fontId="6"/>
  </si>
  <si>
    <t>本件の施工歩掛参考見積として、下表の着色部分に数値を記載してください。</t>
    <rPh sb="0" eb="2">
      <t>ホンケン</t>
    </rPh>
    <rPh sb="3" eb="5">
      <t>セコウ</t>
    </rPh>
    <rPh sb="5" eb="6">
      <t>ブ</t>
    </rPh>
    <rPh sb="6" eb="7">
      <t>カ</t>
    </rPh>
    <rPh sb="7" eb="9">
      <t>サンコウ</t>
    </rPh>
    <rPh sb="9" eb="11">
      <t>ミツ</t>
    </rPh>
    <rPh sb="15" eb="17">
      <t>カヒョウ</t>
    </rPh>
    <rPh sb="18" eb="20">
      <t>チャクショク</t>
    </rPh>
    <rPh sb="20" eb="22">
      <t>ブブン</t>
    </rPh>
    <rPh sb="23" eb="25">
      <t>スウチ</t>
    </rPh>
    <rPh sb="26" eb="28">
      <t>キサイ</t>
    </rPh>
    <phoneticPr fontId="6"/>
  </si>
  <si>
    <t>工事内容</t>
    <rPh sb="0" eb="2">
      <t>コウジ</t>
    </rPh>
    <rPh sb="2" eb="4">
      <t>ナイヨウ</t>
    </rPh>
    <phoneticPr fontId="6"/>
  </si>
  <si>
    <t>土木一般
世話役</t>
    <phoneticPr fontId="6"/>
  </si>
  <si>
    <t>特殊
作業員</t>
    <phoneticPr fontId="6"/>
  </si>
  <si>
    <t>普通
作業員</t>
    <phoneticPr fontId="6"/>
  </si>
  <si>
    <t>潜水
連絡員</t>
    <phoneticPr fontId="6"/>
  </si>
  <si>
    <t>潜水
送気員</t>
    <phoneticPr fontId="6"/>
  </si>
  <si>
    <t>金額
（参考）</t>
    <rPh sb="0" eb="2">
      <t>キンガク</t>
    </rPh>
    <rPh sb="4" eb="6">
      <t>サンコウ</t>
    </rPh>
    <phoneticPr fontId="6"/>
  </si>
  <si>
    <t>想定
施工数量</t>
    <rPh sb="0" eb="2">
      <t>ソウテイ</t>
    </rPh>
    <rPh sb="3" eb="5">
      <t>セコウ</t>
    </rPh>
    <rPh sb="5" eb="7">
      <t>スウリョウ</t>
    </rPh>
    <phoneticPr fontId="6"/>
  </si>
  <si>
    <t>なお、お見積り頂く内容は、１回当たりの歩掛等となります。</t>
    <rPh sb="4" eb="6">
      <t>ミツ</t>
    </rPh>
    <rPh sb="7" eb="8">
      <t>イタダ</t>
    </rPh>
    <rPh sb="9" eb="11">
      <t>ナイヨウ</t>
    </rPh>
    <rPh sb="14" eb="15">
      <t>カイ</t>
    </rPh>
    <rPh sb="15" eb="16">
      <t>ア</t>
    </rPh>
    <rPh sb="19" eb="21">
      <t>ブガカ</t>
    </rPh>
    <rPh sb="21" eb="22">
      <t>トウ</t>
    </rPh>
    <phoneticPr fontId="6"/>
  </si>
  <si>
    <t>4t級、吊り能力2.9ｔ</t>
    <phoneticPr fontId="6"/>
  </si>
  <si>
    <t>　トラック（普通型）</t>
  </si>
  <si>
    <t>4ｔ積</t>
    <rPh sb="2" eb="3">
      <t>ツミ</t>
    </rPh>
    <phoneticPr fontId="6"/>
  </si>
  <si>
    <t>アユふ化水路清掃等作業工</t>
    <rPh sb="3" eb="4">
      <t>カ</t>
    </rPh>
    <rPh sb="4" eb="6">
      <t>スイロ</t>
    </rPh>
    <rPh sb="6" eb="8">
      <t>セイソウ</t>
    </rPh>
    <rPh sb="8" eb="9">
      <t>トウ</t>
    </rPh>
    <rPh sb="9" eb="11">
      <t>サギョウ</t>
    </rPh>
    <rPh sb="11" eb="12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</si>
</sst>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;\-#,##0;&quot;-&quot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5" fillId="0" borderId="0" applyFont="0" applyFill="0" applyBorder="0" applyAlignment="0" applyProtection="0">
      <alignment vertical="center"/>
    </xf>
    <xf numFmtId="178" fontId="7" fillId="0" borderId="0" applyFill="0" applyBorder="0" applyAlignment="0"/>
    <xf numFmtId="0" fontId="8" fillId="0" borderId="5" applyNumberFormat="0" applyAlignment="0" applyProtection="0">
      <alignment horizontal="left" vertical="center"/>
    </xf>
    <xf numFmtId="0" fontId="8" fillId="0" borderId="1">
      <alignment horizontal="left" vertical="center"/>
    </xf>
    <xf numFmtId="0" fontId="9" fillId="0" borderId="0"/>
    <xf numFmtId="0" fontId="10" fillId="0" borderId="0"/>
    <xf numFmtId="0" fontId="11" fillId="0" borderId="0"/>
    <xf numFmtId="0" fontId="12" fillId="0" borderId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3" fillId="0" borderId="2" xfId="0" applyFont="1" applyBorder="1" applyAlignment="1">
      <alignment horizontal="center" vertical="center"/>
    </xf>
    <xf numFmtId="38" fontId="13" fillId="0" borderId="2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38" fontId="16" fillId="0" borderId="0" xfId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177" fontId="14" fillId="0" borderId="1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right" vertical="center"/>
    </xf>
    <xf numFmtId="38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37" fontId="13" fillId="0" borderId="2" xfId="8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16" fillId="0" borderId="0" xfId="1" applyFont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horizontal="center" vertical="center"/>
    </xf>
    <xf numFmtId="38" fontId="13" fillId="0" borderId="11" xfId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2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37" fontId="13" fillId="0" borderId="2" xfId="8" applyNumberFormat="1" applyFont="1" applyFill="1" applyBorder="1" applyAlignment="1" applyProtection="1">
      <alignment horizontal="center" vertical="center" wrapText="1"/>
    </xf>
    <xf numFmtId="38" fontId="13" fillId="0" borderId="3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5">
    <cellStyle name="Calc Currency (0)" xfId="2"/>
    <cellStyle name="Header1" xfId="3"/>
    <cellStyle name="Header2" xfId="4"/>
    <cellStyle name="Normal_#18-Internet" xfId="5"/>
    <cellStyle name="subhead" xfId="6"/>
    <cellStyle name="桁区切り" xfId="1" builtinId="6"/>
    <cellStyle name="桁区切り 2" xfId="9"/>
    <cellStyle name="桁区切り 2 2" xfId="13"/>
    <cellStyle name="桁区切り 3" xfId="10"/>
    <cellStyle name="桁区切り 3 2" xfId="14"/>
    <cellStyle name="桁区切り 4" xfId="11"/>
    <cellStyle name="桁区切り 5" xfId="12"/>
    <cellStyle name="標準" xfId="0" builtinId="0"/>
    <cellStyle name="標準_昭和58年度" xfId="8"/>
    <cellStyle name="未定義" xfId="7"/>
  </cellStyles>
  <dxfs count="0"/>
  <tableStyles count="0" defaultTableStyle="TableStyleMedium9" defaultPivotStyle="PivotStyleLight16"/>
  <colors>
    <mruColors>
      <color rgb="FF0099FF"/>
      <color rgb="FF3399FF"/>
      <color rgb="FF3366FF"/>
      <color rgb="FFFFCC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-taro\f\1412&#21644;&#20809;&#38283;&#27700;&#36335;&#12499;&#12458;&#12488;&#12540;&#12503;&#23455;&#26045;&#35373;&#35336;\Excel&#12487;&#12540;&#12479;\&#25968;&#37327;&#35336;&#31639;&#26360;\&#22303;&#37327;&#12539;&#27861;&#38754;&#12539;&#21462;&#22730;&#12539;&#35336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_srv1\&#20849;&#26377;\&#27494;&#34101;&#27700;&#36335;&#12288;IDA\999&#12288;IDA\40%20&#31309;&#31639;\090511Buckup&#31309;&#31639;&#26681;&#25312;&#12501;&#12457;&#12540;&#12510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り壊し工"/>
      <sheetName val="土量法面工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(提出)"/>
      <sheetName val="工程表(提出)"/>
      <sheetName val="根拠(提出)"/>
      <sheetName val="根拠(元)"/>
      <sheetName val="a共通事項"/>
      <sheetName val="1土工"/>
      <sheetName val="2整形仕上げ工"/>
      <sheetName val="3石積(張)擁壁工"/>
      <sheetName val="4根固(護床)工"/>
      <sheetName val="5排水工"/>
      <sheetName val="9付属物工"/>
      <sheetName val="リスト(共通事項)"/>
      <sheetName val="リスト(土工)"/>
      <sheetName val="リスト(整形仕上げ)"/>
      <sheetName val="リスト(ｺﾝｸﾘｰﾄ)"/>
      <sheetName val="リスト(石積み・張り)"/>
      <sheetName val="リスト(根固(護床)工)"/>
      <sheetName val="リスト(付属物)"/>
      <sheetName val="リスト(複合・市場)"/>
      <sheetName val="リスト(仮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レキ質土(レキ)</v>
          </cell>
          <cell r="B3">
            <v>1.2</v>
          </cell>
          <cell r="C3">
            <v>0.9</v>
          </cell>
        </row>
        <row r="4">
          <cell r="A4" t="str">
            <v>レキ質土(レキ質土)</v>
          </cell>
          <cell r="B4">
            <v>1.25</v>
          </cell>
          <cell r="C4">
            <v>0.95</v>
          </cell>
        </row>
        <row r="5">
          <cell r="A5" t="str">
            <v>砂質土及び砂(砂)</v>
          </cell>
          <cell r="B5">
            <v>1.3</v>
          </cell>
          <cell r="C5">
            <v>1</v>
          </cell>
        </row>
        <row r="6">
          <cell r="A6" t="str">
            <v>砂質土及び砂(砂質土:普通土)</v>
          </cell>
          <cell r="B6">
            <v>1.5</v>
          </cell>
          <cell r="C6">
            <v>1.1499999999999999</v>
          </cell>
        </row>
        <row r="7">
          <cell r="A7" t="str">
            <v>粘性土(粘性土)</v>
          </cell>
          <cell r="B7">
            <v>1.6</v>
          </cell>
          <cell r="C7">
            <v>1.2</v>
          </cell>
        </row>
        <row r="8">
          <cell r="A8" t="str">
            <v>粘性土(高含水比粘性土)</v>
          </cell>
          <cell r="B8">
            <v>1.65</v>
          </cell>
          <cell r="C8">
            <v>1.25</v>
          </cell>
        </row>
        <row r="9">
          <cell r="A9" t="str">
            <v>岩塊玉石</v>
          </cell>
          <cell r="C9">
            <v>1.4</v>
          </cell>
        </row>
        <row r="10">
          <cell r="A10" t="str">
            <v>軟岩Ⅰ</v>
          </cell>
        </row>
        <row r="11">
          <cell r="A11" t="str">
            <v>軟岩Ⅱ</v>
          </cell>
        </row>
        <row r="12">
          <cell r="A12" t="str">
            <v>中硬岩</v>
          </cell>
        </row>
        <row r="13">
          <cell r="A13" t="str">
            <v>硬岩Ⅰ</v>
          </cell>
        </row>
        <row r="17">
          <cell r="A17" t="str">
            <v>本堰堤</v>
          </cell>
          <cell r="B17" t="str">
            <v>鉄材</v>
          </cell>
        </row>
        <row r="18">
          <cell r="A18" t="str">
            <v>副堰堤</v>
          </cell>
          <cell r="B18" t="str">
            <v>A種</v>
          </cell>
        </row>
        <row r="19">
          <cell r="A19" t="str">
            <v>側壁</v>
          </cell>
          <cell r="B19" t="str">
            <v>D種</v>
          </cell>
        </row>
        <row r="20">
          <cell r="A20" t="str">
            <v>垂直壁</v>
          </cell>
          <cell r="B20" t="str">
            <v>E種</v>
          </cell>
        </row>
        <row r="21">
          <cell r="A21" t="str">
            <v>水叩き</v>
          </cell>
          <cell r="B21" t="str">
            <v>F種</v>
          </cell>
        </row>
        <row r="22">
          <cell r="A22" t="str">
            <v>間詰</v>
          </cell>
          <cell r="B22" t="str">
            <v>18-5-40</v>
          </cell>
        </row>
        <row r="23">
          <cell r="A23" t="str">
            <v>床固め</v>
          </cell>
          <cell r="B23" t="str">
            <v>18-8-25</v>
          </cell>
        </row>
        <row r="24">
          <cell r="A24" t="str">
            <v>帯工</v>
          </cell>
          <cell r="B24" t="str">
            <v>18-8-40</v>
          </cell>
        </row>
        <row r="25">
          <cell r="A25" t="str">
            <v>護岸</v>
          </cell>
          <cell r="B25" t="str">
            <v>18-12-25</v>
          </cell>
        </row>
        <row r="26">
          <cell r="B26" t="str">
            <v>18-12-40</v>
          </cell>
        </row>
        <row r="27">
          <cell r="A27" t="str">
            <v>50m3/日未満</v>
          </cell>
          <cell r="B27" t="str">
            <v>19.5-8-40</v>
          </cell>
        </row>
        <row r="28">
          <cell r="A28" t="str">
            <v>50m3/日以上150m3/日未満</v>
          </cell>
          <cell r="B28" t="str">
            <v>21-8-25</v>
          </cell>
        </row>
        <row r="29">
          <cell r="B29" t="str">
            <v>21-8-40</v>
          </cell>
        </row>
        <row r="30">
          <cell r="B30" t="str">
            <v>21-12-25</v>
          </cell>
        </row>
        <row r="31">
          <cell r="B31" t="str">
            <v>21-12-40</v>
          </cell>
        </row>
        <row r="32">
          <cell r="B32" t="str">
            <v>18-5-40(B)</v>
          </cell>
        </row>
        <row r="33">
          <cell r="B33" t="str">
            <v>18-8-40(B)</v>
          </cell>
        </row>
        <row r="34">
          <cell r="B34" t="str">
            <v>19.5-5-40(B)</v>
          </cell>
        </row>
        <row r="35">
          <cell r="B35" t="str">
            <v>19.5-8-40(B)</v>
          </cell>
        </row>
        <row r="36">
          <cell r="B36" t="str">
            <v>21-5-40(B)</v>
          </cell>
        </row>
        <row r="37">
          <cell r="B37" t="str">
            <v>21-8-25(B)</v>
          </cell>
        </row>
        <row r="38">
          <cell r="B38" t="str">
            <v>21-8-40(B)</v>
          </cell>
        </row>
        <row r="39">
          <cell r="B39" t="str">
            <v>24-8-25(B)</v>
          </cell>
        </row>
        <row r="40">
          <cell r="B40" t="str">
            <v>27-5-40(B)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S29"/>
  <sheetViews>
    <sheetView showZeros="0" tabSelected="1" showWhiteSpace="0" view="pageBreakPreview" zoomScaleNormal="100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/>
    </sheetView>
  </sheetViews>
  <sheetFormatPr defaultRowHeight="13.5"/>
  <cols>
    <col min="1" max="1" width="4.625" style="4" customWidth="1"/>
    <col min="2" max="2" width="27.125" style="4" customWidth="1"/>
    <col min="3" max="3" width="20.625" style="4" customWidth="1"/>
    <col min="4" max="4" width="27.625" style="4" customWidth="1"/>
    <col min="5" max="5" width="7.625" style="18" customWidth="1"/>
    <col min="6" max="6" width="6.625" style="4" customWidth="1"/>
    <col min="7" max="17" width="7.625" style="4" customWidth="1"/>
    <col min="18" max="18" width="12.625" style="19" customWidth="1"/>
    <col min="19" max="16384" width="9" style="4"/>
  </cols>
  <sheetData>
    <row r="1" spans="1:19" ht="33" customHeight="1">
      <c r="A1" s="3" t="s">
        <v>33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</row>
    <row r="2" spans="1:19" ht="21" customHeight="1">
      <c r="A2" s="5" t="s">
        <v>34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</row>
    <row r="3" spans="1:19" s="13" customFormat="1" ht="21" customHeight="1">
      <c r="A3" s="28" t="s">
        <v>43</v>
      </c>
      <c r="B3" s="8"/>
      <c r="C3" s="8"/>
      <c r="D3" s="8"/>
      <c r="E3" s="9"/>
      <c r="F3" s="29"/>
      <c r="G3" s="8"/>
      <c r="H3" s="10"/>
      <c r="I3" s="10"/>
      <c r="J3" s="11"/>
      <c r="K3" s="11"/>
      <c r="L3" s="11"/>
      <c r="M3" s="8"/>
      <c r="N3" s="8"/>
      <c r="O3" s="8"/>
      <c r="P3" s="8"/>
      <c r="Q3" s="8"/>
      <c r="R3" s="12"/>
    </row>
    <row r="4" spans="1:19" s="13" customFormat="1" ht="30" customHeight="1">
      <c r="A4" s="38" t="s">
        <v>35</v>
      </c>
      <c r="B4" s="39"/>
      <c r="C4" s="42" t="s">
        <v>3</v>
      </c>
      <c r="D4" s="42" t="s">
        <v>4</v>
      </c>
      <c r="E4" s="34" t="s">
        <v>26</v>
      </c>
      <c r="F4" s="42" t="s">
        <v>0</v>
      </c>
      <c r="G4" s="32" t="s">
        <v>36</v>
      </c>
      <c r="H4" s="32" t="s">
        <v>37</v>
      </c>
      <c r="I4" s="32" t="s">
        <v>38</v>
      </c>
      <c r="J4" s="32" t="s">
        <v>1</v>
      </c>
      <c r="K4" s="32" t="s">
        <v>7</v>
      </c>
      <c r="L4" s="32" t="s">
        <v>8</v>
      </c>
      <c r="M4" s="32" t="s">
        <v>2</v>
      </c>
      <c r="N4" s="14" t="s">
        <v>39</v>
      </c>
      <c r="O4" s="14" t="s">
        <v>40</v>
      </c>
      <c r="P4" s="14" t="s">
        <v>9</v>
      </c>
      <c r="Q4" s="14" t="s">
        <v>10</v>
      </c>
      <c r="R4" s="36" t="s">
        <v>41</v>
      </c>
      <c r="S4" s="34" t="s">
        <v>42</v>
      </c>
    </row>
    <row r="5" spans="1:19" s="13" customFormat="1" ht="15" customHeight="1">
      <c r="A5" s="40"/>
      <c r="B5" s="41"/>
      <c r="C5" s="43"/>
      <c r="D5" s="43"/>
      <c r="E5" s="35"/>
      <c r="F5" s="43"/>
      <c r="G5" s="33">
        <v>29500</v>
      </c>
      <c r="H5" s="33">
        <v>27600</v>
      </c>
      <c r="I5" s="33">
        <v>23700</v>
      </c>
      <c r="J5" s="33">
        <v>17900</v>
      </c>
      <c r="K5" s="33">
        <v>32300</v>
      </c>
      <c r="L5" s="33">
        <v>33400</v>
      </c>
      <c r="M5" s="33">
        <v>48800</v>
      </c>
      <c r="N5" s="33">
        <v>31900</v>
      </c>
      <c r="O5" s="33">
        <v>28300</v>
      </c>
      <c r="P5" s="33">
        <v>27300</v>
      </c>
      <c r="Q5" s="33">
        <v>34600</v>
      </c>
      <c r="R5" s="37"/>
      <c r="S5" s="35"/>
    </row>
    <row r="6" spans="1:19" ht="15" customHeight="1">
      <c r="A6" s="23" t="s">
        <v>47</v>
      </c>
      <c r="B6" s="21"/>
      <c r="C6" s="21"/>
      <c r="D6" s="21"/>
      <c r="E6" s="15">
        <v>1</v>
      </c>
      <c r="F6" s="1" t="s">
        <v>16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15">
        <v>1</v>
      </c>
    </row>
    <row r="7" spans="1:19" s="26" customFormat="1" ht="15" customHeight="1">
      <c r="A7" s="23"/>
      <c r="B7" s="23" t="s">
        <v>29</v>
      </c>
      <c r="C7" s="30"/>
      <c r="D7" s="23" t="s">
        <v>30</v>
      </c>
      <c r="E7" s="27">
        <v>1</v>
      </c>
      <c r="F7" s="24" t="s">
        <v>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">
        <f>G7*$G$5+H7*$H$5+I7*$I$5+J7*$J$5+K7*$K$5+L7*$L$5+M7*$M$5+N7*$N$5+O7*$O$5+P7*$P$5+Q7*$Q$5</f>
        <v>0</v>
      </c>
      <c r="S7" s="27">
        <v>1</v>
      </c>
    </row>
    <row r="8" spans="1:19" s="26" customFormat="1" ht="15" customHeight="1">
      <c r="A8" s="23"/>
      <c r="B8" s="23" t="s">
        <v>20</v>
      </c>
      <c r="C8" s="23" t="s">
        <v>44</v>
      </c>
      <c r="D8" s="23"/>
      <c r="E8" s="16"/>
      <c r="F8" s="1" t="s">
        <v>18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4"/>
    </row>
    <row r="9" spans="1:19" s="26" customFormat="1" ht="15" customHeight="1">
      <c r="A9" s="23"/>
      <c r="B9" s="21" t="s">
        <v>45</v>
      </c>
      <c r="C9" s="21" t="s">
        <v>17</v>
      </c>
      <c r="D9" s="21"/>
      <c r="E9" s="16"/>
      <c r="F9" s="1" t="s">
        <v>18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4"/>
    </row>
    <row r="10" spans="1:19" ht="15" customHeight="1">
      <c r="A10" s="21"/>
      <c r="B10" s="21" t="s">
        <v>23</v>
      </c>
      <c r="C10" s="21" t="s">
        <v>13</v>
      </c>
      <c r="D10" s="21"/>
      <c r="E10" s="16"/>
      <c r="F10" s="1" t="s">
        <v>12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4"/>
    </row>
    <row r="11" spans="1:19" ht="15" customHeight="1">
      <c r="A11" s="21"/>
      <c r="B11" s="21" t="s">
        <v>22</v>
      </c>
      <c r="C11" s="21" t="s">
        <v>11</v>
      </c>
      <c r="D11" s="21"/>
      <c r="E11" s="16"/>
      <c r="F11" s="1" t="s">
        <v>12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4"/>
    </row>
    <row r="12" spans="1:19" ht="15" customHeight="1">
      <c r="A12" s="21"/>
      <c r="B12" s="21" t="s">
        <v>24</v>
      </c>
      <c r="C12" s="21" t="s">
        <v>14</v>
      </c>
      <c r="D12" s="21"/>
      <c r="E12" s="16"/>
      <c r="F12" s="1" t="s">
        <v>15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4"/>
    </row>
    <row r="13" spans="1:19" ht="15" customHeight="1">
      <c r="A13" s="21"/>
      <c r="B13" s="21" t="s">
        <v>19</v>
      </c>
      <c r="C13" s="21"/>
      <c r="D13" s="21"/>
      <c r="E13" s="17"/>
      <c r="F13" s="1" t="s">
        <v>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">
        <f>ROUNDDOWN(R7*E13/100,0)</f>
        <v>0</v>
      </c>
      <c r="S13" s="20"/>
    </row>
    <row r="14" spans="1:19" s="26" customFormat="1" ht="15" customHeight="1">
      <c r="A14" s="23"/>
      <c r="B14" s="23" t="s">
        <v>21</v>
      </c>
      <c r="C14" s="23"/>
      <c r="D14" s="23"/>
      <c r="E14" s="20"/>
      <c r="F14" s="2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0"/>
    </row>
    <row r="15" spans="1:19" ht="30" customHeight="1">
      <c r="A15" s="30"/>
      <c r="B15" s="21" t="s">
        <v>27</v>
      </c>
      <c r="C15" s="31"/>
      <c r="D15" s="31" t="s">
        <v>31</v>
      </c>
      <c r="E15" s="27">
        <v>1</v>
      </c>
      <c r="F15" s="24" t="s">
        <v>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">
        <f>G15*$G$5+H15*$H$5+I15*$I$5+J15*$J$5+K15*$K$5+L15*$L$5+M15*$M$5+N15*$N$5+O15*$O$5+P15*$P$5+Q15*$Q$5</f>
        <v>0</v>
      </c>
      <c r="S15" s="27">
        <v>1</v>
      </c>
    </row>
    <row r="16" spans="1:19" s="26" customFormat="1" ht="15" customHeight="1">
      <c r="A16" s="23"/>
      <c r="B16" s="21" t="s">
        <v>25</v>
      </c>
      <c r="C16" s="23" t="s">
        <v>46</v>
      </c>
      <c r="D16" s="23"/>
      <c r="E16" s="16"/>
      <c r="F16" s="1" t="s">
        <v>18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4"/>
    </row>
    <row r="17" spans="1:19" ht="15" customHeight="1">
      <c r="A17" s="21"/>
      <c r="B17" s="21" t="s">
        <v>25</v>
      </c>
      <c r="C17" s="21" t="s">
        <v>17</v>
      </c>
      <c r="D17" s="21"/>
      <c r="E17" s="16"/>
      <c r="F17" s="1" t="s">
        <v>18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4"/>
    </row>
    <row r="18" spans="1:19" ht="15" customHeight="1">
      <c r="A18" s="21"/>
      <c r="B18" s="21" t="s">
        <v>23</v>
      </c>
      <c r="C18" s="21" t="s">
        <v>13</v>
      </c>
      <c r="D18" s="21"/>
      <c r="E18" s="16"/>
      <c r="F18" s="1" t="s">
        <v>12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4"/>
    </row>
    <row r="19" spans="1:19" ht="15" customHeight="1">
      <c r="A19" s="21"/>
      <c r="B19" s="21" t="s">
        <v>22</v>
      </c>
      <c r="C19" s="21" t="s">
        <v>11</v>
      </c>
      <c r="D19" s="21"/>
      <c r="E19" s="16"/>
      <c r="F19" s="1" t="s">
        <v>12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4"/>
    </row>
    <row r="20" spans="1:19" ht="15" customHeight="1">
      <c r="A20" s="21"/>
      <c r="B20" s="21" t="s">
        <v>24</v>
      </c>
      <c r="C20" s="21" t="s">
        <v>14</v>
      </c>
      <c r="D20" s="21"/>
      <c r="E20" s="16"/>
      <c r="F20" s="1" t="s">
        <v>15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4"/>
    </row>
    <row r="21" spans="1:19" ht="15" customHeight="1">
      <c r="A21" s="21"/>
      <c r="B21" s="21" t="s">
        <v>19</v>
      </c>
      <c r="C21" s="21"/>
      <c r="D21" s="21"/>
      <c r="E21" s="17"/>
      <c r="F21" s="1" t="s">
        <v>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">
        <f>ROUNDDOWN(R15*E21/100,0)</f>
        <v>0</v>
      </c>
      <c r="S21" s="20"/>
    </row>
    <row r="22" spans="1:19" s="26" customFormat="1" ht="15" customHeight="1">
      <c r="A22" s="23"/>
      <c r="B22" s="23" t="s">
        <v>21</v>
      </c>
      <c r="C22" s="23"/>
      <c r="D22" s="23"/>
      <c r="E22" s="20"/>
      <c r="F22" s="2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0"/>
    </row>
    <row r="23" spans="1:19" ht="15" customHeight="1">
      <c r="A23" s="30"/>
      <c r="B23" s="21" t="s">
        <v>28</v>
      </c>
      <c r="C23" s="31"/>
      <c r="D23" s="31" t="s">
        <v>32</v>
      </c>
      <c r="E23" s="27">
        <v>1</v>
      </c>
      <c r="F23" s="24" t="s">
        <v>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">
        <f>G23*$G$5+H23*$H$5+I23*$I$5+J23*$J$5+K23*$K$5+L23*$L$5+M23*$M$5+N23*$N$5+O23*$O$5+P23*$P$5+Q23*$Q$5</f>
        <v>0</v>
      </c>
      <c r="S23" s="27">
        <v>1</v>
      </c>
    </row>
    <row r="24" spans="1:19" ht="15" customHeight="1">
      <c r="A24" s="21"/>
      <c r="B24" s="21" t="s">
        <v>25</v>
      </c>
      <c r="C24" s="21" t="s">
        <v>17</v>
      </c>
      <c r="D24" s="21"/>
      <c r="E24" s="16"/>
      <c r="F24" s="1" t="s">
        <v>18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4"/>
    </row>
    <row r="25" spans="1:19" ht="15" customHeight="1">
      <c r="A25" s="21"/>
      <c r="B25" s="21" t="s">
        <v>22</v>
      </c>
      <c r="C25" s="21" t="s">
        <v>11</v>
      </c>
      <c r="D25" s="21"/>
      <c r="E25" s="16"/>
      <c r="F25" s="1" t="s">
        <v>12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4"/>
    </row>
    <row r="26" spans="1:19" ht="15" customHeight="1">
      <c r="A26" s="21"/>
      <c r="B26" s="21" t="s">
        <v>23</v>
      </c>
      <c r="C26" s="21" t="s">
        <v>13</v>
      </c>
      <c r="D26" s="21"/>
      <c r="E26" s="16"/>
      <c r="F26" s="1" t="s">
        <v>12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24"/>
    </row>
    <row r="27" spans="1:19" ht="15" customHeight="1">
      <c r="A27" s="21"/>
      <c r="B27" s="21" t="s">
        <v>24</v>
      </c>
      <c r="C27" s="21" t="s">
        <v>14</v>
      </c>
      <c r="D27" s="21"/>
      <c r="E27" s="16"/>
      <c r="F27" s="1" t="s">
        <v>15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  <c r="S27" s="24"/>
    </row>
    <row r="28" spans="1:19" ht="15" customHeight="1">
      <c r="A28" s="21"/>
      <c r="B28" s="21" t="s">
        <v>19</v>
      </c>
      <c r="C28" s="21"/>
      <c r="D28" s="21"/>
      <c r="E28" s="17"/>
      <c r="F28" s="1" t="s">
        <v>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">
        <f>ROUNDDOWN(R23*E28/100,0)</f>
        <v>0</v>
      </c>
      <c r="S28" s="20"/>
    </row>
    <row r="29" spans="1:19" s="26" customFormat="1" ht="15" customHeight="1">
      <c r="A29" s="23"/>
      <c r="B29" s="23" t="s">
        <v>21</v>
      </c>
      <c r="C29" s="23"/>
      <c r="D29" s="23"/>
      <c r="E29" s="20"/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0"/>
    </row>
  </sheetData>
  <mergeCells count="7">
    <mergeCell ref="S4:S5"/>
    <mergeCell ref="R4:R5"/>
    <mergeCell ref="A4:B5"/>
    <mergeCell ref="C4:C5"/>
    <mergeCell ref="D4:D5"/>
    <mergeCell ref="E4:E5"/>
    <mergeCell ref="F4:F5"/>
  </mergeCells>
  <phoneticPr fontId="6"/>
  <printOptions horizontalCentered="1"/>
  <pageMargins left="0.59055118110236227" right="0.59055118110236227" top="0.98425196850393704" bottom="0.78740157480314965" header="0.78740157480314965" footer="0.39370078740157483"/>
  <pageSetup paperSize="8" orientation="landscape" r:id="rId1"/>
  <headerFooter>
    <oddHeader>&amp;R&amp;18【別紙-１】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R7.6_見積記載例</vt:lpstr>
      <vt:lpstr>R7.6_見積記載例!Print_Titles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win7admin</dc:creator>
  <cp:lastModifiedBy>win10admin</cp:lastModifiedBy>
  <cp:lastPrinted>2025-06-09T11:23:21Z</cp:lastPrinted>
  <dcterms:created xsi:type="dcterms:W3CDTF">2015-08-12T02:11:45Z</dcterms:created>
  <dcterms:modified xsi:type="dcterms:W3CDTF">2025-06-09T11:32:30Z</dcterms:modified>
</cp:coreProperties>
</file>