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1_○利根川・荒川水系\"/>
    </mc:Choice>
  </mc:AlternateContent>
  <bookViews>
    <workbookView xWindow="-120" yWindow="-120" windowWidth="29040" windowHeight="15990" tabRatio="901" firstSheet="26" activeTab="29"/>
  </bookViews>
  <sheets>
    <sheet name="様式1-1-0_基礎情報" sheetId="17" state="hidden" r:id="rId1"/>
    <sheet name="記入方法" sheetId="29" state="hidden" r:id="rId2"/>
    <sheet name="様式1-1-1_月別-水質(全地点)_1月" sheetId="27" state="hidden" r:id="rId3"/>
    <sheet name="様式1-1-1_月別-水質(全地点)_2月" sheetId="54" state="hidden" r:id="rId4"/>
    <sheet name="様式1-1-1_月別-水質(全地点)_3月" sheetId="55" state="hidden" r:id="rId5"/>
    <sheet name="様式1-1-1_月別-水質(全地点)_4月" sheetId="56" state="hidden" r:id="rId6"/>
    <sheet name="様式1-1-1_月別-水質(全地点)_5月" sheetId="57" state="hidden" r:id="rId7"/>
    <sheet name="様式1-1-1_月別-水質(全地点)_6月" sheetId="58" state="hidden" r:id="rId8"/>
    <sheet name="様式1-1-1_月別-水質(全地点)_7月" sheetId="59" state="hidden" r:id="rId9"/>
    <sheet name="様式1-1-1_月別-水質(全地点)_8月" sheetId="60" state="hidden" r:id="rId10"/>
    <sheet name="様式1-1-1_月別-水質(全地点)_9月" sheetId="61" state="hidden" r:id="rId11"/>
    <sheet name="様式1-1-1_月別-水質(全地点)_10月" sheetId="62" state="hidden" r:id="rId12"/>
    <sheet name="様式1-1-1_月別-水質(全地点)_11月" sheetId="63" state="hidden" r:id="rId13"/>
    <sheet name="様式1-1-1_月別-水質(全地点)_12月" sheetId="64" state="hidden" r:id="rId14"/>
    <sheet name="様式1-1-2_月別_多水深_調査項目_1月" sheetId="28" state="hidden" r:id="rId15"/>
    <sheet name="様式1-1-2_月別_多水深_調査項目_2月" sheetId="65" state="hidden" r:id="rId16"/>
    <sheet name="様式1-1-2_月別_多水深_調査項目_3月" sheetId="66" state="hidden" r:id="rId17"/>
    <sheet name="様式1-1-2_月別_多水深_調査項目_4月" sheetId="67" state="hidden" r:id="rId18"/>
    <sheet name="様式1-1-2_月別_多水深_調査項目_5月" sheetId="68" state="hidden" r:id="rId19"/>
    <sheet name="様式1-1-2_月別_多水深_調査項目_6月" sheetId="69" state="hidden" r:id="rId20"/>
    <sheet name="様式1-1-2_月別_多水深_調査項目_7月" sheetId="70" state="hidden" r:id="rId21"/>
    <sheet name="様式1-1-2_月別_多水深_調査項目_8月" sheetId="71" state="hidden" r:id="rId22"/>
    <sheet name="様式1-1-2_月別_多水深_調査項目_9月" sheetId="72" state="hidden" r:id="rId23"/>
    <sheet name="様式1-1-2_月別_多水深_調査項目_10月" sheetId="73" state="hidden" r:id="rId24"/>
    <sheet name="様式1-1-2_月別_多水深_調査項目_12月" sheetId="75" state="hidden" r:id="rId25"/>
    <sheet name="様式1-1-2_月別_多水深_調査項目_11月" sheetId="74" state="hidden" r:id="rId26"/>
    <sheet name="3水深_200貯水池内基準地点" sheetId="19" r:id="rId27"/>
    <sheet name="様式1-1-4_年集計-1水深_調査項目_入波沢" sheetId="18" state="hidden" r:id="rId28"/>
    <sheet name="1水深_300中双里（流入河川）" sheetId="77" r:id="rId29"/>
    <sheet name="1水深_減勢工下流（下流河川）" sheetId="76" r:id="rId30"/>
    <sheet name="多水深水温_200貯水池内基準地点" sheetId="21" r:id="rId31"/>
    <sheet name="多水深濁度_200貯水池内基準地点" sheetId="30" r:id="rId32"/>
    <sheet name="多水深DO_貯水池内基準地点" sheetId="32" r:id="rId33"/>
    <sheet name="多水深pH_200貯水池内基準地点" sheetId="98" r:id="rId34"/>
    <sheet name="多水深EC_200貯水池内基準地点" sheetId="94" r:id="rId35"/>
    <sheet name="様式1-1-7_年集計-多水深_標準酸化還元電位" sheetId="97" state="hidden" r:id="rId36"/>
    <sheet name="底質_200貯水池内基準地点" sheetId="96" r:id="rId37"/>
    <sheet name="様式1-1-9_月別-植物プランクトン_1月" sheetId="43" state="hidden" r:id="rId38"/>
    <sheet name="様式1-1-9_月別-植物プランクトン_2月" sheetId="78" state="hidden" r:id="rId39"/>
    <sheet name="様式1-1-9_月別-植物プランクトン_3月" sheetId="79" state="hidden" r:id="rId40"/>
    <sheet name="様式1-1-9_月別-植物プランクトン_4月" sheetId="80" state="hidden" r:id="rId41"/>
    <sheet name="様式1-1-9_月別-植物プランクトン_5月" sheetId="81" state="hidden" r:id="rId42"/>
    <sheet name="様式1-1-9_月別-植物プランクトン_6月" sheetId="82" state="hidden" r:id="rId43"/>
    <sheet name="様式1-1-9_月別-植物プランクトン_7月" sheetId="83" state="hidden" r:id="rId44"/>
    <sheet name="様式1-1-9_月別-植物プランクトン_8月" sheetId="84" state="hidden" r:id="rId45"/>
    <sheet name="様式1-1-9_月別-植物プランクトン_9月" sheetId="85" state="hidden" r:id="rId46"/>
    <sheet name="様式1-1-9_月別-植物プランクトン_10月" sheetId="86" state="hidden" r:id="rId47"/>
    <sheet name="様式1-1-9_月別-植物プランクトン_11月" sheetId="87" state="hidden" r:id="rId48"/>
    <sheet name="様式1-1-9_月別-植物プランクトン_12月" sheetId="88" state="hidden" r:id="rId49"/>
    <sheet name="様式1-1-10_月別-動物プランクトン_5月" sheetId="44" state="hidden" r:id="rId50"/>
    <sheet name="様式1-1-10_月別-動物プランクトン_8月" sheetId="89" state="hidden" r:id="rId51"/>
    <sheet name="様式1-1-10_月別-動物プランクトン_11月" sheetId="90" state="hidden" r:id="rId52"/>
    <sheet name="様式1-1-12_年集計-動物プランクトン" sheetId="46" state="hidden" r:id="rId53"/>
    <sheet name="様式1-1-13_動物プランクトン写真一覧表" sheetId="47" state="hidden" r:id="rId54"/>
    <sheet name="様式1-1-14_写真票" sheetId="49" state="hidden" r:id="rId55"/>
    <sheet name="様式1-1-15_動植物プランクトン標本一覧表" sheetId="50" state="hidden" r:id="rId56"/>
    <sheet name="植物プランクトン_H27版リスト" sheetId="53" state="hidden" r:id="rId57"/>
    <sheet name="動物プランクトン_H27版リスト" sheetId="52" state="hidden" r:id="rId58"/>
    <sheet name="様式９　水質（多水深　電気伝導度）" sheetId="33" state="hidden" r:id="rId59"/>
  </sheets>
  <externalReferences>
    <externalReference r:id="rId60"/>
  </externalReferences>
  <definedNames>
    <definedName name="_xlnm._FilterDatabase" localSheetId="57" hidden="1">動物プランクトン_H27版リスト!$A$1:$AC$251</definedName>
    <definedName name="_Order1" hidden="1">255</definedName>
    <definedName name="_Sort" localSheetId="36" hidden="1">[1]放流口!#REF!</definedName>
    <definedName name="_Sort" hidden="1">[1]放流口!#REF!</definedName>
    <definedName name="_xlnm.Print_Area" localSheetId="28">'1水深_300中双里（流入河川）'!$A$1:$Q$94</definedName>
    <definedName name="_xlnm.Print_Area" localSheetId="29">'1水深_減勢工下流（下流河川）'!$A$1:$Q$94</definedName>
    <definedName name="_xlnm.Print_Area" localSheetId="26">'3水深_200貯水池内基準地点'!$A$1:$AO$94</definedName>
    <definedName name="_xlnm.Print_Area" localSheetId="1">記入方法!$B$2:$I$26</definedName>
    <definedName name="_xlnm.Print_Area" localSheetId="56">植物プランクトン_H27版リスト!$B$1:$N$137</definedName>
    <definedName name="_xlnm.Print_Area" localSheetId="32">多水深DO_貯水池内基準地点!$A$1:$Q$174</definedName>
    <definedName name="_xlnm.Print_Area" localSheetId="34">多水深EC_200貯水池内基準地点!$A$1:$Q$174</definedName>
    <definedName name="_xlnm.Print_Area" localSheetId="33">多水深pH_200貯水池内基準地点!$A$1:$Q$174</definedName>
    <definedName name="_xlnm.Print_Area" localSheetId="30">多水深水温_200貯水池内基準地点!$A$1:$Q$174</definedName>
    <definedName name="_xlnm.Print_Area" localSheetId="31">多水深濁度_200貯水池内基準地点!$A$1:$Q$175</definedName>
    <definedName name="_xlnm.Print_Area" localSheetId="36">底質_200貯水池内基準地点!$A$1:$G$53</definedName>
    <definedName name="_xlnm.Print_Area" localSheetId="57">動物プランクトン_H27版リスト!$C$1:$N$251</definedName>
    <definedName name="_xlnm.Print_Area" localSheetId="0">'様式1-1-0_基礎情報'!$B$2:$H$8</definedName>
    <definedName name="_xlnm.Print_Area" localSheetId="11">'様式1-1-1_月別-水質(全地点)_10月'!$A$1:$K$94</definedName>
    <definedName name="_xlnm.Print_Area" localSheetId="12">'様式1-1-1_月別-水質(全地点)_11月'!$A$1:$K$94</definedName>
    <definedName name="_xlnm.Print_Area" localSheetId="13">'様式1-1-1_月別-水質(全地点)_12月'!$A$1:$K$94</definedName>
    <definedName name="_xlnm.Print_Area" localSheetId="2">'様式1-1-1_月別-水質(全地点)_1月'!$A$1:$K$93</definedName>
    <definedName name="_xlnm.Print_Area" localSheetId="3">'様式1-1-1_月別-水質(全地点)_2月'!$A$1:$K$93</definedName>
    <definedName name="_xlnm.Print_Area" localSheetId="4">'様式1-1-1_月別-水質(全地点)_3月'!$A$1:$K$93</definedName>
    <definedName name="_xlnm.Print_Area" localSheetId="5">'様式1-1-1_月別-水質(全地点)_4月'!$A$1:$K$94</definedName>
    <definedName name="_xlnm.Print_Area" localSheetId="6">'様式1-1-1_月別-水質(全地点)_5月'!$A$1:$K$94</definedName>
    <definedName name="_xlnm.Print_Area" localSheetId="7">'様式1-1-1_月別-水質(全地点)_6月'!$A$1:$K$94</definedName>
    <definedName name="_xlnm.Print_Area" localSheetId="8">'様式1-1-1_月別-水質(全地点)_7月'!$A$1:$K$94</definedName>
    <definedName name="_xlnm.Print_Area" localSheetId="9">'様式1-1-1_月別-水質(全地点)_8月'!$A$1:$K$94</definedName>
    <definedName name="_xlnm.Print_Area" localSheetId="10">'様式1-1-1_月別-水質(全地点)_9月'!$A$1:$K$94</definedName>
    <definedName name="_xlnm.Print_Area" localSheetId="54">'様式1-1-14_写真票'!$A$1:$H$78</definedName>
    <definedName name="_xlnm.Print_Area" localSheetId="55">'様式1-1-15_動植物プランクトン標本一覧表'!$A$1:$K$23</definedName>
    <definedName name="_xlnm.Print_Area" localSheetId="23">'様式1-1-2_月別_多水深_調査項目_10月'!$A$1:$J$175</definedName>
    <definedName name="_xlnm.Print_Area" localSheetId="25">'様式1-1-2_月別_多水深_調査項目_11月'!$A$1:$J$175</definedName>
    <definedName name="_xlnm.Print_Area" localSheetId="24">'様式1-1-2_月別_多水深_調査項目_12月'!$A$1:$J$175</definedName>
    <definedName name="_xlnm.Print_Area" localSheetId="14">'様式1-1-2_月別_多水深_調査項目_1月'!$A$1:$J$175</definedName>
    <definedName name="_xlnm.Print_Area" localSheetId="15">'様式1-1-2_月別_多水深_調査項目_2月'!$A$1:$J$175</definedName>
    <definedName name="_xlnm.Print_Area" localSheetId="16">'様式1-1-2_月別_多水深_調査項目_3月'!$A$1:$J$175</definedName>
    <definedName name="_xlnm.Print_Area" localSheetId="17">'様式1-1-2_月別_多水深_調査項目_4月'!$A$1:$J$175</definedName>
    <definedName name="_xlnm.Print_Area" localSheetId="18">'様式1-1-2_月別_多水深_調査項目_5月'!$A$1:$J$175</definedName>
    <definedName name="_xlnm.Print_Area" localSheetId="19">'様式1-1-2_月別_多水深_調査項目_6月'!$A$1:$J$175</definedName>
    <definedName name="_xlnm.Print_Area" localSheetId="20">'様式1-1-2_月別_多水深_調査項目_7月'!$A$1:$J$175</definedName>
    <definedName name="_xlnm.Print_Area" localSheetId="21">'様式1-1-2_月別_多水深_調査項目_8月'!$A$1:$J$175</definedName>
    <definedName name="_xlnm.Print_Area" localSheetId="22">'様式1-1-2_月別_多水深_調査項目_9月'!$A$1:$J$175</definedName>
    <definedName name="_xlnm.Print_Area" localSheetId="27">'様式1-1-4_年集計-1水深_調査項目_入波沢'!$A$1:$Q$94</definedName>
    <definedName name="_xlnm.Print_Area" localSheetId="35">'様式1-1-7_年集計-多水深_標準酸化還元電位'!$A$1:$Q$174</definedName>
    <definedName name="_xlnm.Print_Area" localSheetId="46">'様式1-1-9_月別-植物プランクトン_10月'!$A$1:$E$55</definedName>
    <definedName name="_xlnm.Print_Area" localSheetId="47">'様式1-1-9_月別-植物プランクトン_11月'!$A$1:$E$55</definedName>
    <definedName name="_xlnm.Print_Area" localSheetId="48">'様式1-1-9_月別-植物プランクトン_12月'!$A$1:$E$55</definedName>
    <definedName name="_xlnm.Print_Area" localSheetId="37">'様式1-1-9_月別-植物プランクトン_1月'!$A$1:$E$55</definedName>
    <definedName name="_xlnm.Print_Area" localSheetId="38">'様式1-1-9_月別-植物プランクトン_2月'!$A$1:$E$55</definedName>
    <definedName name="_xlnm.Print_Area" localSheetId="39">'様式1-1-9_月別-植物プランクトン_3月'!$A$1:$E$55</definedName>
    <definedName name="_xlnm.Print_Area" localSheetId="40">'様式1-1-9_月別-植物プランクトン_4月'!$A$1:$E$55</definedName>
    <definedName name="_xlnm.Print_Area" localSheetId="41">'様式1-1-9_月別-植物プランクトン_5月'!$A$1:$E$55</definedName>
    <definedName name="_xlnm.Print_Area" localSheetId="42">'様式1-1-9_月別-植物プランクトン_6月'!$A$1:$E$55</definedName>
    <definedName name="_xlnm.Print_Area" localSheetId="43">'様式1-1-9_月別-植物プランクトン_7月'!$A$1:$E$55</definedName>
    <definedName name="_xlnm.Print_Area" localSheetId="44">'様式1-1-9_月別-植物プランクトン_8月'!$A$1:$E$55</definedName>
    <definedName name="_xlnm.Print_Area" localSheetId="45">'様式1-1-9_月別-植物プランクトン_9月'!$A$1:$E$55</definedName>
    <definedName name="_xlnm.Print_Titles" localSheetId="56">植物プランクトン_H27版リスト!$1:$1</definedName>
    <definedName name="_xlnm.Print_Titles" localSheetId="57">動物プランクトン_H27版リスト!$1:$1</definedName>
    <definedName name="_xlnm.Print_Titles" localSheetId="58">'様式９　水質（多水深　電気伝導度）'!#REF!</definedName>
    <definedName name="降水量_3_" localSheetId="28">#REF!</definedName>
    <definedName name="降水量_3_" localSheetId="29">#REF!</definedName>
    <definedName name="降水量_3_" localSheetId="1">#REF!</definedName>
    <definedName name="降水量_3_" localSheetId="56">#REF!</definedName>
    <definedName name="降水量_3_" localSheetId="32">#REF!</definedName>
    <definedName name="降水量_3_" localSheetId="33">#REF!</definedName>
    <definedName name="降水量_3_" localSheetId="31">#REF!</definedName>
    <definedName name="降水量_3_" localSheetId="36">#REF!</definedName>
    <definedName name="降水量_3_" localSheetId="11">#REF!</definedName>
    <definedName name="降水量_3_" localSheetId="12">#REF!</definedName>
    <definedName name="降水量_3_" localSheetId="13">#REF!</definedName>
    <definedName name="降水量_3_" localSheetId="2">#REF!</definedName>
    <definedName name="降水量_3_" localSheetId="3">#REF!</definedName>
    <definedName name="降水量_3_" localSheetId="4">#REF!</definedName>
    <definedName name="降水量_3_" localSheetId="5">#REF!</definedName>
    <definedName name="降水量_3_" localSheetId="6">#REF!</definedName>
    <definedName name="降水量_3_" localSheetId="7">#REF!</definedName>
    <definedName name="降水量_3_" localSheetId="8">#REF!</definedName>
    <definedName name="降水量_3_" localSheetId="9">#REF!</definedName>
    <definedName name="降水量_3_" localSheetId="10">#REF!</definedName>
    <definedName name="降水量_3_" localSheetId="51">#REF!</definedName>
    <definedName name="降水量_3_" localSheetId="50">#REF!</definedName>
    <definedName name="降水量_3_" localSheetId="23">#REF!</definedName>
    <definedName name="降水量_3_" localSheetId="25">#REF!</definedName>
    <definedName name="降水量_3_" localSheetId="24">#REF!</definedName>
    <definedName name="降水量_3_" localSheetId="14">#REF!</definedName>
    <definedName name="降水量_3_" localSheetId="15">#REF!</definedName>
    <definedName name="降水量_3_" localSheetId="16">#REF!</definedName>
    <definedName name="降水量_3_" localSheetId="17">#REF!</definedName>
    <definedName name="降水量_3_" localSheetId="18">#REF!</definedName>
    <definedName name="降水量_3_" localSheetId="19">#REF!</definedName>
    <definedName name="降水量_3_" localSheetId="20">#REF!</definedName>
    <definedName name="降水量_3_" localSheetId="21">#REF!</definedName>
    <definedName name="降水量_3_" localSheetId="22">#REF!</definedName>
    <definedName name="降水量_3_" localSheetId="46">#REF!</definedName>
    <definedName name="降水量_3_" localSheetId="47">#REF!</definedName>
    <definedName name="降水量_3_" localSheetId="48">#REF!</definedName>
    <definedName name="降水量_3_" localSheetId="38">#REF!</definedName>
    <definedName name="降水量_3_" localSheetId="39">#REF!</definedName>
    <definedName name="降水量_3_" localSheetId="40">#REF!</definedName>
    <definedName name="降水量_3_" localSheetId="41">#REF!</definedName>
    <definedName name="降水量_3_" localSheetId="42">#REF!</definedName>
    <definedName name="降水量_3_" localSheetId="43">#REF!</definedName>
    <definedName name="降水量_3_" localSheetId="44">#REF!</definedName>
    <definedName name="降水量_3_" localSheetId="45">#REF!</definedName>
    <definedName name="降水量_3_" localSheetId="58">#REF!</definedName>
    <definedName name="降水量_3_">#REF!</definedName>
    <definedName name="降水量_4_" localSheetId="28">#REF!</definedName>
    <definedName name="降水量_4_" localSheetId="29">#REF!</definedName>
    <definedName name="降水量_4_" localSheetId="1">#REF!</definedName>
    <definedName name="降水量_4_" localSheetId="56">#REF!</definedName>
    <definedName name="降水量_4_" localSheetId="32">#REF!</definedName>
    <definedName name="降水量_4_" localSheetId="33">#REF!</definedName>
    <definedName name="降水量_4_" localSheetId="31">#REF!</definedName>
    <definedName name="降水量_4_" localSheetId="36">#REF!</definedName>
    <definedName name="降水量_4_" localSheetId="11">#REF!</definedName>
    <definedName name="降水量_4_" localSheetId="12">#REF!</definedName>
    <definedName name="降水量_4_" localSheetId="13">#REF!</definedName>
    <definedName name="降水量_4_" localSheetId="2">#REF!</definedName>
    <definedName name="降水量_4_" localSheetId="3">#REF!</definedName>
    <definedName name="降水量_4_" localSheetId="4">#REF!</definedName>
    <definedName name="降水量_4_" localSheetId="5">#REF!</definedName>
    <definedName name="降水量_4_" localSheetId="6">#REF!</definedName>
    <definedName name="降水量_4_" localSheetId="7">#REF!</definedName>
    <definedName name="降水量_4_" localSheetId="8">#REF!</definedName>
    <definedName name="降水量_4_" localSheetId="9">#REF!</definedName>
    <definedName name="降水量_4_" localSheetId="10">#REF!</definedName>
    <definedName name="降水量_4_" localSheetId="51">#REF!</definedName>
    <definedName name="降水量_4_" localSheetId="50">#REF!</definedName>
    <definedName name="降水量_4_" localSheetId="23">#REF!</definedName>
    <definedName name="降水量_4_" localSheetId="25">#REF!</definedName>
    <definedName name="降水量_4_" localSheetId="24">#REF!</definedName>
    <definedName name="降水量_4_" localSheetId="14">#REF!</definedName>
    <definedName name="降水量_4_" localSheetId="15">#REF!</definedName>
    <definedName name="降水量_4_" localSheetId="16">#REF!</definedName>
    <definedName name="降水量_4_" localSheetId="17">#REF!</definedName>
    <definedName name="降水量_4_" localSheetId="18">#REF!</definedName>
    <definedName name="降水量_4_" localSheetId="19">#REF!</definedName>
    <definedName name="降水量_4_" localSheetId="20">#REF!</definedName>
    <definedName name="降水量_4_" localSheetId="21">#REF!</definedName>
    <definedName name="降水量_4_" localSheetId="22">#REF!</definedName>
    <definedName name="降水量_4_" localSheetId="46">#REF!</definedName>
    <definedName name="降水量_4_" localSheetId="47">#REF!</definedName>
    <definedName name="降水量_4_" localSheetId="48">#REF!</definedName>
    <definedName name="降水量_4_" localSheetId="38">#REF!</definedName>
    <definedName name="降水量_4_" localSheetId="39">#REF!</definedName>
    <definedName name="降水量_4_" localSheetId="40">#REF!</definedName>
    <definedName name="降水量_4_" localSheetId="41">#REF!</definedName>
    <definedName name="降水量_4_" localSheetId="42">#REF!</definedName>
    <definedName name="降水量_4_" localSheetId="43">#REF!</definedName>
    <definedName name="降水量_4_" localSheetId="44">#REF!</definedName>
    <definedName name="降水量_4_" localSheetId="45">#REF!</definedName>
    <definedName name="降水量_4_" localSheetId="58">#REF!</definedName>
    <definedName name="降水量_4_">#REF!</definedName>
    <definedName name="水源地選択" localSheetId="28">#REF!</definedName>
    <definedName name="水源地選択" localSheetId="29">#REF!</definedName>
    <definedName name="水源地選択" localSheetId="1">#REF!</definedName>
    <definedName name="水源地選択" localSheetId="56">#REF!</definedName>
    <definedName name="水源地選択" localSheetId="32">#REF!</definedName>
    <definedName name="水源地選択" localSheetId="33">#REF!</definedName>
    <definedName name="水源地選択" localSheetId="31">#REF!</definedName>
    <definedName name="水源地選択" localSheetId="36">#REF!</definedName>
    <definedName name="水源地選択" localSheetId="11">#REF!</definedName>
    <definedName name="水源地選択" localSheetId="12">#REF!</definedName>
    <definedName name="水源地選択" localSheetId="13">#REF!</definedName>
    <definedName name="水源地選択" localSheetId="2">#REF!</definedName>
    <definedName name="水源地選択" localSheetId="3">#REF!</definedName>
    <definedName name="水源地選択" localSheetId="4">#REF!</definedName>
    <definedName name="水源地選択" localSheetId="5">#REF!</definedName>
    <definedName name="水源地選択" localSheetId="6">#REF!</definedName>
    <definedName name="水源地選択" localSheetId="7">#REF!</definedName>
    <definedName name="水源地選択" localSheetId="8">#REF!</definedName>
    <definedName name="水源地選択" localSheetId="9">#REF!</definedName>
    <definedName name="水源地選択" localSheetId="10">#REF!</definedName>
    <definedName name="水源地選択" localSheetId="51">#REF!</definedName>
    <definedName name="水源地選択" localSheetId="50">#REF!</definedName>
    <definedName name="水源地選択" localSheetId="23">#REF!</definedName>
    <definedName name="水源地選択" localSheetId="25">#REF!</definedName>
    <definedName name="水源地選択" localSheetId="24">#REF!</definedName>
    <definedName name="水源地選択" localSheetId="14">#REF!</definedName>
    <definedName name="水源地選択" localSheetId="15">#REF!</definedName>
    <definedName name="水源地選択" localSheetId="16">#REF!</definedName>
    <definedName name="水源地選択" localSheetId="17">#REF!</definedName>
    <definedName name="水源地選択" localSheetId="18">#REF!</definedName>
    <definedName name="水源地選択" localSheetId="19">#REF!</definedName>
    <definedName name="水源地選択" localSheetId="20">#REF!</definedName>
    <definedName name="水源地選択" localSheetId="21">#REF!</definedName>
    <definedName name="水源地選択" localSheetId="22">#REF!</definedName>
    <definedName name="水源地選択" localSheetId="46">#REF!</definedName>
    <definedName name="水源地選択" localSheetId="47">#REF!</definedName>
    <definedName name="水源地選択" localSheetId="48">#REF!</definedName>
    <definedName name="水源地選択" localSheetId="38">#REF!</definedName>
    <definedName name="水源地選択" localSheetId="39">#REF!</definedName>
    <definedName name="水源地選択" localSheetId="40">#REF!</definedName>
    <definedName name="水源地選択" localSheetId="41">#REF!</definedName>
    <definedName name="水源地選択" localSheetId="42">#REF!</definedName>
    <definedName name="水源地選択" localSheetId="43">#REF!</definedName>
    <definedName name="水源地選択" localSheetId="44">#REF!</definedName>
    <definedName name="水源地選択" localSheetId="45">#REF!</definedName>
    <definedName name="水源地選択" localSheetId="58">#REF!</definedName>
    <definedName name="水源地選択">#REF!</definedName>
    <definedName name="水使用状況ﾏｽﾀｰ" localSheetId="28">#REF!</definedName>
    <definedName name="水使用状況ﾏｽﾀｰ" localSheetId="29">#REF!</definedName>
    <definedName name="水使用状況ﾏｽﾀｰ" localSheetId="1">#REF!</definedName>
    <definedName name="水使用状況ﾏｽﾀｰ" localSheetId="56">#REF!</definedName>
    <definedName name="水使用状況ﾏｽﾀｰ" localSheetId="32">#REF!</definedName>
    <definedName name="水使用状況ﾏｽﾀｰ" localSheetId="33">#REF!</definedName>
    <definedName name="水使用状況ﾏｽﾀｰ" localSheetId="31">#REF!</definedName>
    <definedName name="水使用状況ﾏｽﾀｰ" localSheetId="36">#REF!</definedName>
    <definedName name="水使用状況ﾏｽﾀｰ" localSheetId="11">#REF!</definedName>
    <definedName name="水使用状況ﾏｽﾀｰ" localSheetId="12">#REF!</definedName>
    <definedName name="水使用状況ﾏｽﾀｰ" localSheetId="13">#REF!</definedName>
    <definedName name="水使用状況ﾏｽﾀｰ" localSheetId="2">#REF!</definedName>
    <definedName name="水使用状況ﾏｽﾀｰ" localSheetId="3">#REF!</definedName>
    <definedName name="水使用状況ﾏｽﾀｰ" localSheetId="4">#REF!</definedName>
    <definedName name="水使用状況ﾏｽﾀｰ" localSheetId="5">#REF!</definedName>
    <definedName name="水使用状況ﾏｽﾀｰ" localSheetId="6">#REF!</definedName>
    <definedName name="水使用状況ﾏｽﾀｰ" localSheetId="7">#REF!</definedName>
    <definedName name="水使用状況ﾏｽﾀｰ" localSheetId="8">#REF!</definedName>
    <definedName name="水使用状況ﾏｽﾀｰ" localSheetId="9">#REF!</definedName>
    <definedName name="水使用状況ﾏｽﾀｰ" localSheetId="10">#REF!</definedName>
    <definedName name="水使用状況ﾏｽﾀｰ" localSheetId="51">#REF!</definedName>
    <definedName name="水使用状況ﾏｽﾀｰ" localSheetId="50">#REF!</definedName>
    <definedName name="水使用状況ﾏｽﾀｰ" localSheetId="23">#REF!</definedName>
    <definedName name="水使用状況ﾏｽﾀｰ" localSheetId="25">#REF!</definedName>
    <definedName name="水使用状況ﾏｽﾀｰ" localSheetId="24">#REF!</definedName>
    <definedName name="水使用状況ﾏｽﾀｰ" localSheetId="14">#REF!</definedName>
    <definedName name="水使用状況ﾏｽﾀｰ" localSheetId="15">#REF!</definedName>
    <definedName name="水使用状況ﾏｽﾀｰ" localSheetId="16">#REF!</definedName>
    <definedName name="水使用状況ﾏｽﾀｰ" localSheetId="17">#REF!</definedName>
    <definedName name="水使用状況ﾏｽﾀｰ" localSheetId="18">#REF!</definedName>
    <definedName name="水使用状況ﾏｽﾀｰ" localSheetId="19">#REF!</definedName>
    <definedName name="水使用状況ﾏｽﾀｰ" localSheetId="20">#REF!</definedName>
    <definedName name="水使用状況ﾏｽﾀｰ" localSheetId="21">#REF!</definedName>
    <definedName name="水使用状況ﾏｽﾀｰ" localSheetId="22">#REF!</definedName>
    <definedName name="水使用状況ﾏｽﾀｰ" localSheetId="46">#REF!</definedName>
    <definedName name="水使用状況ﾏｽﾀｰ" localSheetId="47">#REF!</definedName>
    <definedName name="水使用状況ﾏｽﾀｰ" localSheetId="48">#REF!</definedName>
    <definedName name="水使用状況ﾏｽﾀｰ" localSheetId="38">#REF!</definedName>
    <definedName name="水使用状況ﾏｽﾀｰ" localSheetId="39">#REF!</definedName>
    <definedName name="水使用状況ﾏｽﾀｰ" localSheetId="40">#REF!</definedName>
    <definedName name="水使用状況ﾏｽﾀｰ" localSheetId="41">#REF!</definedName>
    <definedName name="水使用状況ﾏｽﾀｰ" localSheetId="42">#REF!</definedName>
    <definedName name="水使用状況ﾏｽﾀｰ" localSheetId="43">#REF!</definedName>
    <definedName name="水使用状況ﾏｽﾀｰ" localSheetId="44">#REF!</definedName>
    <definedName name="水使用状況ﾏｽﾀｰ" localSheetId="45">#REF!</definedName>
    <definedName name="水使用状況ﾏｽﾀｰ" localSheetId="58">#REF!</definedName>
    <definedName name="水使用状況ﾏｽﾀｰ">#REF!</definedName>
    <definedName name="水質調査ﾏｽﾀｰ" localSheetId="28">'1水深_300中双里（流入河川）'!$A$5:$C$75</definedName>
    <definedName name="水質調査ﾏｽﾀｰ" localSheetId="29">'1水深_減勢工下流（下流河川）'!$A$5:$C$75</definedName>
    <definedName name="水質調査ﾏｽﾀｰ" localSheetId="26">'3水深_200貯水池内基準地点'!$C$5:$C$37</definedName>
    <definedName name="水質調査ﾏｽﾀｰ" localSheetId="1">記入方法!#REF!</definedName>
    <definedName name="水質調査ﾏｽﾀｰ" localSheetId="56">#REF!</definedName>
    <definedName name="水質調査ﾏｽﾀｰ" localSheetId="32">#REF!</definedName>
    <definedName name="水質調査ﾏｽﾀｰ" localSheetId="33">#REF!</definedName>
    <definedName name="水質調査ﾏｽﾀｰ" localSheetId="31">#REF!</definedName>
    <definedName name="水質調査ﾏｽﾀｰ" localSheetId="36">底質_200貯水池内基準地点!$A$5:$C$54</definedName>
    <definedName name="水質調査ﾏｽﾀｰ" localSheetId="0">'様式1-1-0_基礎情報'!#REF!</definedName>
    <definedName name="水質調査ﾏｽﾀｰ" localSheetId="11">'様式1-1-1_月別-水質(全地点)_10月'!$A$5:$C$76</definedName>
    <definedName name="水質調査ﾏｽﾀｰ" localSheetId="12">'様式1-1-1_月別-水質(全地点)_11月'!$A$5:$C$76</definedName>
    <definedName name="水質調査ﾏｽﾀｰ" localSheetId="13">'様式1-1-1_月別-水質(全地点)_12月'!$A$5:$C$76</definedName>
    <definedName name="水質調査ﾏｽﾀｰ" localSheetId="2">'様式1-1-1_月別-水質(全地点)_1月'!$A$5:$C$76</definedName>
    <definedName name="水質調査ﾏｽﾀｰ" localSheetId="3">'様式1-1-1_月別-水質(全地点)_2月'!$A$5:$C$76</definedName>
    <definedName name="水質調査ﾏｽﾀｰ" localSheetId="4">'様式1-1-1_月別-水質(全地点)_3月'!$A$5:$C$76</definedName>
    <definedName name="水質調査ﾏｽﾀｰ" localSheetId="5">'様式1-1-1_月別-水質(全地点)_4月'!$A$5:$C$76</definedName>
    <definedName name="水質調査ﾏｽﾀｰ" localSheetId="6">'様式1-1-1_月別-水質(全地点)_5月'!$A$5:$C$76</definedName>
    <definedName name="水質調査ﾏｽﾀｰ" localSheetId="7">'様式1-1-1_月別-水質(全地点)_6月'!$A$5:$C$76</definedName>
    <definedName name="水質調査ﾏｽﾀｰ" localSheetId="8">'様式1-1-1_月別-水質(全地点)_7月'!$A$5:$C$76</definedName>
    <definedName name="水質調査ﾏｽﾀｰ" localSheetId="9">'様式1-1-1_月別-水質(全地点)_8月'!$A$5:$C$76</definedName>
    <definedName name="水質調査ﾏｽﾀｰ" localSheetId="10">'様式1-1-1_月別-水質(全地点)_9月'!$A$5:$C$76</definedName>
    <definedName name="水質調査ﾏｽﾀｰ" localSheetId="51">#REF!</definedName>
    <definedName name="水質調査ﾏｽﾀｰ" localSheetId="50">#REF!</definedName>
    <definedName name="水質調査ﾏｽﾀｰ" localSheetId="23">'様式1-1-2_月別_多水深_調査項目_10月'!$A$5:$C$89</definedName>
    <definedName name="水質調査ﾏｽﾀｰ" localSheetId="25">'様式1-1-2_月別_多水深_調査項目_11月'!$A$5:$C$89</definedName>
    <definedName name="水質調査ﾏｽﾀｰ" localSheetId="24">'様式1-1-2_月別_多水深_調査項目_12月'!$A$5:$C$89</definedName>
    <definedName name="水質調査ﾏｽﾀｰ" localSheetId="14">'様式1-1-2_月別_多水深_調査項目_1月'!$A$5:$C$89</definedName>
    <definedName name="水質調査ﾏｽﾀｰ" localSheetId="15">'様式1-1-2_月別_多水深_調査項目_2月'!$A$5:$C$89</definedName>
    <definedName name="水質調査ﾏｽﾀｰ" localSheetId="16">'様式1-1-2_月別_多水深_調査項目_3月'!$A$5:$C$89</definedName>
    <definedName name="水質調査ﾏｽﾀｰ" localSheetId="17">'様式1-1-2_月別_多水深_調査項目_4月'!$A$5:$C$89</definedName>
    <definedName name="水質調査ﾏｽﾀｰ" localSheetId="18">'様式1-1-2_月別_多水深_調査項目_5月'!$A$5:$C$89</definedName>
    <definedName name="水質調査ﾏｽﾀｰ" localSheetId="19">'様式1-1-2_月別_多水深_調査項目_6月'!$A$5:$C$89</definedName>
    <definedName name="水質調査ﾏｽﾀｰ" localSheetId="20">'様式1-1-2_月別_多水深_調査項目_7月'!$A$5:$C$89</definedName>
    <definedName name="水質調査ﾏｽﾀｰ" localSheetId="21">'様式1-1-2_月別_多水深_調査項目_8月'!$A$5:$C$89</definedName>
    <definedName name="水質調査ﾏｽﾀｰ" localSheetId="22">'様式1-1-2_月別_多水深_調査項目_9月'!$A$5:$C$89</definedName>
    <definedName name="水質調査ﾏｽﾀｰ" localSheetId="27">'様式1-1-4_年集計-1水深_調査項目_入波沢'!$A$5:$C$75</definedName>
    <definedName name="水質調査ﾏｽﾀｰ" localSheetId="46">#REF!</definedName>
    <definedName name="水質調査ﾏｽﾀｰ" localSheetId="47">#REF!</definedName>
    <definedName name="水質調査ﾏｽﾀｰ" localSheetId="48">#REF!</definedName>
    <definedName name="水質調査ﾏｽﾀｰ" localSheetId="38">#REF!</definedName>
    <definedName name="水質調査ﾏｽﾀｰ" localSheetId="39">#REF!</definedName>
    <definedName name="水質調査ﾏｽﾀｰ" localSheetId="40">#REF!</definedName>
    <definedName name="水質調査ﾏｽﾀｰ" localSheetId="41">#REF!</definedName>
    <definedName name="水質調査ﾏｽﾀｰ" localSheetId="42">#REF!</definedName>
    <definedName name="水質調査ﾏｽﾀｰ" localSheetId="43">#REF!</definedName>
    <definedName name="水質調査ﾏｽﾀｰ" localSheetId="44">#REF!</definedName>
    <definedName name="水質調査ﾏｽﾀｰ" localSheetId="45">#REF!</definedName>
    <definedName name="水質調査ﾏｽﾀｰ" localSheetId="58">#REF!</definedName>
    <definedName name="水質調査ﾏｽﾀｰ">#REF!</definedName>
    <definedName name="目録リスト" localSheetId="28">#REF!</definedName>
    <definedName name="目録リスト" localSheetId="29">#REF!</definedName>
    <definedName name="目録リスト" localSheetId="56">#REF!</definedName>
    <definedName name="目録リスト" localSheetId="36">#REF!</definedName>
    <definedName name="目録リスト" localSheetId="57">#REF!</definedName>
    <definedName name="目録リスト" localSheetId="11">#REF!</definedName>
    <definedName name="目録リスト" localSheetId="12">#REF!</definedName>
    <definedName name="目録リスト" localSheetId="13">#REF!</definedName>
    <definedName name="目録リスト" localSheetId="3">#REF!</definedName>
    <definedName name="目録リスト" localSheetId="4">#REF!</definedName>
    <definedName name="目録リスト" localSheetId="5">#REF!</definedName>
    <definedName name="目録リスト" localSheetId="6">#REF!</definedName>
    <definedName name="目録リスト" localSheetId="7">#REF!</definedName>
    <definedName name="目録リスト" localSheetId="8">#REF!</definedName>
    <definedName name="目録リスト" localSheetId="9">#REF!</definedName>
    <definedName name="目録リスト" localSheetId="10">#REF!</definedName>
    <definedName name="目録リスト" localSheetId="51">#REF!</definedName>
    <definedName name="目録リスト" localSheetId="49">#REF!</definedName>
    <definedName name="目録リスト" localSheetId="50">#REF!</definedName>
    <definedName name="目録リスト" localSheetId="52">#REF!</definedName>
    <definedName name="目録リスト" localSheetId="53">#REF!</definedName>
    <definedName name="目録リスト" localSheetId="54">#REF!</definedName>
    <definedName name="目録リスト" localSheetId="55">#REF!</definedName>
    <definedName name="目録リスト" localSheetId="23">#REF!</definedName>
    <definedName name="目録リスト" localSheetId="25">#REF!</definedName>
    <definedName name="目録リスト" localSheetId="24">#REF!</definedName>
    <definedName name="目録リスト" localSheetId="15">#REF!</definedName>
    <definedName name="目録リスト" localSheetId="16">#REF!</definedName>
    <definedName name="目録リスト" localSheetId="17">#REF!</definedName>
    <definedName name="目録リスト" localSheetId="18">#REF!</definedName>
    <definedName name="目録リスト" localSheetId="19">#REF!</definedName>
    <definedName name="目録リスト" localSheetId="20">#REF!</definedName>
    <definedName name="目録リスト" localSheetId="21">#REF!</definedName>
    <definedName name="目録リスト" localSheetId="22">#REF!</definedName>
    <definedName name="目録リスト" localSheetId="46">#REF!</definedName>
    <definedName name="目録リスト" localSheetId="47">#REF!</definedName>
    <definedName name="目録リスト" localSheetId="48">#REF!</definedName>
    <definedName name="目録リスト" localSheetId="38">#REF!</definedName>
    <definedName name="目録リスト" localSheetId="39">#REF!</definedName>
    <definedName name="目録リスト" localSheetId="40">#REF!</definedName>
    <definedName name="目録リスト" localSheetId="41">#REF!</definedName>
    <definedName name="目録リスト" localSheetId="42">#REF!</definedName>
    <definedName name="目録リスト" localSheetId="43">#REF!</definedName>
    <definedName name="目録リスト" localSheetId="44">#REF!</definedName>
    <definedName name="目録リスト" localSheetId="45">#REF!</definedName>
    <definedName name="目録リスト">#REF!</definedName>
    <definedName name="累年管理" localSheetId="28">#REF!</definedName>
    <definedName name="累年管理" localSheetId="29">#REF!</definedName>
    <definedName name="累年管理" localSheetId="1">#REF!</definedName>
    <definedName name="累年管理" localSheetId="56">#REF!</definedName>
    <definedName name="累年管理" localSheetId="32">#REF!</definedName>
    <definedName name="累年管理" localSheetId="33">#REF!</definedName>
    <definedName name="累年管理" localSheetId="31">#REF!</definedName>
    <definedName name="累年管理" localSheetId="36">#REF!</definedName>
    <definedName name="累年管理" localSheetId="11">#REF!</definedName>
    <definedName name="累年管理" localSheetId="12">#REF!</definedName>
    <definedName name="累年管理" localSheetId="13">#REF!</definedName>
    <definedName name="累年管理" localSheetId="2">#REF!</definedName>
    <definedName name="累年管理" localSheetId="3">#REF!</definedName>
    <definedName name="累年管理" localSheetId="4">#REF!</definedName>
    <definedName name="累年管理" localSheetId="5">#REF!</definedName>
    <definedName name="累年管理" localSheetId="6">#REF!</definedName>
    <definedName name="累年管理" localSheetId="7">#REF!</definedName>
    <definedName name="累年管理" localSheetId="8">#REF!</definedName>
    <definedName name="累年管理" localSheetId="9">#REF!</definedName>
    <definedName name="累年管理" localSheetId="10">#REF!</definedName>
    <definedName name="累年管理" localSheetId="51">#REF!</definedName>
    <definedName name="累年管理" localSheetId="50">#REF!</definedName>
    <definedName name="累年管理" localSheetId="23">#REF!</definedName>
    <definedName name="累年管理" localSheetId="25">#REF!</definedName>
    <definedName name="累年管理" localSheetId="24">#REF!</definedName>
    <definedName name="累年管理" localSheetId="14">#REF!</definedName>
    <definedName name="累年管理" localSheetId="15">#REF!</definedName>
    <definedName name="累年管理" localSheetId="16">#REF!</definedName>
    <definedName name="累年管理" localSheetId="17">#REF!</definedName>
    <definedName name="累年管理" localSheetId="18">#REF!</definedName>
    <definedName name="累年管理" localSheetId="19">#REF!</definedName>
    <definedName name="累年管理" localSheetId="20">#REF!</definedName>
    <definedName name="累年管理" localSheetId="21">#REF!</definedName>
    <definedName name="累年管理" localSheetId="22">#REF!</definedName>
    <definedName name="累年管理" localSheetId="46">#REF!</definedName>
    <definedName name="累年管理" localSheetId="47">#REF!</definedName>
    <definedName name="累年管理" localSheetId="48">#REF!</definedName>
    <definedName name="累年管理" localSheetId="38">#REF!</definedName>
    <definedName name="累年管理" localSheetId="39">#REF!</definedName>
    <definedName name="累年管理" localSheetId="40">#REF!</definedName>
    <definedName name="累年管理" localSheetId="41">#REF!</definedName>
    <definedName name="累年管理" localSheetId="42">#REF!</definedName>
    <definedName name="累年管理" localSheetId="43">#REF!</definedName>
    <definedName name="累年管理" localSheetId="44">#REF!</definedName>
    <definedName name="累年管理" localSheetId="45">#REF!</definedName>
    <definedName name="累年管理" localSheetId="58">#REF!</definedName>
    <definedName name="累年管理">#REF!</definedName>
    <definedName name="累年統計" localSheetId="28">#REF!</definedName>
    <definedName name="累年統計" localSheetId="29">#REF!</definedName>
    <definedName name="累年統計" localSheetId="1">#REF!</definedName>
    <definedName name="累年統計" localSheetId="56">#REF!</definedName>
    <definedName name="累年統計" localSheetId="32">#REF!</definedName>
    <definedName name="累年統計" localSheetId="33">#REF!</definedName>
    <definedName name="累年統計" localSheetId="31">#REF!</definedName>
    <definedName name="累年統計" localSheetId="36">#REF!</definedName>
    <definedName name="累年統計" localSheetId="11">#REF!</definedName>
    <definedName name="累年統計" localSheetId="12">#REF!</definedName>
    <definedName name="累年統計" localSheetId="13">#REF!</definedName>
    <definedName name="累年統計" localSheetId="2">#REF!</definedName>
    <definedName name="累年統計" localSheetId="3">#REF!</definedName>
    <definedName name="累年統計" localSheetId="4">#REF!</definedName>
    <definedName name="累年統計" localSheetId="5">#REF!</definedName>
    <definedName name="累年統計" localSheetId="6">#REF!</definedName>
    <definedName name="累年統計" localSheetId="7">#REF!</definedName>
    <definedName name="累年統計" localSheetId="8">#REF!</definedName>
    <definedName name="累年統計" localSheetId="9">#REF!</definedName>
    <definedName name="累年統計" localSheetId="10">#REF!</definedName>
    <definedName name="累年統計" localSheetId="51">#REF!</definedName>
    <definedName name="累年統計" localSheetId="50">#REF!</definedName>
    <definedName name="累年統計" localSheetId="23">#REF!</definedName>
    <definedName name="累年統計" localSheetId="25">#REF!</definedName>
    <definedName name="累年統計" localSheetId="24">#REF!</definedName>
    <definedName name="累年統計" localSheetId="14">#REF!</definedName>
    <definedName name="累年統計" localSheetId="15">#REF!</definedName>
    <definedName name="累年統計" localSheetId="16">#REF!</definedName>
    <definedName name="累年統計" localSheetId="17">#REF!</definedName>
    <definedName name="累年統計" localSheetId="18">#REF!</definedName>
    <definedName name="累年統計" localSheetId="19">#REF!</definedName>
    <definedName name="累年統計" localSheetId="20">#REF!</definedName>
    <definedName name="累年統計" localSheetId="21">#REF!</definedName>
    <definedName name="累年統計" localSheetId="22">#REF!</definedName>
    <definedName name="累年統計" localSheetId="46">#REF!</definedName>
    <definedName name="累年統計" localSheetId="47">#REF!</definedName>
    <definedName name="累年統計" localSheetId="48">#REF!</definedName>
    <definedName name="累年統計" localSheetId="38">#REF!</definedName>
    <definedName name="累年統計" localSheetId="39">#REF!</definedName>
    <definedName name="累年統計" localSheetId="40">#REF!</definedName>
    <definedName name="累年統計" localSheetId="41">#REF!</definedName>
    <definedName name="累年統計" localSheetId="42">#REF!</definedName>
    <definedName name="累年統計" localSheetId="43">#REF!</definedName>
    <definedName name="累年統計" localSheetId="44">#REF!</definedName>
    <definedName name="累年統計" localSheetId="45">#REF!</definedName>
    <definedName name="累年統計" localSheetId="58">#REF!</definedName>
    <definedName name="累年統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98" l="1"/>
  <c r="C26" i="98" s="1"/>
  <c r="C27" i="98" s="1"/>
  <c r="C28" i="98" s="1"/>
  <c r="C29" i="98" s="1"/>
  <c r="C30" i="98" s="1"/>
  <c r="C31" i="98" s="1"/>
  <c r="C32" i="98" s="1"/>
  <c r="C33" i="98" s="1"/>
  <c r="C34" i="98" s="1"/>
  <c r="C35" i="98" s="1"/>
  <c r="C36" i="98" s="1"/>
  <c r="C37" i="98" s="1"/>
  <c r="C38" i="98" s="1"/>
  <c r="C39" i="98" s="1"/>
  <c r="C40" i="98" s="1"/>
  <c r="C41" i="98" s="1"/>
  <c r="C42" i="98" s="1"/>
  <c r="C43" i="98" s="1"/>
  <c r="C44" i="98" s="1"/>
  <c r="C45" i="98" s="1"/>
  <c r="C46" i="98" s="1"/>
  <c r="C47" i="98" s="1"/>
  <c r="C48" i="98" s="1"/>
  <c r="C49" i="98" s="1"/>
  <c r="C50" i="98" s="1"/>
  <c r="C51" i="98" s="1"/>
  <c r="C52" i="98" s="1"/>
  <c r="C53" i="98" s="1"/>
  <c r="C54" i="98" s="1"/>
  <c r="C55" i="98" s="1"/>
  <c r="C56" i="98" s="1"/>
  <c r="C57" i="98" s="1"/>
  <c r="C58" i="98" s="1"/>
  <c r="C59" i="98" s="1"/>
  <c r="C60" i="98" s="1"/>
  <c r="C61" i="98" s="1"/>
  <c r="C62" i="98" s="1"/>
  <c r="C63" i="98" s="1"/>
  <c r="C64" i="98" s="1"/>
  <c r="C65" i="98" s="1"/>
  <c r="C66" i="98" s="1"/>
  <c r="C67" i="98" s="1"/>
  <c r="C68" i="98" s="1"/>
  <c r="C69" i="98" s="1"/>
  <c r="C70" i="98" s="1"/>
  <c r="C71" i="98" s="1"/>
  <c r="C72" i="98" s="1"/>
  <c r="C73" i="98" s="1"/>
  <c r="C74" i="98" s="1"/>
  <c r="C75" i="98" s="1"/>
  <c r="C76" i="98" s="1"/>
  <c r="C77" i="98" s="1"/>
  <c r="C78" i="98" s="1"/>
  <c r="C79" i="98" s="1"/>
  <c r="C80" i="98" s="1"/>
  <c r="C81" i="98" s="1"/>
  <c r="C82" i="98" s="1"/>
  <c r="C83" i="98" s="1"/>
  <c r="C84" i="98" s="1"/>
  <c r="C85" i="98" s="1"/>
  <c r="C86" i="98" s="1"/>
  <c r="C87" i="98" s="1"/>
  <c r="C88" i="98" s="1"/>
  <c r="C89" i="98" s="1"/>
  <c r="C90" i="98" s="1"/>
  <c r="C91" i="98" s="1"/>
  <c r="C92" i="98" s="1"/>
  <c r="C93" i="98" s="1"/>
  <c r="C94" i="98" s="1"/>
  <c r="C95" i="98" s="1"/>
  <c r="C96" i="98" s="1"/>
  <c r="C97" i="98" s="1"/>
  <c r="C98" i="98" s="1"/>
  <c r="C99" i="98" s="1"/>
  <c r="C100" i="98" s="1"/>
  <c r="C101" i="98" s="1"/>
  <c r="C102" i="98" s="1"/>
  <c r="C103" i="98" s="1"/>
  <c r="C104" i="98" s="1"/>
  <c r="C105" i="98" s="1"/>
  <c r="C106" i="98" s="1"/>
  <c r="C107" i="98" s="1"/>
  <c r="C108" i="98" s="1"/>
  <c r="C109" i="98" s="1"/>
  <c r="C110" i="98" s="1"/>
  <c r="C111" i="98" s="1"/>
  <c r="C112" i="98" s="1"/>
  <c r="C113" i="98" s="1"/>
  <c r="C114" i="98" s="1"/>
  <c r="C115" i="98" s="1"/>
  <c r="C116" i="98" s="1"/>
  <c r="C117" i="98" s="1"/>
  <c r="C118" i="98" s="1"/>
  <c r="C119" i="98" s="1"/>
  <c r="C120" i="98" s="1"/>
  <c r="C121" i="98" s="1"/>
  <c r="C122" i="98" s="1"/>
  <c r="C123" i="98" s="1"/>
  <c r="C124" i="98" s="1"/>
  <c r="C125" i="98" s="1"/>
  <c r="C126" i="98" s="1"/>
  <c r="C127" i="98" s="1"/>
  <c r="C128" i="98" s="1"/>
  <c r="C129" i="98" s="1"/>
  <c r="C130" i="98" s="1"/>
  <c r="C131" i="98" s="1"/>
  <c r="C132" i="98" s="1"/>
  <c r="C133" i="98" s="1"/>
  <c r="C134" i="98" s="1"/>
  <c r="C135" i="98" s="1"/>
  <c r="C136" i="98" s="1"/>
  <c r="C137" i="98" s="1"/>
  <c r="C138" i="98" s="1"/>
  <c r="C139" i="98" s="1"/>
  <c r="C140" i="98" s="1"/>
  <c r="C141" i="98" s="1"/>
  <c r="C142" i="98" s="1"/>
  <c r="C143" i="98" s="1"/>
  <c r="C144" i="98" s="1"/>
  <c r="C145" i="98" s="1"/>
  <c r="C146" i="98" s="1"/>
  <c r="C147" i="98" s="1"/>
  <c r="C148" i="98" s="1"/>
  <c r="C149" i="98" s="1"/>
  <c r="C150" i="98" s="1"/>
  <c r="C151" i="98" s="1"/>
  <c r="C152" i="98" s="1"/>
  <c r="C153" i="98" s="1"/>
  <c r="C154" i="98" s="1"/>
  <c r="C155" i="98" s="1"/>
  <c r="C156" i="98" s="1"/>
  <c r="C157" i="98" s="1"/>
  <c r="C158" i="98" s="1"/>
  <c r="C159" i="98" s="1"/>
  <c r="C160" i="98" s="1"/>
  <c r="C161" i="98" s="1"/>
  <c r="C162" i="98" s="1"/>
  <c r="C163" i="98" s="1"/>
  <c r="C164" i="98" s="1"/>
  <c r="C165" i="98" s="1"/>
  <c r="C166" i="98" s="1"/>
  <c r="C167" i="98" s="1"/>
  <c r="C168" i="98" s="1"/>
  <c r="C169" i="98" s="1"/>
  <c r="C170" i="98" s="1"/>
  <c r="C171" i="98" s="1"/>
  <c r="C172" i="98" s="1"/>
  <c r="C173" i="98" s="1"/>
  <c r="Q21" i="98"/>
  <c r="D21" i="98"/>
  <c r="B21" i="98"/>
  <c r="Q20" i="98"/>
  <c r="D20" i="98"/>
  <c r="B20" i="98"/>
  <c r="Q19" i="98"/>
  <c r="D19" i="98"/>
  <c r="B19" i="98"/>
  <c r="Q18" i="98"/>
  <c r="D18" i="98"/>
  <c r="B18" i="98"/>
  <c r="Q17" i="98"/>
  <c r="D17" i="98"/>
  <c r="B17" i="98"/>
  <c r="Q16" i="98"/>
  <c r="D16" i="98"/>
  <c r="B16" i="98"/>
  <c r="Q15" i="98"/>
  <c r="D15" i="98"/>
  <c r="B15" i="98"/>
  <c r="Q14" i="98"/>
  <c r="D14" i="98"/>
  <c r="B14" i="98"/>
  <c r="Q13" i="98"/>
  <c r="D13" i="98"/>
  <c r="B13" i="98"/>
  <c r="Q12" i="98"/>
  <c r="D12" i="98"/>
  <c r="B12" i="98"/>
  <c r="Q11" i="98"/>
  <c r="D11" i="98"/>
  <c r="B11" i="98"/>
  <c r="Q10" i="98"/>
  <c r="D10" i="98"/>
  <c r="B10" i="98"/>
  <c r="Q9" i="98"/>
  <c r="D9" i="98"/>
  <c r="B9" i="98"/>
  <c r="Q8" i="98"/>
  <c r="D8" i="98"/>
  <c r="B8" i="98"/>
  <c r="Q7" i="98"/>
  <c r="D7" i="98"/>
  <c r="B7" i="98"/>
  <c r="Q6" i="98"/>
  <c r="D6" i="98"/>
  <c r="B6" i="98"/>
  <c r="A6" i="98"/>
  <c r="C3" i="98"/>
  <c r="B3" i="98"/>
  <c r="C2" i="98"/>
  <c r="B2" i="98"/>
  <c r="C1" i="98"/>
  <c r="B1" i="98"/>
  <c r="I175" i="28" l="1"/>
  <c r="I175" i="65"/>
  <c r="I175" i="66"/>
  <c r="I175" i="67"/>
  <c r="H174" i="97" s="1"/>
  <c r="I175" i="68"/>
  <c r="I175" i="69"/>
  <c r="I175" i="70"/>
  <c r="K174" i="97" s="1"/>
  <c r="I175" i="71"/>
  <c r="L174" i="97" s="1"/>
  <c r="I175" i="72"/>
  <c r="M174" i="97" s="1"/>
  <c r="I175" i="73"/>
  <c r="N174" i="97" s="1"/>
  <c r="I175" i="74"/>
  <c r="O174" i="97" s="1"/>
  <c r="I175" i="75"/>
  <c r="P174" i="97"/>
  <c r="J174" i="97"/>
  <c r="I174" i="97"/>
  <c r="G174" i="97"/>
  <c r="F174" i="97"/>
  <c r="E174" i="97"/>
  <c r="P173" i="97"/>
  <c r="O173" i="97"/>
  <c r="N173" i="97"/>
  <c r="M173" i="97"/>
  <c r="L173" i="97"/>
  <c r="K173" i="97"/>
  <c r="J173" i="97"/>
  <c r="I173" i="97"/>
  <c r="H173" i="97"/>
  <c r="G173" i="97"/>
  <c r="F173" i="97"/>
  <c r="E173" i="97"/>
  <c r="P172" i="97"/>
  <c r="O172" i="97"/>
  <c r="N172" i="97"/>
  <c r="M172" i="97"/>
  <c r="L172" i="97"/>
  <c r="K172" i="97"/>
  <c r="J172" i="97"/>
  <c r="I172" i="97"/>
  <c r="H172" i="97"/>
  <c r="G172" i="97"/>
  <c r="F172" i="97"/>
  <c r="E172" i="97"/>
  <c r="P171" i="97"/>
  <c r="O171" i="97"/>
  <c r="N171" i="97"/>
  <c r="M171" i="97"/>
  <c r="L171" i="97"/>
  <c r="K171" i="97"/>
  <c r="J171" i="97"/>
  <c r="I171" i="97"/>
  <c r="H171" i="97"/>
  <c r="G171" i="97"/>
  <c r="F171" i="97"/>
  <c r="E171" i="97"/>
  <c r="P170" i="97"/>
  <c r="O170" i="97"/>
  <c r="N170" i="97"/>
  <c r="M170" i="97"/>
  <c r="L170" i="97"/>
  <c r="K170" i="97"/>
  <c r="J170" i="97"/>
  <c r="I170" i="97"/>
  <c r="H170" i="97"/>
  <c r="G170" i="97"/>
  <c r="F170" i="97"/>
  <c r="E170" i="97"/>
  <c r="P169" i="97"/>
  <c r="O169" i="97"/>
  <c r="N169" i="97"/>
  <c r="M169" i="97"/>
  <c r="L169" i="97"/>
  <c r="K169" i="97"/>
  <c r="J169" i="97"/>
  <c r="I169" i="97"/>
  <c r="H169" i="97"/>
  <c r="G169" i="97"/>
  <c r="F169" i="97"/>
  <c r="E169" i="97"/>
  <c r="P168" i="97"/>
  <c r="O168" i="97"/>
  <c r="N168" i="97"/>
  <c r="M168" i="97"/>
  <c r="L168" i="97"/>
  <c r="K168" i="97"/>
  <c r="J168" i="97"/>
  <c r="I168" i="97"/>
  <c r="H168" i="97"/>
  <c r="G168" i="97"/>
  <c r="F168" i="97"/>
  <c r="E168" i="97"/>
  <c r="P167" i="97"/>
  <c r="O167" i="97"/>
  <c r="N167" i="97"/>
  <c r="M167" i="97"/>
  <c r="L167" i="97"/>
  <c r="K167" i="97"/>
  <c r="J167" i="97"/>
  <c r="I167" i="97"/>
  <c r="H167" i="97"/>
  <c r="G167" i="97"/>
  <c r="F167" i="97"/>
  <c r="E167" i="97"/>
  <c r="P166" i="97"/>
  <c r="O166" i="97"/>
  <c r="N166" i="97"/>
  <c r="M166" i="97"/>
  <c r="L166" i="97"/>
  <c r="K166" i="97"/>
  <c r="J166" i="97"/>
  <c r="I166" i="97"/>
  <c r="H166" i="97"/>
  <c r="G166" i="97"/>
  <c r="F166" i="97"/>
  <c r="E166" i="97"/>
  <c r="P165" i="97"/>
  <c r="O165" i="97"/>
  <c r="N165" i="97"/>
  <c r="M165" i="97"/>
  <c r="L165" i="97"/>
  <c r="K165" i="97"/>
  <c r="J165" i="97"/>
  <c r="I165" i="97"/>
  <c r="H165" i="97"/>
  <c r="G165" i="97"/>
  <c r="F165" i="97"/>
  <c r="E165" i="97"/>
  <c r="P164" i="97"/>
  <c r="O164" i="97"/>
  <c r="N164" i="97"/>
  <c r="M164" i="97"/>
  <c r="L164" i="97"/>
  <c r="K164" i="97"/>
  <c r="J164" i="97"/>
  <c r="I164" i="97"/>
  <c r="H164" i="97"/>
  <c r="G164" i="97"/>
  <c r="F164" i="97"/>
  <c r="E164" i="97"/>
  <c r="P163" i="97"/>
  <c r="O163" i="97"/>
  <c r="N163" i="97"/>
  <c r="M163" i="97"/>
  <c r="L163" i="97"/>
  <c r="K163" i="97"/>
  <c r="J163" i="97"/>
  <c r="I163" i="97"/>
  <c r="H163" i="97"/>
  <c r="G163" i="97"/>
  <c r="F163" i="97"/>
  <c r="E163" i="97"/>
  <c r="P162" i="97"/>
  <c r="O162" i="97"/>
  <c r="N162" i="97"/>
  <c r="M162" i="97"/>
  <c r="L162" i="97"/>
  <c r="K162" i="97"/>
  <c r="J162" i="97"/>
  <c r="I162" i="97"/>
  <c r="H162" i="97"/>
  <c r="G162" i="97"/>
  <c r="F162" i="97"/>
  <c r="E162" i="97"/>
  <c r="P161" i="97"/>
  <c r="O161" i="97"/>
  <c r="N161" i="97"/>
  <c r="M161" i="97"/>
  <c r="L161" i="97"/>
  <c r="K161" i="97"/>
  <c r="J161" i="97"/>
  <c r="I161" i="97"/>
  <c r="H161" i="97"/>
  <c r="G161" i="97"/>
  <c r="F161" i="97"/>
  <c r="E161" i="97"/>
  <c r="P160" i="97"/>
  <c r="O160" i="97"/>
  <c r="N160" i="97"/>
  <c r="M160" i="97"/>
  <c r="L160" i="97"/>
  <c r="K160" i="97"/>
  <c r="J160" i="97"/>
  <c r="I160" i="97"/>
  <c r="H160" i="97"/>
  <c r="G160" i="97"/>
  <c r="F160" i="97"/>
  <c r="E160" i="97"/>
  <c r="P159" i="97"/>
  <c r="O159" i="97"/>
  <c r="N159" i="97"/>
  <c r="M159" i="97"/>
  <c r="L159" i="97"/>
  <c r="K159" i="97"/>
  <c r="J159" i="97"/>
  <c r="I159" i="97"/>
  <c r="H159" i="97"/>
  <c r="G159" i="97"/>
  <c r="F159" i="97"/>
  <c r="E159" i="97"/>
  <c r="P158" i="97"/>
  <c r="O158" i="97"/>
  <c r="N158" i="97"/>
  <c r="M158" i="97"/>
  <c r="L158" i="97"/>
  <c r="K158" i="97"/>
  <c r="J158" i="97"/>
  <c r="I158" i="97"/>
  <c r="H158" i="97"/>
  <c r="G158" i="97"/>
  <c r="F158" i="97"/>
  <c r="E158" i="97"/>
  <c r="P157" i="97"/>
  <c r="O157" i="97"/>
  <c r="N157" i="97"/>
  <c r="M157" i="97"/>
  <c r="L157" i="97"/>
  <c r="K157" i="97"/>
  <c r="J157" i="97"/>
  <c r="I157" i="97"/>
  <c r="H157" i="97"/>
  <c r="G157" i="97"/>
  <c r="F157" i="97"/>
  <c r="E157" i="97"/>
  <c r="P156" i="97"/>
  <c r="O156" i="97"/>
  <c r="N156" i="97"/>
  <c r="M156" i="97"/>
  <c r="L156" i="97"/>
  <c r="K156" i="97"/>
  <c r="J156" i="97"/>
  <c r="I156" i="97"/>
  <c r="H156" i="97"/>
  <c r="G156" i="97"/>
  <c r="F156" i="97"/>
  <c r="E156" i="97"/>
  <c r="P155" i="97"/>
  <c r="O155" i="97"/>
  <c r="N155" i="97"/>
  <c r="M155" i="97"/>
  <c r="L155" i="97"/>
  <c r="K155" i="97"/>
  <c r="J155" i="97"/>
  <c r="I155" i="97"/>
  <c r="H155" i="97"/>
  <c r="G155" i="97"/>
  <c r="F155" i="97"/>
  <c r="E155" i="97"/>
  <c r="P154" i="97"/>
  <c r="O154" i="97"/>
  <c r="N154" i="97"/>
  <c r="M154" i="97"/>
  <c r="L154" i="97"/>
  <c r="K154" i="97"/>
  <c r="J154" i="97"/>
  <c r="I154" i="97"/>
  <c r="H154" i="97"/>
  <c r="G154" i="97"/>
  <c r="F154" i="97"/>
  <c r="E154" i="97"/>
  <c r="P153" i="97"/>
  <c r="O153" i="97"/>
  <c r="N153" i="97"/>
  <c r="M153" i="97"/>
  <c r="L153" i="97"/>
  <c r="K153" i="97"/>
  <c r="J153" i="97"/>
  <c r="I153" i="97"/>
  <c r="H153" i="97"/>
  <c r="G153" i="97"/>
  <c r="F153" i="97"/>
  <c r="E153" i="97"/>
  <c r="P152" i="97"/>
  <c r="O152" i="97"/>
  <c r="N152" i="97"/>
  <c r="M152" i="97"/>
  <c r="L152" i="97"/>
  <c r="K152" i="97"/>
  <c r="J152" i="97"/>
  <c r="I152" i="97"/>
  <c r="H152" i="97"/>
  <c r="G152" i="97"/>
  <c r="F152" i="97"/>
  <c r="E152" i="97"/>
  <c r="P151" i="97"/>
  <c r="O151" i="97"/>
  <c r="N151" i="97"/>
  <c r="M151" i="97"/>
  <c r="L151" i="97"/>
  <c r="K151" i="97"/>
  <c r="J151" i="97"/>
  <c r="I151" i="97"/>
  <c r="H151" i="97"/>
  <c r="G151" i="97"/>
  <c r="F151" i="97"/>
  <c r="E151" i="97"/>
  <c r="P150" i="97"/>
  <c r="O150" i="97"/>
  <c r="N150" i="97"/>
  <c r="M150" i="97"/>
  <c r="L150" i="97"/>
  <c r="K150" i="97"/>
  <c r="J150" i="97"/>
  <c r="I150" i="97"/>
  <c r="H150" i="97"/>
  <c r="G150" i="97"/>
  <c r="F150" i="97"/>
  <c r="E150" i="97"/>
  <c r="P149" i="97"/>
  <c r="O149" i="97"/>
  <c r="N149" i="97"/>
  <c r="M149" i="97"/>
  <c r="L149" i="97"/>
  <c r="K149" i="97"/>
  <c r="J149" i="97"/>
  <c r="I149" i="97"/>
  <c r="H149" i="97"/>
  <c r="G149" i="97"/>
  <c r="F149" i="97"/>
  <c r="E149" i="97"/>
  <c r="P148" i="97"/>
  <c r="O148" i="97"/>
  <c r="N148" i="97"/>
  <c r="M148" i="97"/>
  <c r="L148" i="97"/>
  <c r="K148" i="97"/>
  <c r="J148" i="97"/>
  <c r="I148" i="97"/>
  <c r="H148" i="97"/>
  <c r="G148" i="97"/>
  <c r="F148" i="97"/>
  <c r="E148" i="97"/>
  <c r="P147" i="97"/>
  <c r="O147" i="97"/>
  <c r="N147" i="97"/>
  <c r="M147" i="97"/>
  <c r="L147" i="97"/>
  <c r="K147" i="97"/>
  <c r="J147" i="97"/>
  <c r="I147" i="97"/>
  <c r="H147" i="97"/>
  <c r="G147" i="97"/>
  <c r="F147" i="97"/>
  <c r="E147" i="97"/>
  <c r="P146" i="97"/>
  <c r="O146" i="97"/>
  <c r="N146" i="97"/>
  <c r="M146" i="97"/>
  <c r="L146" i="97"/>
  <c r="K146" i="97"/>
  <c r="J146" i="97"/>
  <c r="I146" i="97"/>
  <c r="H146" i="97"/>
  <c r="G146" i="97"/>
  <c r="F146" i="97"/>
  <c r="E146" i="97"/>
  <c r="P145" i="97"/>
  <c r="O145" i="97"/>
  <c r="N145" i="97"/>
  <c r="M145" i="97"/>
  <c r="L145" i="97"/>
  <c r="K145" i="97"/>
  <c r="J145" i="97"/>
  <c r="I145" i="97"/>
  <c r="H145" i="97"/>
  <c r="G145" i="97"/>
  <c r="F145" i="97"/>
  <c r="E145" i="97"/>
  <c r="P144" i="97"/>
  <c r="O144" i="97"/>
  <c r="N144" i="97"/>
  <c r="M144" i="97"/>
  <c r="L144" i="97"/>
  <c r="K144" i="97"/>
  <c r="J144" i="97"/>
  <c r="I144" i="97"/>
  <c r="H144" i="97"/>
  <c r="G144" i="97"/>
  <c r="F144" i="97"/>
  <c r="E144" i="97"/>
  <c r="P143" i="97"/>
  <c r="O143" i="97"/>
  <c r="N143" i="97"/>
  <c r="M143" i="97"/>
  <c r="L143" i="97"/>
  <c r="K143" i="97"/>
  <c r="J143" i="97"/>
  <c r="I143" i="97"/>
  <c r="H143" i="97"/>
  <c r="G143" i="97"/>
  <c r="F143" i="97"/>
  <c r="E143" i="97"/>
  <c r="P142" i="97"/>
  <c r="O142" i="97"/>
  <c r="N142" i="97"/>
  <c r="M142" i="97"/>
  <c r="L142" i="97"/>
  <c r="K142" i="97"/>
  <c r="J142" i="97"/>
  <c r="I142" i="97"/>
  <c r="H142" i="97"/>
  <c r="G142" i="97"/>
  <c r="F142" i="97"/>
  <c r="E142" i="97"/>
  <c r="P141" i="97"/>
  <c r="O141" i="97"/>
  <c r="N141" i="97"/>
  <c r="M141" i="97"/>
  <c r="L141" i="97"/>
  <c r="K141" i="97"/>
  <c r="J141" i="97"/>
  <c r="I141" i="97"/>
  <c r="H141" i="97"/>
  <c r="G141" i="97"/>
  <c r="F141" i="97"/>
  <c r="E141" i="97"/>
  <c r="P140" i="97"/>
  <c r="O140" i="97"/>
  <c r="N140" i="97"/>
  <c r="M140" i="97"/>
  <c r="L140" i="97"/>
  <c r="K140" i="97"/>
  <c r="J140" i="97"/>
  <c r="I140" i="97"/>
  <c r="H140" i="97"/>
  <c r="G140" i="97"/>
  <c r="F140" i="97"/>
  <c r="E140" i="97"/>
  <c r="P139" i="97"/>
  <c r="O139" i="97"/>
  <c r="N139" i="97"/>
  <c r="M139" i="97"/>
  <c r="L139" i="97"/>
  <c r="K139" i="97"/>
  <c r="J139" i="97"/>
  <c r="I139" i="97"/>
  <c r="H139" i="97"/>
  <c r="G139" i="97"/>
  <c r="F139" i="97"/>
  <c r="E139" i="97"/>
  <c r="P138" i="97"/>
  <c r="O138" i="97"/>
  <c r="N138" i="97"/>
  <c r="M138" i="97"/>
  <c r="L138" i="97"/>
  <c r="K138" i="97"/>
  <c r="J138" i="97"/>
  <c r="I138" i="97"/>
  <c r="H138" i="97"/>
  <c r="G138" i="97"/>
  <c r="F138" i="97"/>
  <c r="E138" i="97"/>
  <c r="P137" i="97"/>
  <c r="O137" i="97"/>
  <c r="N137" i="97"/>
  <c r="M137" i="97"/>
  <c r="L137" i="97"/>
  <c r="K137" i="97"/>
  <c r="J137" i="97"/>
  <c r="I137" i="97"/>
  <c r="H137" i="97"/>
  <c r="G137" i="97"/>
  <c r="F137" i="97"/>
  <c r="E137" i="97"/>
  <c r="P136" i="97"/>
  <c r="O136" i="97"/>
  <c r="N136" i="97"/>
  <c r="M136" i="97"/>
  <c r="L136" i="97"/>
  <c r="K136" i="97"/>
  <c r="J136" i="97"/>
  <c r="I136" i="97"/>
  <c r="H136" i="97"/>
  <c r="G136" i="97"/>
  <c r="F136" i="97"/>
  <c r="E136" i="97"/>
  <c r="P135" i="97"/>
  <c r="O135" i="97"/>
  <c r="N135" i="97"/>
  <c r="M135" i="97"/>
  <c r="L135" i="97"/>
  <c r="K135" i="97"/>
  <c r="J135" i="97"/>
  <c r="I135" i="97"/>
  <c r="H135" i="97"/>
  <c r="G135" i="97"/>
  <c r="F135" i="97"/>
  <c r="E135" i="97"/>
  <c r="P134" i="97"/>
  <c r="O134" i="97"/>
  <c r="N134" i="97"/>
  <c r="M134" i="97"/>
  <c r="L134" i="97"/>
  <c r="K134" i="97"/>
  <c r="J134" i="97"/>
  <c r="I134" i="97"/>
  <c r="H134" i="97"/>
  <c r="G134" i="97"/>
  <c r="F134" i="97"/>
  <c r="E134" i="97"/>
  <c r="P133" i="97"/>
  <c r="O133" i="97"/>
  <c r="N133" i="97"/>
  <c r="M133" i="97"/>
  <c r="L133" i="97"/>
  <c r="K133" i="97"/>
  <c r="J133" i="97"/>
  <c r="I133" i="97"/>
  <c r="H133" i="97"/>
  <c r="G133" i="97"/>
  <c r="F133" i="97"/>
  <c r="E133" i="97"/>
  <c r="P132" i="97"/>
  <c r="O132" i="97"/>
  <c r="N132" i="97"/>
  <c r="M132" i="97"/>
  <c r="L132" i="97"/>
  <c r="K132" i="97"/>
  <c r="J132" i="97"/>
  <c r="I132" i="97"/>
  <c r="H132" i="97"/>
  <c r="G132" i="97"/>
  <c r="F132" i="97"/>
  <c r="E132" i="97"/>
  <c r="P131" i="97"/>
  <c r="O131" i="97"/>
  <c r="N131" i="97"/>
  <c r="M131" i="97"/>
  <c r="L131" i="97"/>
  <c r="K131" i="97"/>
  <c r="J131" i="97"/>
  <c r="I131" i="97"/>
  <c r="H131" i="97"/>
  <c r="G131" i="97"/>
  <c r="F131" i="97"/>
  <c r="E131" i="97"/>
  <c r="P130" i="97"/>
  <c r="O130" i="97"/>
  <c r="N130" i="97"/>
  <c r="M130" i="97"/>
  <c r="L130" i="97"/>
  <c r="K130" i="97"/>
  <c r="J130" i="97"/>
  <c r="I130" i="97"/>
  <c r="H130" i="97"/>
  <c r="G130" i="97"/>
  <c r="F130" i="97"/>
  <c r="E130" i="97"/>
  <c r="P129" i="97"/>
  <c r="O129" i="97"/>
  <c r="N129" i="97"/>
  <c r="M129" i="97"/>
  <c r="L129" i="97"/>
  <c r="K129" i="97"/>
  <c r="J129" i="97"/>
  <c r="I129" i="97"/>
  <c r="H129" i="97"/>
  <c r="G129" i="97"/>
  <c r="F129" i="97"/>
  <c r="E129" i="97"/>
  <c r="P128" i="97"/>
  <c r="O128" i="97"/>
  <c r="N128" i="97"/>
  <c r="M128" i="97"/>
  <c r="L128" i="97"/>
  <c r="K128" i="97"/>
  <c r="J128" i="97"/>
  <c r="I128" i="97"/>
  <c r="H128" i="97"/>
  <c r="G128" i="97"/>
  <c r="F128" i="97"/>
  <c r="E128" i="97"/>
  <c r="P127" i="97"/>
  <c r="O127" i="97"/>
  <c r="N127" i="97"/>
  <c r="M127" i="97"/>
  <c r="L127" i="97"/>
  <c r="K127" i="97"/>
  <c r="J127" i="97"/>
  <c r="I127" i="97"/>
  <c r="H127" i="97"/>
  <c r="G127" i="97"/>
  <c r="F127" i="97"/>
  <c r="E127" i="97"/>
  <c r="P126" i="97"/>
  <c r="O126" i="97"/>
  <c r="N126" i="97"/>
  <c r="M126" i="97"/>
  <c r="L126" i="97"/>
  <c r="K126" i="97"/>
  <c r="J126" i="97"/>
  <c r="I126" i="97"/>
  <c r="H126" i="97"/>
  <c r="G126" i="97"/>
  <c r="F126" i="97"/>
  <c r="E126" i="97"/>
  <c r="P125" i="97"/>
  <c r="O125" i="97"/>
  <c r="N125" i="97"/>
  <c r="M125" i="97"/>
  <c r="L125" i="97"/>
  <c r="K125" i="97"/>
  <c r="J125" i="97"/>
  <c r="I125" i="97"/>
  <c r="H125" i="97"/>
  <c r="G125" i="97"/>
  <c r="F125" i="97"/>
  <c r="E125" i="97"/>
  <c r="P124" i="97"/>
  <c r="O124" i="97"/>
  <c r="N124" i="97"/>
  <c r="M124" i="97"/>
  <c r="L124" i="97"/>
  <c r="K124" i="97"/>
  <c r="J124" i="97"/>
  <c r="I124" i="97"/>
  <c r="H124" i="97"/>
  <c r="G124" i="97"/>
  <c r="F124" i="97"/>
  <c r="E124" i="97"/>
  <c r="P123" i="97"/>
  <c r="O123" i="97"/>
  <c r="N123" i="97"/>
  <c r="M123" i="97"/>
  <c r="L123" i="97"/>
  <c r="K123" i="97"/>
  <c r="J123" i="97"/>
  <c r="I123" i="97"/>
  <c r="H123" i="97"/>
  <c r="G123" i="97"/>
  <c r="F123" i="97"/>
  <c r="E123" i="97"/>
  <c r="P122" i="97"/>
  <c r="O122" i="97"/>
  <c r="N122" i="97"/>
  <c r="M122" i="97"/>
  <c r="L122" i="97"/>
  <c r="K122" i="97"/>
  <c r="J122" i="97"/>
  <c r="I122" i="97"/>
  <c r="H122" i="97"/>
  <c r="G122" i="97"/>
  <c r="F122" i="97"/>
  <c r="E122" i="97"/>
  <c r="P121" i="97"/>
  <c r="O121" i="97"/>
  <c r="N121" i="97"/>
  <c r="M121" i="97"/>
  <c r="L121" i="97"/>
  <c r="K121" i="97"/>
  <c r="J121" i="97"/>
  <c r="I121" i="97"/>
  <c r="H121" i="97"/>
  <c r="G121" i="97"/>
  <c r="F121" i="97"/>
  <c r="E121" i="97"/>
  <c r="P120" i="97"/>
  <c r="O120" i="97"/>
  <c r="N120" i="97"/>
  <c r="M120" i="97"/>
  <c r="L120" i="97"/>
  <c r="K120" i="97"/>
  <c r="J120" i="97"/>
  <c r="I120" i="97"/>
  <c r="H120" i="97"/>
  <c r="G120" i="97"/>
  <c r="F120" i="97"/>
  <c r="E120" i="97"/>
  <c r="P119" i="97"/>
  <c r="O119" i="97"/>
  <c r="N119" i="97"/>
  <c r="M119" i="97"/>
  <c r="L119" i="97"/>
  <c r="K119" i="97"/>
  <c r="J119" i="97"/>
  <c r="I119" i="97"/>
  <c r="H119" i="97"/>
  <c r="G119" i="97"/>
  <c r="F119" i="97"/>
  <c r="E119" i="97"/>
  <c r="P118" i="97"/>
  <c r="O118" i="97"/>
  <c r="N118" i="97"/>
  <c r="M118" i="97"/>
  <c r="L118" i="97"/>
  <c r="K118" i="97"/>
  <c r="J118" i="97"/>
  <c r="I118" i="97"/>
  <c r="H118" i="97"/>
  <c r="G118" i="97"/>
  <c r="F118" i="97"/>
  <c r="E118" i="97"/>
  <c r="P117" i="97"/>
  <c r="O117" i="97"/>
  <c r="N117" i="97"/>
  <c r="M117" i="97"/>
  <c r="L117" i="97"/>
  <c r="K117" i="97"/>
  <c r="J117" i="97"/>
  <c r="I117" i="97"/>
  <c r="H117" i="97"/>
  <c r="G117" i="97"/>
  <c r="F117" i="97"/>
  <c r="E117" i="97"/>
  <c r="P116" i="97"/>
  <c r="O116" i="97"/>
  <c r="N116" i="97"/>
  <c r="M116" i="97"/>
  <c r="L116" i="97"/>
  <c r="K116" i="97"/>
  <c r="J116" i="97"/>
  <c r="I116" i="97"/>
  <c r="H116" i="97"/>
  <c r="G116" i="97"/>
  <c r="F116" i="97"/>
  <c r="E116" i="97"/>
  <c r="P115" i="97"/>
  <c r="O115" i="97"/>
  <c r="N115" i="97"/>
  <c r="M115" i="97"/>
  <c r="L115" i="97"/>
  <c r="K115" i="97"/>
  <c r="J115" i="97"/>
  <c r="I115" i="97"/>
  <c r="H115" i="97"/>
  <c r="G115" i="97"/>
  <c r="F115" i="97"/>
  <c r="E115" i="97"/>
  <c r="P114" i="97"/>
  <c r="O114" i="97"/>
  <c r="N114" i="97"/>
  <c r="M114" i="97"/>
  <c r="L114" i="97"/>
  <c r="K114" i="97"/>
  <c r="J114" i="97"/>
  <c r="I114" i="97"/>
  <c r="H114" i="97"/>
  <c r="G114" i="97"/>
  <c r="F114" i="97"/>
  <c r="E114" i="97"/>
  <c r="P113" i="97"/>
  <c r="O113" i="97"/>
  <c r="N113" i="97"/>
  <c r="M113" i="97"/>
  <c r="L113" i="97"/>
  <c r="K113" i="97"/>
  <c r="J113" i="97"/>
  <c r="I113" i="97"/>
  <c r="H113" i="97"/>
  <c r="G113" i="97"/>
  <c r="F113" i="97"/>
  <c r="E113" i="97"/>
  <c r="P112" i="97"/>
  <c r="O112" i="97"/>
  <c r="N112" i="97"/>
  <c r="M112" i="97"/>
  <c r="L112" i="97"/>
  <c r="K112" i="97"/>
  <c r="J112" i="97"/>
  <c r="I112" i="97"/>
  <c r="H112" i="97"/>
  <c r="G112" i="97"/>
  <c r="F112" i="97"/>
  <c r="E112" i="97"/>
  <c r="P111" i="97"/>
  <c r="O111" i="97"/>
  <c r="N111" i="97"/>
  <c r="M111" i="97"/>
  <c r="L111" i="97"/>
  <c r="K111" i="97"/>
  <c r="J111" i="97"/>
  <c r="I111" i="97"/>
  <c r="H111" i="97"/>
  <c r="G111" i="97"/>
  <c r="F111" i="97"/>
  <c r="E111" i="97"/>
  <c r="P110" i="97"/>
  <c r="O110" i="97"/>
  <c r="N110" i="97"/>
  <c r="M110" i="97"/>
  <c r="L110" i="97"/>
  <c r="K110" i="97"/>
  <c r="J110" i="97"/>
  <c r="I110" i="97"/>
  <c r="H110" i="97"/>
  <c r="G110" i="97"/>
  <c r="F110" i="97"/>
  <c r="E110" i="97"/>
  <c r="P109" i="97"/>
  <c r="O109" i="97"/>
  <c r="N109" i="97"/>
  <c r="M109" i="97"/>
  <c r="L109" i="97"/>
  <c r="K109" i="97"/>
  <c r="J109" i="97"/>
  <c r="I109" i="97"/>
  <c r="H109" i="97"/>
  <c r="G109" i="97"/>
  <c r="F109" i="97"/>
  <c r="E109" i="97"/>
  <c r="P108" i="97"/>
  <c r="O108" i="97"/>
  <c r="N108" i="97"/>
  <c r="M108" i="97"/>
  <c r="L108" i="97"/>
  <c r="K108" i="97"/>
  <c r="J108" i="97"/>
  <c r="I108" i="97"/>
  <c r="H108" i="97"/>
  <c r="G108" i="97"/>
  <c r="F108" i="97"/>
  <c r="E108" i="97"/>
  <c r="P107" i="97"/>
  <c r="O107" i="97"/>
  <c r="N107" i="97"/>
  <c r="M107" i="97"/>
  <c r="L107" i="97"/>
  <c r="K107" i="97"/>
  <c r="J107" i="97"/>
  <c r="I107" i="97"/>
  <c r="H107" i="97"/>
  <c r="G107" i="97"/>
  <c r="F107" i="97"/>
  <c r="E107" i="97"/>
  <c r="P106" i="97"/>
  <c r="O106" i="97"/>
  <c r="N106" i="97"/>
  <c r="M106" i="97"/>
  <c r="L106" i="97"/>
  <c r="K106" i="97"/>
  <c r="J106" i="97"/>
  <c r="I106" i="97"/>
  <c r="H106" i="97"/>
  <c r="G106" i="97"/>
  <c r="F106" i="97"/>
  <c r="E106" i="97"/>
  <c r="P105" i="97"/>
  <c r="O105" i="97"/>
  <c r="N105" i="97"/>
  <c r="M105" i="97"/>
  <c r="L105" i="97"/>
  <c r="K105" i="97"/>
  <c r="J105" i="97"/>
  <c r="I105" i="97"/>
  <c r="H105" i="97"/>
  <c r="G105" i="97"/>
  <c r="F105" i="97"/>
  <c r="E105" i="97"/>
  <c r="P104" i="97"/>
  <c r="O104" i="97"/>
  <c r="N104" i="97"/>
  <c r="M104" i="97"/>
  <c r="L104" i="97"/>
  <c r="K104" i="97"/>
  <c r="J104" i="97"/>
  <c r="I104" i="97"/>
  <c r="H104" i="97"/>
  <c r="G104" i="97"/>
  <c r="F104" i="97"/>
  <c r="E104" i="97"/>
  <c r="P103" i="97"/>
  <c r="O103" i="97"/>
  <c r="N103" i="97"/>
  <c r="M103" i="97"/>
  <c r="L103" i="97"/>
  <c r="K103" i="97"/>
  <c r="J103" i="97"/>
  <c r="I103" i="97"/>
  <c r="H103" i="97"/>
  <c r="G103" i="97"/>
  <c r="F103" i="97"/>
  <c r="E103" i="97"/>
  <c r="P102" i="97"/>
  <c r="O102" i="97"/>
  <c r="N102" i="97"/>
  <c r="M102" i="97"/>
  <c r="L102" i="97"/>
  <c r="K102" i="97"/>
  <c r="J102" i="97"/>
  <c r="I102" i="97"/>
  <c r="H102" i="97"/>
  <c r="G102" i="97"/>
  <c r="F102" i="97"/>
  <c r="E102" i="97"/>
  <c r="P101" i="97"/>
  <c r="O101" i="97"/>
  <c r="N101" i="97"/>
  <c r="M101" i="97"/>
  <c r="L101" i="97"/>
  <c r="K101" i="97"/>
  <c r="J101" i="97"/>
  <c r="I101" i="97"/>
  <c r="H101" i="97"/>
  <c r="G101" i="97"/>
  <c r="F101" i="97"/>
  <c r="E101" i="97"/>
  <c r="P100" i="97"/>
  <c r="O100" i="97"/>
  <c r="N100" i="97"/>
  <c r="M100" i="97"/>
  <c r="L100" i="97"/>
  <c r="K100" i="97"/>
  <c r="J100" i="97"/>
  <c r="I100" i="97"/>
  <c r="H100" i="97"/>
  <c r="G100" i="97"/>
  <c r="F100" i="97"/>
  <c r="E100" i="97"/>
  <c r="P99" i="97"/>
  <c r="O99" i="97"/>
  <c r="N99" i="97"/>
  <c r="M99" i="97"/>
  <c r="L99" i="97"/>
  <c r="K99" i="97"/>
  <c r="J99" i="97"/>
  <c r="I99" i="97"/>
  <c r="H99" i="97"/>
  <c r="G99" i="97"/>
  <c r="F99" i="97"/>
  <c r="E99" i="97"/>
  <c r="P98" i="97"/>
  <c r="O98" i="97"/>
  <c r="N98" i="97"/>
  <c r="M98" i="97"/>
  <c r="L98" i="97"/>
  <c r="K98" i="97"/>
  <c r="J98" i="97"/>
  <c r="I98" i="97"/>
  <c r="H98" i="97"/>
  <c r="G98" i="97"/>
  <c r="F98" i="97"/>
  <c r="E98" i="97"/>
  <c r="P97" i="97"/>
  <c r="O97" i="97"/>
  <c r="N97" i="97"/>
  <c r="M97" i="97"/>
  <c r="L97" i="97"/>
  <c r="K97" i="97"/>
  <c r="J97" i="97"/>
  <c r="I97" i="97"/>
  <c r="H97" i="97"/>
  <c r="G97" i="97"/>
  <c r="F97" i="97"/>
  <c r="E97" i="97"/>
  <c r="P96" i="97"/>
  <c r="O96" i="97"/>
  <c r="N96" i="97"/>
  <c r="M96" i="97"/>
  <c r="L96" i="97"/>
  <c r="K96" i="97"/>
  <c r="J96" i="97"/>
  <c r="I96" i="97"/>
  <c r="H96" i="97"/>
  <c r="G96" i="97"/>
  <c r="F96" i="97"/>
  <c r="E96" i="97"/>
  <c r="P95" i="97"/>
  <c r="O95" i="97"/>
  <c r="N95" i="97"/>
  <c r="M95" i="97"/>
  <c r="L95" i="97"/>
  <c r="K95" i="97"/>
  <c r="J95" i="97"/>
  <c r="I95" i="97"/>
  <c r="H95" i="97"/>
  <c r="G95" i="97"/>
  <c r="F95" i="97"/>
  <c r="E95" i="97"/>
  <c r="P94" i="97"/>
  <c r="O94" i="97"/>
  <c r="N94" i="97"/>
  <c r="M94" i="97"/>
  <c r="L94" i="97"/>
  <c r="K94" i="97"/>
  <c r="J94" i="97"/>
  <c r="I94" i="97"/>
  <c r="H94" i="97"/>
  <c r="G94" i="97"/>
  <c r="F94" i="97"/>
  <c r="E94" i="97"/>
  <c r="P93" i="97"/>
  <c r="O93" i="97"/>
  <c r="N93" i="97"/>
  <c r="M93" i="97"/>
  <c r="L93" i="97"/>
  <c r="K93" i="97"/>
  <c r="J93" i="97"/>
  <c r="I93" i="97"/>
  <c r="H93" i="97"/>
  <c r="G93" i="97"/>
  <c r="F93" i="97"/>
  <c r="E93" i="97"/>
  <c r="P92" i="97"/>
  <c r="O92" i="97"/>
  <c r="N92" i="97"/>
  <c r="M92" i="97"/>
  <c r="L92" i="97"/>
  <c r="K92" i="97"/>
  <c r="J92" i="97"/>
  <c r="I92" i="97"/>
  <c r="H92" i="97"/>
  <c r="G92" i="97"/>
  <c r="F92" i="97"/>
  <c r="E92" i="97"/>
  <c r="P91" i="97"/>
  <c r="O91" i="97"/>
  <c r="N91" i="97"/>
  <c r="M91" i="97"/>
  <c r="L91" i="97"/>
  <c r="K91" i="97"/>
  <c r="J91" i="97"/>
  <c r="I91" i="97"/>
  <c r="H91" i="97"/>
  <c r="G91" i="97"/>
  <c r="F91" i="97"/>
  <c r="E91" i="97"/>
  <c r="P90" i="97"/>
  <c r="O90" i="97"/>
  <c r="N90" i="97"/>
  <c r="M90" i="97"/>
  <c r="L90" i="97"/>
  <c r="K90" i="97"/>
  <c r="J90" i="97"/>
  <c r="I90" i="97"/>
  <c r="H90" i="97"/>
  <c r="G90" i="97"/>
  <c r="F90" i="97"/>
  <c r="E90" i="97"/>
  <c r="P89" i="97"/>
  <c r="O89" i="97"/>
  <c r="N89" i="97"/>
  <c r="M89" i="97"/>
  <c r="L89" i="97"/>
  <c r="K89" i="97"/>
  <c r="J89" i="97"/>
  <c r="I89" i="97"/>
  <c r="H89" i="97"/>
  <c r="G89" i="97"/>
  <c r="F89" i="97"/>
  <c r="E89" i="97"/>
  <c r="P88" i="97"/>
  <c r="O88" i="97"/>
  <c r="N88" i="97"/>
  <c r="M88" i="97"/>
  <c r="L88" i="97"/>
  <c r="K88" i="97"/>
  <c r="J88" i="97"/>
  <c r="I88" i="97"/>
  <c r="H88" i="97"/>
  <c r="G88" i="97"/>
  <c r="F88" i="97"/>
  <c r="E88" i="97"/>
  <c r="P87" i="97"/>
  <c r="O87" i="97"/>
  <c r="N87" i="97"/>
  <c r="M87" i="97"/>
  <c r="L87" i="97"/>
  <c r="K87" i="97"/>
  <c r="J87" i="97"/>
  <c r="I87" i="97"/>
  <c r="H87" i="97"/>
  <c r="G87" i="97"/>
  <c r="F87" i="97"/>
  <c r="E87" i="97"/>
  <c r="P86" i="97"/>
  <c r="O86" i="97"/>
  <c r="N86" i="97"/>
  <c r="M86" i="97"/>
  <c r="L86" i="97"/>
  <c r="K86" i="97"/>
  <c r="J86" i="97"/>
  <c r="I86" i="97"/>
  <c r="H86" i="97"/>
  <c r="G86" i="97"/>
  <c r="F86" i="97"/>
  <c r="E86" i="97"/>
  <c r="P85" i="97"/>
  <c r="O85" i="97"/>
  <c r="N85" i="97"/>
  <c r="M85" i="97"/>
  <c r="L85" i="97"/>
  <c r="K85" i="97"/>
  <c r="J85" i="97"/>
  <c r="I85" i="97"/>
  <c r="H85" i="97"/>
  <c r="G85" i="97"/>
  <c r="F85" i="97"/>
  <c r="E85" i="97"/>
  <c r="P84" i="97"/>
  <c r="O84" i="97"/>
  <c r="N84" i="97"/>
  <c r="M84" i="97"/>
  <c r="L84" i="97"/>
  <c r="K84" i="97"/>
  <c r="J84" i="97"/>
  <c r="I84" i="97"/>
  <c r="H84" i="97"/>
  <c r="G84" i="97"/>
  <c r="F84" i="97"/>
  <c r="E84" i="97"/>
  <c r="P83" i="97"/>
  <c r="O83" i="97"/>
  <c r="N83" i="97"/>
  <c r="M83" i="97"/>
  <c r="L83" i="97"/>
  <c r="K83" i="97"/>
  <c r="J83" i="97"/>
  <c r="I83" i="97"/>
  <c r="H83" i="97"/>
  <c r="G83" i="97"/>
  <c r="F83" i="97"/>
  <c r="E83" i="97"/>
  <c r="P82" i="97"/>
  <c r="O82" i="97"/>
  <c r="N82" i="97"/>
  <c r="M82" i="97"/>
  <c r="L82" i="97"/>
  <c r="K82" i="97"/>
  <c r="J82" i="97"/>
  <c r="I82" i="97"/>
  <c r="H82" i="97"/>
  <c r="G82" i="97"/>
  <c r="F82" i="97"/>
  <c r="E82" i="97"/>
  <c r="P81" i="97"/>
  <c r="O81" i="97"/>
  <c r="N81" i="97"/>
  <c r="M81" i="97"/>
  <c r="L81" i="97"/>
  <c r="K81" i="97"/>
  <c r="J81" i="97"/>
  <c r="I81" i="97"/>
  <c r="H81" i="97"/>
  <c r="G81" i="97"/>
  <c r="F81" i="97"/>
  <c r="E81" i="97"/>
  <c r="P80" i="97"/>
  <c r="O80" i="97"/>
  <c r="N80" i="97"/>
  <c r="M80" i="97"/>
  <c r="L80" i="97"/>
  <c r="K80" i="97"/>
  <c r="J80" i="97"/>
  <c r="I80" i="97"/>
  <c r="H80" i="97"/>
  <c r="G80" i="97"/>
  <c r="F80" i="97"/>
  <c r="E80" i="97"/>
  <c r="P79" i="97"/>
  <c r="O79" i="97"/>
  <c r="N79" i="97"/>
  <c r="M79" i="97"/>
  <c r="L79" i="97"/>
  <c r="K79" i="97"/>
  <c r="J79" i="97"/>
  <c r="I79" i="97"/>
  <c r="H79" i="97"/>
  <c r="G79" i="97"/>
  <c r="F79" i="97"/>
  <c r="E79" i="97"/>
  <c r="P78" i="97"/>
  <c r="O78" i="97"/>
  <c r="N78" i="97"/>
  <c r="M78" i="97"/>
  <c r="L78" i="97"/>
  <c r="K78" i="97"/>
  <c r="J78" i="97"/>
  <c r="I78" i="97"/>
  <c r="H78" i="97"/>
  <c r="G78" i="97"/>
  <c r="F78" i="97"/>
  <c r="E78" i="97"/>
  <c r="P77" i="97"/>
  <c r="O77" i="97"/>
  <c r="N77" i="97"/>
  <c r="M77" i="97"/>
  <c r="L77" i="97"/>
  <c r="K77" i="97"/>
  <c r="J77" i="97"/>
  <c r="I77" i="97"/>
  <c r="H77" i="97"/>
  <c r="G77" i="97"/>
  <c r="F77" i="97"/>
  <c r="E77" i="97"/>
  <c r="P76" i="97"/>
  <c r="O76" i="97"/>
  <c r="N76" i="97"/>
  <c r="M76" i="97"/>
  <c r="L76" i="97"/>
  <c r="K76" i="97"/>
  <c r="J76" i="97"/>
  <c r="I76" i="97"/>
  <c r="H76" i="97"/>
  <c r="G76" i="97"/>
  <c r="F76" i="97"/>
  <c r="E76" i="97"/>
  <c r="P75" i="97"/>
  <c r="O75" i="97"/>
  <c r="N75" i="97"/>
  <c r="M75" i="97"/>
  <c r="L75" i="97"/>
  <c r="K75" i="97"/>
  <c r="J75" i="97"/>
  <c r="I75" i="97"/>
  <c r="H75" i="97"/>
  <c r="G75" i="97"/>
  <c r="F75" i="97"/>
  <c r="E75" i="97"/>
  <c r="P74" i="97"/>
  <c r="O74" i="97"/>
  <c r="N74" i="97"/>
  <c r="M74" i="97"/>
  <c r="L74" i="97"/>
  <c r="K74" i="97"/>
  <c r="J74" i="97"/>
  <c r="I74" i="97"/>
  <c r="H74" i="97"/>
  <c r="G74" i="97"/>
  <c r="F74" i="97"/>
  <c r="E74" i="97"/>
  <c r="P73" i="97"/>
  <c r="O73" i="97"/>
  <c r="N73" i="97"/>
  <c r="M73" i="97"/>
  <c r="L73" i="97"/>
  <c r="K73" i="97"/>
  <c r="J73" i="97"/>
  <c r="I73" i="97"/>
  <c r="H73" i="97"/>
  <c r="G73" i="97"/>
  <c r="F73" i="97"/>
  <c r="E73" i="97"/>
  <c r="P72" i="97"/>
  <c r="O72" i="97"/>
  <c r="N72" i="97"/>
  <c r="M72" i="97"/>
  <c r="L72" i="97"/>
  <c r="K72" i="97"/>
  <c r="J72" i="97"/>
  <c r="I72" i="97"/>
  <c r="H72" i="97"/>
  <c r="G72" i="97"/>
  <c r="F72" i="97"/>
  <c r="E72" i="97"/>
  <c r="P71" i="97"/>
  <c r="O71" i="97"/>
  <c r="N71" i="97"/>
  <c r="M71" i="97"/>
  <c r="L71" i="97"/>
  <c r="K71" i="97"/>
  <c r="J71" i="97"/>
  <c r="I71" i="97"/>
  <c r="H71" i="97"/>
  <c r="G71" i="97"/>
  <c r="F71" i="97"/>
  <c r="E71" i="97"/>
  <c r="P70" i="97"/>
  <c r="O70" i="97"/>
  <c r="N70" i="97"/>
  <c r="M70" i="97"/>
  <c r="L70" i="97"/>
  <c r="K70" i="97"/>
  <c r="J70" i="97"/>
  <c r="I70" i="97"/>
  <c r="H70" i="97"/>
  <c r="G70" i="97"/>
  <c r="F70" i="97"/>
  <c r="E70" i="97"/>
  <c r="P69" i="97"/>
  <c r="O69" i="97"/>
  <c r="N69" i="97"/>
  <c r="M69" i="97"/>
  <c r="L69" i="97"/>
  <c r="K69" i="97"/>
  <c r="J69" i="97"/>
  <c r="I69" i="97"/>
  <c r="H69" i="97"/>
  <c r="G69" i="97"/>
  <c r="F69" i="97"/>
  <c r="E69" i="97"/>
  <c r="P68" i="97"/>
  <c r="O68" i="97"/>
  <c r="N68" i="97"/>
  <c r="M68" i="97"/>
  <c r="L68" i="97"/>
  <c r="K68" i="97"/>
  <c r="J68" i="97"/>
  <c r="I68" i="97"/>
  <c r="H68" i="97"/>
  <c r="G68" i="97"/>
  <c r="F68" i="97"/>
  <c r="E68" i="97"/>
  <c r="P67" i="97"/>
  <c r="O67" i="97"/>
  <c r="N67" i="97"/>
  <c r="M67" i="97"/>
  <c r="L67" i="97"/>
  <c r="K67" i="97"/>
  <c r="J67" i="97"/>
  <c r="I67" i="97"/>
  <c r="H67" i="97"/>
  <c r="G67" i="97"/>
  <c r="F67" i="97"/>
  <c r="E67" i="97"/>
  <c r="P66" i="97"/>
  <c r="O66" i="97"/>
  <c r="N66" i="97"/>
  <c r="M66" i="97"/>
  <c r="L66" i="97"/>
  <c r="K66" i="97"/>
  <c r="J66" i="97"/>
  <c r="I66" i="97"/>
  <c r="H66" i="97"/>
  <c r="G66" i="97"/>
  <c r="F66" i="97"/>
  <c r="E66" i="97"/>
  <c r="P65" i="97"/>
  <c r="O65" i="97"/>
  <c r="N65" i="97"/>
  <c r="M65" i="97"/>
  <c r="L65" i="97"/>
  <c r="K65" i="97"/>
  <c r="J65" i="97"/>
  <c r="I65" i="97"/>
  <c r="H65" i="97"/>
  <c r="G65" i="97"/>
  <c r="F65" i="97"/>
  <c r="E65" i="97"/>
  <c r="P64" i="97"/>
  <c r="O64" i="97"/>
  <c r="N64" i="97"/>
  <c r="M64" i="97"/>
  <c r="L64" i="97"/>
  <c r="K64" i="97"/>
  <c r="J64" i="97"/>
  <c r="I64" i="97"/>
  <c r="H64" i="97"/>
  <c r="G64" i="97"/>
  <c r="F64" i="97"/>
  <c r="E64" i="97"/>
  <c r="P63" i="97"/>
  <c r="O63" i="97"/>
  <c r="N63" i="97"/>
  <c r="M63" i="97"/>
  <c r="L63" i="97"/>
  <c r="K63" i="97"/>
  <c r="J63" i="97"/>
  <c r="I63" i="97"/>
  <c r="H63" i="97"/>
  <c r="G63" i="97"/>
  <c r="F63" i="97"/>
  <c r="E63" i="97"/>
  <c r="P62" i="97"/>
  <c r="O62" i="97"/>
  <c r="N62" i="97"/>
  <c r="M62" i="97"/>
  <c r="L62" i="97"/>
  <c r="K62" i="97"/>
  <c r="J62" i="97"/>
  <c r="I62" i="97"/>
  <c r="H62" i="97"/>
  <c r="G62" i="97"/>
  <c r="F62" i="97"/>
  <c r="E62" i="97"/>
  <c r="P61" i="97"/>
  <c r="O61" i="97"/>
  <c r="N61" i="97"/>
  <c r="M61" i="97"/>
  <c r="L61" i="97"/>
  <c r="K61" i="97"/>
  <c r="J61" i="97"/>
  <c r="I61" i="97"/>
  <c r="H61" i="97"/>
  <c r="G61" i="97"/>
  <c r="F61" i="97"/>
  <c r="E61" i="97"/>
  <c r="P60" i="97"/>
  <c r="O60" i="97"/>
  <c r="N60" i="97"/>
  <c r="M60" i="97"/>
  <c r="L60" i="97"/>
  <c r="K60" i="97"/>
  <c r="J60" i="97"/>
  <c r="I60" i="97"/>
  <c r="H60" i="97"/>
  <c r="G60" i="97"/>
  <c r="F60" i="97"/>
  <c r="E60" i="97"/>
  <c r="P59" i="97"/>
  <c r="O59" i="97"/>
  <c r="N59" i="97"/>
  <c r="M59" i="97"/>
  <c r="L59" i="97"/>
  <c r="K59" i="97"/>
  <c r="J59" i="97"/>
  <c r="I59" i="97"/>
  <c r="H59" i="97"/>
  <c r="G59" i="97"/>
  <c r="F59" i="97"/>
  <c r="E59" i="97"/>
  <c r="P58" i="97"/>
  <c r="O58" i="97"/>
  <c r="N58" i="97"/>
  <c r="M58" i="97"/>
  <c r="L58" i="97"/>
  <c r="K58" i="97"/>
  <c r="J58" i="97"/>
  <c r="I58" i="97"/>
  <c r="H58" i="97"/>
  <c r="G58" i="97"/>
  <c r="F58" i="97"/>
  <c r="E58" i="97"/>
  <c r="P57" i="97"/>
  <c r="O57" i="97"/>
  <c r="N57" i="97"/>
  <c r="M57" i="97"/>
  <c r="L57" i="97"/>
  <c r="K57" i="97"/>
  <c r="J57" i="97"/>
  <c r="I57" i="97"/>
  <c r="H57" i="97"/>
  <c r="G57" i="97"/>
  <c r="F57" i="97"/>
  <c r="E57" i="97"/>
  <c r="P56" i="97"/>
  <c r="O56" i="97"/>
  <c r="N56" i="97"/>
  <c r="M56" i="97"/>
  <c r="L56" i="97"/>
  <c r="K56" i="97"/>
  <c r="J56" i="97"/>
  <c r="I56" i="97"/>
  <c r="H56" i="97"/>
  <c r="G56" i="97"/>
  <c r="F56" i="97"/>
  <c r="E56" i="97"/>
  <c r="P55" i="97"/>
  <c r="O55" i="97"/>
  <c r="N55" i="97"/>
  <c r="M55" i="97"/>
  <c r="L55" i="97"/>
  <c r="K55" i="97"/>
  <c r="J55" i="97"/>
  <c r="I55" i="97"/>
  <c r="H55" i="97"/>
  <c r="G55" i="97"/>
  <c r="F55" i="97"/>
  <c r="E55" i="97"/>
  <c r="P54" i="97"/>
  <c r="O54" i="97"/>
  <c r="N54" i="97"/>
  <c r="M54" i="97"/>
  <c r="L54" i="97"/>
  <c r="K54" i="97"/>
  <c r="J54" i="97"/>
  <c r="I54" i="97"/>
  <c r="H54" i="97"/>
  <c r="G54" i="97"/>
  <c r="F54" i="97"/>
  <c r="E54" i="97"/>
  <c r="P53" i="97"/>
  <c r="O53" i="97"/>
  <c r="N53" i="97"/>
  <c r="M53" i="97"/>
  <c r="L53" i="97"/>
  <c r="K53" i="97"/>
  <c r="J53" i="97"/>
  <c r="I53" i="97"/>
  <c r="H53" i="97"/>
  <c r="G53" i="97"/>
  <c r="F53" i="97"/>
  <c r="E53" i="97"/>
  <c r="P52" i="97"/>
  <c r="O52" i="97"/>
  <c r="N52" i="97"/>
  <c r="M52" i="97"/>
  <c r="L52" i="97"/>
  <c r="K52" i="97"/>
  <c r="J52" i="97"/>
  <c r="I52" i="97"/>
  <c r="H52" i="97"/>
  <c r="G52" i="97"/>
  <c r="F52" i="97"/>
  <c r="E52" i="97"/>
  <c r="P51" i="97"/>
  <c r="O51" i="97"/>
  <c r="N51" i="97"/>
  <c r="M51" i="97"/>
  <c r="L51" i="97"/>
  <c r="K51" i="97"/>
  <c r="J51" i="97"/>
  <c r="I51" i="97"/>
  <c r="H51" i="97"/>
  <c r="G51" i="97"/>
  <c r="F51" i="97"/>
  <c r="E51" i="97"/>
  <c r="P50" i="97"/>
  <c r="O50" i="97"/>
  <c r="N50" i="97"/>
  <c r="M50" i="97"/>
  <c r="L50" i="97"/>
  <c r="K50" i="97"/>
  <c r="J50" i="97"/>
  <c r="I50" i="97"/>
  <c r="H50" i="97"/>
  <c r="G50" i="97"/>
  <c r="F50" i="97"/>
  <c r="E50" i="97"/>
  <c r="P49" i="97"/>
  <c r="O49" i="97"/>
  <c r="N49" i="97"/>
  <c r="M49" i="97"/>
  <c r="L49" i="97"/>
  <c r="K49" i="97"/>
  <c r="J49" i="97"/>
  <c r="I49" i="97"/>
  <c r="H49" i="97"/>
  <c r="G49" i="97"/>
  <c r="F49" i="97"/>
  <c r="E49" i="97"/>
  <c r="P48" i="97"/>
  <c r="O48" i="97"/>
  <c r="N48" i="97"/>
  <c r="M48" i="97"/>
  <c r="L48" i="97"/>
  <c r="K48" i="97"/>
  <c r="J48" i="97"/>
  <c r="I48" i="97"/>
  <c r="H48" i="97"/>
  <c r="G48" i="97"/>
  <c r="F48" i="97"/>
  <c r="E48" i="97"/>
  <c r="P47" i="97"/>
  <c r="O47" i="97"/>
  <c r="N47" i="97"/>
  <c r="M47" i="97"/>
  <c r="L47" i="97"/>
  <c r="K47" i="97"/>
  <c r="J47" i="97"/>
  <c r="I47" i="97"/>
  <c r="H47" i="97"/>
  <c r="G47" i="97"/>
  <c r="F47" i="97"/>
  <c r="E47" i="97"/>
  <c r="P46" i="97"/>
  <c r="O46" i="97"/>
  <c r="N46" i="97"/>
  <c r="M46" i="97"/>
  <c r="L46" i="97"/>
  <c r="K46" i="97"/>
  <c r="J46" i="97"/>
  <c r="I46" i="97"/>
  <c r="H46" i="97"/>
  <c r="G46" i="97"/>
  <c r="F46" i="97"/>
  <c r="E46" i="97"/>
  <c r="P45" i="97"/>
  <c r="O45" i="97"/>
  <c r="N45" i="97"/>
  <c r="M45" i="97"/>
  <c r="L45" i="97"/>
  <c r="K45" i="97"/>
  <c r="J45" i="97"/>
  <c r="I45" i="97"/>
  <c r="H45" i="97"/>
  <c r="G45" i="97"/>
  <c r="F45" i="97"/>
  <c r="E45" i="97"/>
  <c r="P44" i="97"/>
  <c r="O44" i="97"/>
  <c r="N44" i="97"/>
  <c r="M44" i="97"/>
  <c r="L44" i="97"/>
  <c r="K44" i="97"/>
  <c r="J44" i="97"/>
  <c r="I44" i="97"/>
  <c r="H44" i="97"/>
  <c r="G44" i="97"/>
  <c r="F44" i="97"/>
  <c r="E44" i="97"/>
  <c r="P43" i="97"/>
  <c r="O43" i="97"/>
  <c r="N43" i="97"/>
  <c r="M43" i="97"/>
  <c r="L43" i="97"/>
  <c r="K43" i="97"/>
  <c r="J43" i="97"/>
  <c r="I43" i="97"/>
  <c r="H43" i="97"/>
  <c r="G43" i="97"/>
  <c r="F43" i="97"/>
  <c r="E43" i="97"/>
  <c r="P42" i="97"/>
  <c r="O42" i="97"/>
  <c r="N42" i="97"/>
  <c r="M42" i="97"/>
  <c r="L42" i="97"/>
  <c r="K42" i="97"/>
  <c r="J42" i="97"/>
  <c r="I42" i="97"/>
  <c r="H42" i="97"/>
  <c r="G42" i="97"/>
  <c r="F42" i="97"/>
  <c r="E42" i="97"/>
  <c r="P41" i="97"/>
  <c r="O41" i="97"/>
  <c r="N41" i="97"/>
  <c r="M41" i="97"/>
  <c r="L41" i="97"/>
  <c r="K41" i="97"/>
  <c r="J41" i="97"/>
  <c r="I41" i="97"/>
  <c r="H41" i="97"/>
  <c r="G41" i="97"/>
  <c r="F41" i="97"/>
  <c r="E41" i="97"/>
  <c r="P40" i="97"/>
  <c r="O40" i="97"/>
  <c r="N40" i="97"/>
  <c r="M40" i="97"/>
  <c r="L40" i="97"/>
  <c r="K40" i="97"/>
  <c r="J40" i="97"/>
  <c r="I40" i="97"/>
  <c r="H40" i="97"/>
  <c r="G40" i="97"/>
  <c r="F40" i="97"/>
  <c r="E40" i="97"/>
  <c r="P39" i="97"/>
  <c r="O39" i="97"/>
  <c r="N39" i="97"/>
  <c r="M39" i="97"/>
  <c r="L39" i="97"/>
  <c r="K39" i="97"/>
  <c r="J39" i="97"/>
  <c r="I39" i="97"/>
  <c r="H39" i="97"/>
  <c r="G39" i="97"/>
  <c r="F39" i="97"/>
  <c r="E39" i="97"/>
  <c r="P38" i="97"/>
  <c r="O38" i="97"/>
  <c r="N38" i="97"/>
  <c r="M38" i="97"/>
  <c r="L38" i="97"/>
  <c r="K38" i="97"/>
  <c r="J38" i="97"/>
  <c r="I38" i="97"/>
  <c r="H38" i="97"/>
  <c r="G38" i="97"/>
  <c r="F38" i="97"/>
  <c r="E38" i="97"/>
  <c r="P37" i="97"/>
  <c r="O37" i="97"/>
  <c r="N37" i="97"/>
  <c r="M37" i="97"/>
  <c r="L37" i="97"/>
  <c r="K37" i="97"/>
  <c r="J37" i="97"/>
  <c r="I37" i="97"/>
  <c r="H37" i="97"/>
  <c r="G37" i="97"/>
  <c r="F37" i="97"/>
  <c r="E37" i="97"/>
  <c r="P36" i="97"/>
  <c r="O36" i="97"/>
  <c r="N36" i="97"/>
  <c r="M36" i="97"/>
  <c r="L36" i="97"/>
  <c r="K36" i="97"/>
  <c r="J36" i="97"/>
  <c r="I36" i="97"/>
  <c r="H36" i="97"/>
  <c r="G36" i="97"/>
  <c r="F36" i="97"/>
  <c r="E36" i="97"/>
  <c r="P35" i="97"/>
  <c r="O35" i="97"/>
  <c r="N35" i="97"/>
  <c r="M35" i="97"/>
  <c r="L35" i="97"/>
  <c r="K35" i="97"/>
  <c r="J35" i="97"/>
  <c r="I35" i="97"/>
  <c r="H35" i="97"/>
  <c r="G35" i="97"/>
  <c r="F35" i="97"/>
  <c r="E35" i="97"/>
  <c r="P34" i="97"/>
  <c r="O34" i="97"/>
  <c r="N34" i="97"/>
  <c r="M34" i="97"/>
  <c r="L34" i="97"/>
  <c r="K34" i="97"/>
  <c r="J34" i="97"/>
  <c r="I34" i="97"/>
  <c r="H34" i="97"/>
  <c r="G34" i="97"/>
  <c r="F34" i="97"/>
  <c r="E34" i="97"/>
  <c r="P33" i="97"/>
  <c r="O33" i="97"/>
  <c r="N33" i="97"/>
  <c r="M33" i="97"/>
  <c r="L33" i="97"/>
  <c r="K33" i="97"/>
  <c r="J33" i="97"/>
  <c r="I33" i="97"/>
  <c r="H33" i="97"/>
  <c r="G33" i="97"/>
  <c r="F33" i="97"/>
  <c r="E33" i="97"/>
  <c r="P32" i="97"/>
  <c r="O32" i="97"/>
  <c r="N32" i="97"/>
  <c r="M32" i="97"/>
  <c r="L32" i="97"/>
  <c r="K32" i="97"/>
  <c r="J32" i="97"/>
  <c r="I32" i="97"/>
  <c r="H32" i="97"/>
  <c r="G32" i="97"/>
  <c r="F32" i="97"/>
  <c r="E32" i="97"/>
  <c r="P31" i="97"/>
  <c r="O31" i="97"/>
  <c r="N31" i="97"/>
  <c r="M31" i="97"/>
  <c r="L31" i="97"/>
  <c r="K31" i="97"/>
  <c r="J31" i="97"/>
  <c r="I31" i="97"/>
  <c r="H31" i="97"/>
  <c r="G31" i="97"/>
  <c r="F31" i="97"/>
  <c r="E31" i="97"/>
  <c r="P30" i="97"/>
  <c r="O30" i="97"/>
  <c r="N30" i="97"/>
  <c r="M30" i="97"/>
  <c r="L30" i="97"/>
  <c r="K30" i="97"/>
  <c r="J30" i="97"/>
  <c r="I30" i="97"/>
  <c r="H30" i="97"/>
  <c r="G30" i="97"/>
  <c r="F30" i="97"/>
  <c r="E30" i="97"/>
  <c r="P29" i="97"/>
  <c r="O29" i="97"/>
  <c r="N29" i="97"/>
  <c r="M29" i="97"/>
  <c r="L29" i="97"/>
  <c r="K29" i="97"/>
  <c r="J29" i="97"/>
  <c r="I29" i="97"/>
  <c r="H29" i="97"/>
  <c r="G29" i="97"/>
  <c r="F29" i="97"/>
  <c r="E29" i="97"/>
  <c r="P28" i="97"/>
  <c r="O28" i="97"/>
  <c r="N28" i="97"/>
  <c r="M28" i="97"/>
  <c r="L28" i="97"/>
  <c r="K28" i="97"/>
  <c r="J28" i="97"/>
  <c r="I28" i="97"/>
  <c r="H28" i="97"/>
  <c r="G28" i="97"/>
  <c r="F28" i="97"/>
  <c r="E28" i="97"/>
  <c r="P27" i="97"/>
  <c r="O27" i="97"/>
  <c r="N27" i="97"/>
  <c r="M27" i="97"/>
  <c r="L27" i="97"/>
  <c r="K27" i="97"/>
  <c r="J27" i="97"/>
  <c r="I27" i="97"/>
  <c r="H27" i="97"/>
  <c r="G27" i="97"/>
  <c r="F27" i="97"/>
  <c r="E27" i="97"/>
  <c r="P26" i="97"/>
  <c r="O26" i="97"/>
  <c r="N26" i="97"/>
  <c r="M26" i="97"/>
  <c r="L26" i="97"/>
  <c r="K26" i="97"/>
  <c r="J26" i="97"/>
  <c r="I26" i="97"/>
  <c r="H26" i="97"/>
  <c r="G26" i="97"/>
  <c r="F26" i="97"/>
  <c r="E26" i="97"/>
  <c r="P25" i="97"/>
  <c r="O25" i="97"/>
  <c r="N25" i="97"/>
  <c r="M25" i="97"/>
  <c r="L25" i="97"/>
  <c r="K25" i="97"/>
  <c r="J25" i="97"/>
  <c r="I25" i="97"/>
  <c r="H25" i="97"/>
  <c r="G25" i="97"/>
  <c r="F25" i="97"/>
  <c r="E25" i="97"/>
  <c r="P24" i="97"/>
  <c r="O24" i="97"/>
  <c r="N24" i="97"/>
  <c r="M24" i="97"/>
  <c r="L24" i="97"/>
  <c r="K24" i="97"/>
  <c r="J24" i="97"/>
  <c r="I24" i="97"/>
  <c r="H24" i="97"/>
  <c r="G24" i="97"/>
  <c r="F24" i="97"/>
  <c r="E24" i="97"/>
  <c r="P23" i="97"/>
  <c r="O23" i="97"/>
  <c r="N23" i="97"/>
  <c r="M23" i="97"/>
  <c r="L23" i="97"/>
  <c r="K23" i="97"/>
  <c r="J23" i="97"/>
  <c r="I23" i="97"/>
  <c r="H23" i="97"/>
  <c r="G23" i="97"/>
  <c r="F23" i="97"/>
  <c r="E23" i="97"/>
  <c r="P22" i="97"/>
  <c r="O22" i="97"/>
  <c r="N22" i="97"/>
  <c r="M22" i="97"/>
  <c r="L22" i="97"/>
  <c r="K22" i="97"/>
  <c r="J22" i="97"/>
  <c r="I22" i="97"/>
  <c r="H22" i="97"/>
  <c r="G22" i="97"/>
  <c r="F22" i="97"/>
  <c r="E22" i="97"/>
  <c r="C25" i="97"/>
  <c r="C26" i="97" s="1"/>
  <c r="C27" i="97" s="1"/>
  <c r="C28" i="97" s="1"/>
  <c r="C29" i="97" s="1"/>
  <c r="C30" i="97" s="1"/>
  <c r="C31" i="97" s="1"/>
  <c r="C32" i="97" s="1"/>
  <c r="C33" i="97" s="1"/>
  <c r="C34" i="97" s="1"/>
  <c r="C35" i="97" s="1"/>
  <c r="C36" i="97" s="1"/>
  <c r="C37" i="97" s="1"/>
  <c r="C38" i="97" s="1"/>
  <c r="C39" i="97" s="1"/>
  <c r="C40" i="97" s="1"/>
  <c r="C41" i="97" s="1"/>
  <c r="C42" i="97" s="1"/>
  <c r="C43" i="97" s="1"/>
  <c r="C44" i="97" s="1"/>
  <c r="C45" i="97" s="1"/>
  <c r="C46" i="97" s="1"/>
  <c r="C47" i="97" s="1"/>
  <c r="C48" i="97" s="1"/>
  <c r="C49" i="97" s="1"/>
  <c r="C50" i="97" s="1"/>
  <c r="C51" i="97" s="1"/>
  <c r="C52" i="97" s="1"/>
  <c r="C53" i="97" s="1"/>
  <c r="C54" i="97" s="1"/>
  <c r="C55" i="97" s="1"/>
  <c r="C56" i="97" s="1"/>
  <c r="C57" i="97" s="1"/>
  <c r="C58" i="97" s="1"/>
  <c r="C59" i="97" s="1"/>
  <c r="C60" i="97" s="1"/>
  <c r="C61" i="97" s="1"/>
  <c r="C62" i="97" s="1"/>
  <c r="C63" i="97" s="1"/>
  <c r="C64" i="97" s="1"/>
  <c r="C65" i="97" s="1"/>
  <c r="C66" i="97" s="1"/>
  <c r="C67" i="97" s="1"/>
  <c r="C68" i="97" s="1"/>
  <c r="C69" i="97" s="1"/>
  <c r="C70" i="97" s="1"/>
  <c r="C71" i="97" s="1"/>
  <c r="C72" i="97" s="1"/>
  <c r="C73" i="97" s="1"/>
  <c r="C74" i="97" s="1"/>
  <c r="C75" i="97" s="1"/>
  <c r="C76" i="97" s="1"/>
  <c r="C77" i="97" s="1"/>
  <c r="C78" i="97" s="1"/>
  <c r="C79" i="97" s="1"/>
  <c r="C80" i="97" s="1"/>
  <c r="C81" i="97" s="1"/>
  <c r="C82" i="97" s="1"/>
  <c r="C83" i="97" s="1"/>
  <c r="C84" i="97" s="1"/>
  <c r="C85" i="97" s="1"/>
  <c r="C86" i="97" s="1"/>
  <c r="C87" i="97" s="1"/>
  <c r="C88" i="97" s="1"/>
  <c r="C89" i="97" s="1"/>
  <c r="C90" i="97" s="1"/>
  <c r="C91" i="97" s="1"/>
  <c r="C92" i="97" s="1"/>
  <c r="C93" i="97" s="1"/>
  <c r="C94" i="97" s="1"/>
  <c r="C95" i="97" s="1"/>
  <c r="C96" i="97" s="1"/>
  <c r="C97" i="97" s="1"/>
  <c r="C98" i="97" s="1"/>
  <c r="C99" i="97" s="1"/>
  <c r="C100" i="97" s="1"/>
  <c r="C101" i="97" s="1"/>
  <c r="C102" i="97" s="1"/>
  <c r="C103" i="97" s="1"/>
  <c r="C104" i="97" s="1"/>
  <c r="C105" i="97" s="1"/>
  <c r="C106" i="97" s="1"/>
  <c r="C107" i="97" s="1"/>
  <c r="C108" i="97" s="1"/>
  <c r="C109" i="97" s="1"/>
  <c r="C110" i="97" s="1"/>
  <c r="C111" i="97" s="1"/>
  <c r="C112" i="97" s="1"/>
  <c r="C113" i="97" s="1"/>
  <c r="C114" i="97" s="1"/>
  <c r="C115" i="97" s="1"/>
  <c r="C116" i="97" s="1"/>
  <c r="C117" i="97" s="1"/>
  <c r="C118" i="97" s="1"/>
  <c r="C119" i="97" s="1"/>
  <c r="C120" i="97" s="1"/>
  <c r="C121" i="97" s="1"/>
  <c r="C122" i="97" s="1"/>
  <c r="C123" i="97" s="1"/>
  <c r="C124" i="97" s="1"/>
  <c r="C125" i="97" s="1"/>
  <c r="C126" i="97" s="1"/>
  <c r="C127" i="97" s="1"/>
  <c r="C128" i="97" s="1"/>
  <c r="C129" i="97" s="1"/>
  <c r="C130" i="97" s="1"/>
  <c r="C131" i="97" s="1"/>
  <c r="C132" i="97" s="1"/>
  <c r="C133" i="97" s="1"/>
  <c r="C134" i="97" s="1"/>
  <c r="C135" i="97" s="1"/>
  <c r="C136" i="97" s="1"/>
  <c r="C137" i="97" s="1"/>
  <c r="C138" i="97" s="1"/>
  <c r="C139" i="97" s="1"/>
  <c r="C140" i="97" s="1"/>
  <c r="C141" i="97" s="1"/>
  <c r="C142" i="97" s="1"/>
  <c r="C143" i="97" s="1"/>
  <c r="C144" i="97" s="1"/>
  <c r="C145" i="97" s="1"/>
  <c r="C146" i="97" s="1"/>
  <c r="C147" i="97" s="1"/>
  <c r="C148" i="97" s="1"/>
  <c r="C149" i="97" s="1"/>
  <c r="C150" i="97" s="1"/>
  <c r="C151" i="97" s="1"/>
  <c r="C152" i="97" s="1"/>
  <c r="C153" i="97" s="1"/>
  <c r="C154" i="97" s="1"/>
  <c r="C155" i="97" s="1"/>
  <c r="C156" i="97" s="1"/>
  <c r="C157" i="97" s="1"/>
  <c r="C158" i="97" s="1"/>
  <c r="C159" i="97" s="1"/>
  <c r="C160" i="97" s="1"/>
  <c r="C161" i="97" s="1"/>
  <c r="C162" i="97" s="1"/>
  <c r="C163" i="97" s="1"/>
  <c r="C164" i="97" s="1"/>
  <c r="C165" i="97" s="1"/>
  <c r="C166" i="97" s="1"/>
  <c r="C167" i="97" s="1"/>
  <c r="C168" i="97" s="1"/>
  <c r="C169" i="97" s="1"/>
  <c r="C170" i="97" s="1"/>
  <c r="C171" i="97" s="1"/>
  <c r="C172" i="97" s="1"/>
  <c r="C173" i="97" s="1"/>
  <c r="Q21" i="97"/>
  <c r="P21" i="97"/>
  <c r="O21" i="97"/>
  <c r="N21" i="97"/>
  <c r="M21" i="97"/>
  <c r="L21" i="97"/>
  <c r="K21" i="97"/>
  <c r="J21" i="97"/>
  <c r="I21" i="97"/>
  <c r="H21" i="97"/>
  <c r="G21" i="97"/>
  <c r="F21" i="97"/>
  <c r="E21" i="97"/>
  <c r="D21" i="97"/>
  <c r="B21" i="97"/>
  <c r="Q20" i="97"/>
  <c r="P20" i="97"/>
  <c r="O20" i="97"/>
  <c r="N20" i="97"/>
  <c r="M20" i="97"/>
  <c r="L20" i="97"/>
  <c r="K20" i="97"/>
  <c r="J20" i="97"/>
  <c r="I20" i="97"/>
  <c r="H20" i="97"/>
  <c r="G20" i="97"/>
  <c r="F20" i="97"/>
  <c r="E20" i="97"/>
  <c r="D20" i="97"/>
  <c r="B20" i="97"/>
  <c r="Q19" i="97"/>
  <c r="P19" i="97"/>
  <c r="O19" i="97"/>
  <c r="N19" i="97"/>
  <c r="M19" i="97"/>
  <c r="L19" i="97"/>
  <c r="K19" i="97"/>
  <c r="J19" i="97"/>
  <c r="I19" i="97"/>
  <c r="H19" i="97"/>
  <c r="G19" i="97"/>
  <c r="F19" i="97"/>
  <c r="E19" i="97"/>
  <c r="D19" i="97"/>
  <c r="B19" i="97"/>
  <c r="Q18" i="97"/>
  <c r="P18" i="97"/>
  <c r="O18" i="97"/>
  <c r="N18" i="97"/>
  <c r="M18" i="97"/>
  <c r="L18" i="97"/>
  <c r="K18" i="97"/>
  <c r="J18" i="97"/>
  <c r="I18" i="97"/>
  <c r="H18" i="97"/>
  <c r="G18" i="97"/>
  <c r="F18" i="97"/>
  <c r="E18" i="97"/>
  <c r="D18" i="97"/>
  <c r="B18" i="97"/>
  <c r="Q17" i="97"/>
  <c r="P17" i="97"/>
  <c r="O17" i="97"/>
  <c r="N17" i="97"/>
  <c r="M17" i="97"/>
  <c r="L17" i="97"/>
  <c r="K17" i="97"/>
  <c r="J17" i="97"/>
  <c r="I17" i="97"/>
  <c r="H17" i="97"/>
  <c r="G17" i="97"/>
  <c r="F17" i="97"/>
  <c r="E17" i="97"/>
  <c r="D17" i="97"/>
  <c r="B17" i="97"/>
  <c r="Q16" i="97"/>
  <c r="P16" i="97"/>
  <c r="O16" i="97"/>
  <c r="N16" i="97"/>
  <c r="M16" i="97"/>
  <c r="L16" i="97"/>
  <c r="K16" i="97"/>
  <c r="J16" i="97"/>
  <c r="I16" i="97"/>
  <c r="H16" i="97"/>
  <c r="G16" i="97"/>
  <c r="F16" i="97"/>
  <c r="E16" i="97"/>
  <c r="D16" i="97"/>
  <c r="B16" i="97"/>
  <c r="Q15" i="97"/>
  <c r="P15" i="97"/>
  <c r="O15" i="97"/>
  <c r="N15" i="97"/>
  <c r="M15" i="97"/>
  <c r="L15" i="97"/>
  <c r="K15" i="97"/>
  <c r="J15" i="97"/>
  <c r="I15" i="97"/>
  <c r="H15" i="97"/>
  <c r="G15" i="97"/>
  <c r="F15" i="97"/>
  <c r="E15" i="97"/>
  <c r="D15" i="97"/>
  <c r="B15" i="97"/>
  <c r="Q14" i="97"/>
  <c r="P14" i="97"/>
  <c r="O14" i="97"/>
  <c r="N14" i="97"/>
  <c r="M14" i="97"/>
  <c r="L14" i="97"/>
  <c r="K14" i="97"/>
  <c r="J14" i="97"/>
  <c r="I14" i="97"/>
  <c r="H14" i="97"/>
  <c r="G14" i="97"/>
  <c r="F14" i="97"/>
  <c r="E14" i="97"/>
  <c r="D14" i="97"/>
  <c r="B14" i="97"/>
  <c r="Q13" i="97"/>
  <c r="P13" i="97"/>
  <c r="O13" i="97"/>
  <c r="N13" i="97"/>
  <c r="M13" i="97"/>
  <c r="L13" i="97"/>
  <c r="K13" i="97"/>
  <c r="J13" i="97"/>
  <c r="I13" i="97"/>
  <c r="H13" i="97"/>
  <c r="G13" i="97"/>
  <c r="F13" i="97"/>
  <c r="E13" i="97"/>
  <c r="D13" i="97"/>
  <c r="B13" i="97"/>
  <c r="Q12" i="97"/>
  <c r="P12" i="97"/>
  <c r="O12" i="97"/>
  <c r="N12" i="97"/>
  <c r="M12" i="97"/>
  <c r="L12" i="97"/>
  <c r="K12" i="97"/>
  <c r="J12" i="97"/>
  <c r="I12" i="97"/>
  <c r="H12" i="97"/>
  <c r="G12" i="97"/>
  <c r="F12" i="97"/>
  <c r="E12" i="97"/>
  <c r="D12" i="97"/>
  <c r="B12" i="97"/>
  <c r="Q11" i="97"/>
  <c r="P11" i="97"/>
  <c r="O11" i="97"/>
  <c r="N11" i="97"/>
  <c r="M11" i="97"/>
  <c r="L11" i="97"/>
  <c r="K11" i="97"/>
  <c r="J11" i="97"/>
  <c r="I11" i="97"/>
  <c r="H11" i="97"/>
  <c r="G11" i="97"/>
  <c r="F11" i="97"/>
  <c r="E11" i="97"/>
  <c r="D11" i="97"/>
  <c r="B11" i="97"/>
  <c r="Q10" i="97"/>
  <c r="P10" i="97"/>
  <c r="O10" i="97"/>
  <c r="N10" i="97"/>
  <c r="M10" i="97"/>
  <c r="L10" i="97"/>
  <c r="K10" i="97"/>
  <c r="J10" i="97"/>
  <c r="I10" i="97"/>
  <c r="H10" i="97"/>
  <c r="G10" i="97"/>
  <c r="F10" i="97"/>
  <c r="E10" i="97"/>
  <c r="D10" i="97"/>
  <c r="B10" i="97"/>
  <c r="Q9" i="97"/>
  <c r="P9" i="97"/>
  <c r="O9" i="97"/>
  <c r="N9" i="97"/>
  <c r="M9" i="97"/>
  <c r="L9" i="97"/>
  <c r="K9" i="97"/>
  <c r="J9" i="97"/>
  <c r="I9" i="97"/>
  <c r="H9" i="97"/>
  <c r="G9" i="97"/>
  <c r="F9" i="97"/>
  <c r="E9" i="97"/>
  <c r="D9" i="97"/>
  <c r="B9" i="97"/>
  <c r="Q8" i="97"/>
  <c r="P8" i="97"/>
  <c r="O8" i="97"/>
  <c r="N8" i="97"/>
  <c r="M8" i="97"/>
  <c r="L8" i="97"/>
  <c r="K8" i="97"/>
  <c r="J8" i="97"/>
  <c r="I8" i="97"/>
  <c r="H8" i="97"/>
  <c r="G8" i="97"/>
  <c r="F8" i="97"/>
  <c r="E8" i="97"/>
  <c r="D8" i="97"/>
  <c r="B8" i="97"/>
  <c r="Q7" i="97"/>
  <c r="P7" i="97"/>
  <c r="O7" i="97"/>
  <c r="N7" i="97"/>
  <c r="M7" i="97"/>
  <c r="L7" i="97"/>
  <c r="K7" i="97"/>
  <c r="J7" i="97"/>
  <c r="I7" i="97"/>
  <c r="H7" i="97"/>
  <c r="G7" i="97"/>
  <c r="F7" i="97"/>
  <c r="E7" i="97"/>
  <c r="D7" i="97"/>
  <c r="B7" i="97"/>
  <c r="Q6" i="97"/>
  <c r="P6" i="97"/>
  <c r="O6" i="97"/>
  <c r="N6" i="97"/>
  <c r="M6" i="97"/>
  <c r="L6" i="97"/>
  <c r="K6" i="97"/>
  <c r="J6" i="97"/>
  <c r="I6" i="97"/>
  <c r="H6" i="97"/>
  <c r="G6" i="97"/>
  <c r="F6" i="97"/>
  <c r="E6" i="97"/>
  <c r="D6" i="97"/>
  <c r="B6" i="97"/>
  <c r="A6" i="97"/>
  <c r="C3" i="97"/>
  <c r="B3" i="97"/>
  <c r="C2" i="97"/>
  <c r="B2" i="97"/>
  <c r="C1" i="97"/>
  <c r="B1" i="97"/>
  <c r="C93" i="76" l="1"/>
  <c r="B93" i="76"/>
  <c r="B67" i="76"/>
  <c r="C67" i="76"/>
  <c r="B68" i="76"/>
  <c r="C68" i="76"/>
  <c r="B69" i="76"/>
  <c r="C69" i="76"/>
  <c r="B70" i="76"/>
  <c r="C70" i="76"/>
  <c r="B71" i="76"/>
  <c r="C71" i="76"/>
  <c r="B72" i="76"/>
  <c r="C72" i="76"/>
  <c r="B73" i="76"/>
  <c r="C73" i="76"/>
  <c r="B74" i="76"/>
  <c r="C74" i="76"/>
  <c r="B75" i="76"/>
  <c r="C75" i="76"/>
  <c r="B76" i="76"/>
  <c r="C76" i="76"/>
  <c r="B77" i="76"/>
  <c r="C77" i="76"/>
  <c r="B78" i="76"/>
  <c r="C78" i="76"/>
  <c r="B79" i="76"/>
  <c r="C79" i="76"/>
  <c r="B80" i="76"/>
  <c r="C80" i="76"/>
  <c r="B81" i="76"/>
  <c r="C81" i="76"/>
  <c r="B82" i="76"/>
  <c r="C82" i="76"/>
  <c r="B83" i="76"/>
  <c r="C83" i="76"/>
  <c r="B84" i="76"/>
  <c r="C84" i="76"/>
  <c r="B85" i="76"/>
  <c r="C85" i="76"/>
  <c r="B86" i="76"/>
  <c r="C86" i="76"/>
  <c r="B87" i="76"/>
  <c r="C87" i="76"/>
  <c r="B88" i="76"/>
  <c r="C88" i="76"/>
  <c r="B89" i="76"/>
  <c r="C89" i="76"/>
  <c r="B90" i="76"/>
  <c r="C90" i="76"/>
  <c r="B91" i="76"/>
  <c r="C91" i="76"/>
  <c r="B92" i="76"/>
  <c r="C92" i="76"/>
  <c r="Q92" i="76"/>
  <c r="P93" i="18"/>
  <c r="O93" i="18"/>
  <c r="N93" i="18"/>
  <c r="M93" i="18"/>
  <c r="L93" i="18"/>
  <c r="K93" i="18"/>
  <c r="J93" i="18"/>
  <c r="I93" i="18"/>
  <c r="H93" i="18"/>
  <c r="G93" i="18"/>
  <c r="F93" i="18"/>
  <c r="E93" i="18"/>
  <c r="P92" i="18"/>
  <c r="O92" i="18"/>
  <c r="N92" i="18"/>
  <c r="M92" i="18"/>
  <c r="L92" i="18"/>
  <c r="K92" i="18"/>
  <c r="J92" i="18"/>
  <c r="I92" i="18"/>
  <c r="H92" i="18"/>
  <c r="G92" i="18"/>
  <c r="F92" i="18"/>
  <c r="E92" i="18"/>
  <c r="P91" i="18"/>
  <c r="O91" i="18"/>
  <c r="N91" i="18"/>
  <c r="M91" i="18"/>
  <c r="L91" i="18"/>
  <c r="K91" i="18"/>
  <c r="J91" i="18"/>
  <c r="I91" i="18"/>
  <c r="H91" i="18"/>
  <c r="G91" i="18"/>
  <c r="F91" i="18"/>
  <c r="E91" i="18"/>
  <c r="P90" i="18"/>
  <c r="O90" i="18"/>
  <c r="N90" i="18"/>
  <c r="M90" i="18"/>
  <c r="L90" i="18"/>
  <c r="K90" i="18"/>
  <c r="J90" i="18"/>
  <c r="I90" i="18"/>
  <c r="H90" i="18"/>
  <c r="G90" i="18"/>
  <c r="F90" i="18"/>
  <c r="E90" i="18"/>
  <c r="P89" i="18"/>
  <c r="O89" i="18"/>
  <c r="N89" i="18"/>
  <c r="M89" i="18"/>
  <c r="L89" i="18"/>
  <c r="K89" i="18"/>
  <c r="J89" i="18"/>
  <c r="I89" i="18"/>
  <c r="H89" i="18"/>
  <c r="G89" i="18"/>
  <c r="F89" i="18"/>
  <c r="E89" i="18"/>
  <c r="P88" i="18"/>
  <c r="O88" i="18"/>
  <c r="N88" i="18"/>
  <c r="M88" i="18"/>
  <c r="L88" i="18"/>
  <c r="K88" i="18"/>
  <c r="J88" i="18"/>
  <c r="I88" i="18"/>
  <c r="H88" i="18"/>
  <c r="G88" i="18"/>
  <c r="F88" i="18"/>
  <c r="E88" i="18"/>
  <c r="P87" i="18"/>
  <c r="O87" i="18"/>
  <c r="N87" i="18"/>
  <c r="M87" i="18"/>
  <c r="L87" i="18"/>
  <c r="K87" i="18"/>
  <c r="J87" i="18"/>
  <c r="I87" i="18"/>
  <c r="H87" i="18"/>
  <c r="G87" i="18"/>
  <c r="F87" i="18"/>
  <c r="E87" i="18"/>
  <c r="P86" i="18"/>
  <c r="O86" i="18"/>
  <c r="N86" i="18"/>
  <c r="M86" i="18"/>
  <c r="L86" i="18"/>
  <c r="K86" i="18"/>
  <c r="J86" i="18"/>
  <c r="I86" i="18"/>
  <c r="H86" i="18"/>
  <c r="G86" i="18"/>
  <c r="F86" i="18"/>
  <c r="E86" i="18"/>
  <c r="P85" i="18"/>
  <c r="O85" i="18"/>
  <c r="N85" i="18"/>
  <c r="M85" i="18"/>
  <c r="L85" i="18"/>
  <c r="K85" i="18"/>
  <c r="J85" i="18"/>
  <c r="I85" i="18"/>
  <c r="H85" i="18"/>
  <c r="G85" i="18"/>
  <c r="F85" i="18"/>
  <c r="E85" i="18"/>
  <c r="P84" i="18"/>
  <c r="O84" i="18"/>
  <c r="N84" i="18"/>
  <c r="M84" i="18"/>
  <c r="L84" i="18"/>
  <c r="K84" i="18"/>
  <c r="J84" i="18"/>
  <c r="I84" i="18"/>
  <c r="H84" i="18"/>
  <c r="G84" i="18"/>
  <c r="F84" i="18"/>
  <c r="E84" i="18"/>
  <c r="P83" i="18"/>
  <c r="O83" i="18"/>
  <c r="N83" i="18"/>
  <c r="M83" i="18"/>
  <c r="L83" i="18"/>
  <c r="K83" i="18"/>
  <c r="J83" i="18"/>
  <c r="I83" i="18"/>
  <c r="H83" i="18"/>
  <c r="G83" i="18"/>
  <c r="F83" i="18"/>
  <c r="E83" i="18"/>
  <c r="P82" i="18"/>
  <c r="O82" i="18"/>
  <c r="N82" i="18"/>
  <c r="M82" i="18"/>
  <c r="L82" i="18"/>
  <c r="K82" i="18"/>
  <c r="J82" i="18"/>
  <c r="I82" i="18"/>
  <c r="H82" i="18"/>
  <c r="G82" i="18"/>
  <c r="F82" i="18"/>
  <c r="E82" i="18"/>
  <c r="P81" i="18"/>
  <c r="O81" i="18"/>
  <c r="N81" i="18"/>
  <c r="M81" i="18"/>
  <c r="L81" i="18"/>
  <c r="K81" i="18"/>
  <c r="J81" i="18"/>
  <c r="I81" i="18"/>
  <c r="H81" i="18"/>
  <c r="G81" i="18"/>
  <c r="F81" i="18"/>
  <c r="E81" i="18"/>
  <c r="P80" i="18"/>
  <c r="O80" i="18"/>
  <c r="N80" i="18"/>
  <c r="M80" i="18"/>
  <c r="L80" i="18"/>
  <c r="K80" i="18"/>
  <c r="J80" i="18"/>
  <c r="I80" i="18"/>
  <c r="H80" i="18"/>
  <c r="G80" i="18"/>
  <c r="F80" i="18"/>
  <c r="E80" i="18"/>
  <c r="P79" i="18"/>
  <c r="O79" i="18"/>
  <c r="N79" i="18"/>
  <c r="M79" i="18"/>
  <c r="L79" i="18"/>
  <c r="K79" i="18"/>
  <c r="J79" i="18"/>
  <c r="I79" i="18"/>
  <c r="H79" i="18"/>
  <c r="G79" i="18"/>
  <c r="F79" i="18"/>
  <c r="E79" i="18"/>
  <c r="P78" i="18"/>
  <c r="O78" i="18"/>
  <c r="N78" i="18"/>
  <c r="M78" i="18"/>
  <c r="L78" i="18"/>
  <c r="K78" i="18"/>
  <c r="J78" i="18"/>
  <c r="I78" i="18"/>
  <c r="H78" i="18"/>
  <c r="G78" i="18"/>
  <c r="F78" i="18"/>
  <c r="E78" i="18"/>
  <c r="P77" i="18"/>
  <c r="O77" i="18"/>
  <c r="N77" i="18"/>
  <c r="M77" i="18"/>
  <c r="L77" i="18"/>
  <c r="K77" i="18"/>
  <c r="J77" i="18"/>
  <c r="I77" i="18"/>
  <c r="H77" i="18"/>
  <c r="G77" i="18"/>
  <c r="F77" i="18"/>
  <c r="E77" i="18"/>
  <c r="P76" i="18"/>
  <c r="O76" i="18"/>
  <c r="N76" i="18"/>
  <c r="M76" i="18"/>
  <c r="L76" i="18"/>
  <c r="K76" i="18"/>
  <c r="J76" i="18"/>
  <c r="I76" i="18"/>
  <c r="H76" i="18"/>
  <c r="G76" i="18"/>
  <c r="F76" i="18"/>
  <c r="E76" i="18"/>
  <c r="P75" i="18"/>
  <c r="O75" i="18"/>
  <c r="N75" i="18"/>
  <c r="M75" i="18"/>
  <c r="L75" i="18"/>
  <c r="K75" i="18"/>
  <c r="J75" i="18"/>
  <c r="I75" i="18"/>
  <c r="H75" i="18"/>
  <c r="G75" i="18"/>
  <c r="F75" i="18"/>
  <c r="E75" i="18"/>
  <c r="P74" i="18"/>
  <c r="O74" i="18"/>
  <c r="N74" i="18"/>
  <c r="M74" i="18"/>
  <c r="L74" i="18"/>
  <c r="K74" i="18"/>
  <c r="J74" i="18"/>
  <c r="I74" i="18"/>
  <c r="H74" i="18"/>
  <c r="G74" i="18"/>
  <c r="F74" i="18"/>
  <c r="E74" i="18"/>
  <c r="P73" i="18"/>
  <c r="O73" i="18"/>
  <c r="N73" i="18"/>
  <c r="M73" i="18"/>
  <c r="L73" i="18"/>
  <c r="K73" i="18"/>
  <c r="J73" i="18"/>
  <c r="I73" i="18"/>
  <c r="H73" i="18"/>
  <c r="G73" i="18"/>
  <c r="F73" i="18"/>
  <c r="E73" i="18"/>
  <c r="P72" i="18"/>
  <c r="O72" i="18"/>
  <c r="N72" i="18"/>
  <c r="M72" i="18"/>
  <c r="L72" i="18"/>
  <c r="K72" i="18"/>
  <c r="J72" i="18"/>
  <c r="I72" i="18"/>
  <c r="H72" i="18"/>
  <c r="G72" i="18"/>
  <c r="F72" i="18"/>
  <c r="E72" i="18"/>
  <c r="P71" i="18"/>
  <c r="O71" i="18"/>
  <c r="N71" i="18"/>
  <c r="M71" i="18"/>
  <c r="L71" i="18"/>
  <c r="K71" i="18"/>
  <c r="J71" i="18"/>
  <c r="I71" i="18"/>
  <c r="H71" i="18"/>
  <c r="G71" i="18"/>
  <c r="F71" i="18"/>
  <c r="E71" i="18"/>
  <c r="P70" i="18"/>
  <c r="O70" i="18"/>
  <c r="N70" i="18"/>
  <c r="M70" i="18"/>
  <c r="L70" i="18"/>
  <c r="K70" i="18"/>
  <c r="J70" i="18"/>
  <c r="I70" i="18"/>
  <c r="H70" i="18"/>
  <c r="G70" i="18"/>
  <c r="F70" i="18"/>
  <c r="E70" i="18"/>
  <c r="P69" i="18"/>
  <c r="O69" i="18"/>
  <c r="N69" i="18"/>
  <c r="M69" i="18"/>
  <c r="L69" i="18"/>
  <c r="K69" i="18"/>
  <c r="J69" i="18"/>
  <c r="I69" i="18"/>
  <c r="H69" i="18"/>
  <c r="G69" i="18"/>
  <c r="F69" i="18"/>
  <c r="E69" i="18"/>
  <c r="P68" i="18"/>
  <c r="O68" i="18"/>
  <c r="N68" i="18"/>
  <c r="M68" i="18"/>
  <c r="L68" i="18"/>
  <c r="K68" i="18"/>
  <c r="J68" i="18"/>
  <c r="I68" i="18"/>
  <c r="H68" i="18"/>
  <c r="G68" i="18"/>
  <c r="F68" i="18"/>
  <c r="E68" i="18"/>
  <c r="P67" i="18"/>
  <c r="O67" i="18"/>
  <c r="N67" i="18"/>
  <c r="M67" i="18"/>
  <c r="L67" i="18"/>
  <c r="K67" i="18"/>
  <c r="J67" i="18"/>
  <c r="I67" i="18"/>
  <c r="H67" i="18"/>
  <c r="G67" i="18"/>
  <c r="F67" i="18"/>
  <c r="E67" i="18"/>
  <c r="P66" i="18"/>
  <c r="O66" i="18"/>
  <c r="N66" i="18"/>
  <c r="M66" i="18"/>
  <c r="L66" i="18"/>
  <c r="K66" i="18"/>
  <c r="J66" i="18"/>
  <c r="I66" i="18"/>
  <c r="H66" i="18"/>
  <c r="G66" i="18"/>
  <c r="F66" i="18"/>
  <c r="E66" i="18"/>
  <c r="P65" i="18"/>
  <c r="O65" i="18"/>
  <c r="N65" i="18"/>
  <c r="M65" i="18"/>
  <c r="L65" i="18"/>
  <c r="K65" i="18"/>
  <c r="J65" i="18"/>
  <c r="I65" i="18"/>
  <c r="H65" i="18"/>
  <c r="G65" i="18"/>
  <c r="F65" i="18"/>
  <c r="E65" i="18"/>
  <c r="P64" i="18"/>
  <c r="O64" i="18"/>
  <c r="N64" i="18"/>
  <c r="M64" i="18"/>
  <c r="L64" i="18"/>
  <c r="K64" i="18"/>
  <c r="J64" i="18"/>
  <c r="I64" i="18"/>
  <c r="H64" i="18"/>
  <c r="G64" i="18"/>
  <c r="F64" i="18"/>
  <c r="E64" i="18"/>
  <c r="P63" i="18"/>
  <c r="O63" i="18"/>
  <c r="N63" i="18"/>
  <c r="M63" i="18"/>
  <c r="L63" i="18"/>
  <c r="K63" i="18"/>
  <c r="J63" i="18"/>
  <c r="I63" i="18"/>
  <c r="H63" i="18"/>
  <c r="G63" i="18"/>
  <c r="F63" i="18"/>
  <c r="E63" i="18"/>
  <c r="P62" i="18"/>
  <c r="O62" i="18"/>
  <c r="N62" i="18"/>
  <c r="M62" i="18"/>
  <c r="L62" i="18"/>
  <c r="K62" i="18"/>
  <c r="J62" i="18"/>
  <c r="I62" i="18"/>
  <c r="H62" i="18"/>
  <c r="G62" i="18"/>
  <c r="F62" i="18"/>
  <c r="E62" i="18"/>
  <c r="P61" i="18"/>
  <c r="O61" i="18"/>
  <c r="N61" i="18"/>
  <c r="M61" i="18"/>
  <c r="L61" i="18"/>
  <c r="K61" i="18"/>
  <c r="J61" i="18"/>
  <c r="I61" i="18"/>
  <c r="H61" i="18"/>
  <c r="G61" i="18"/>
  <c r="F61" i="18"/>
  <c r="E61" i="18"/>
  <c r="P60" i="18"/>
  <c r="O60" i="18"/>
  <c r="N60" i="18"/>
  <c r="M60" i="18"/>
  <c r="L60" i="18"/>
  <c r="K60" i="18"/>
  <c r="J60" i="18"/>
  <c r="I60" i="18"/>
  <c r="H60" i="18"/>
  <c r="G60" i="18"/>
  <c r="F60" i="18"/>
  <c r="E60" i="18"/>
  <c r="P59" i="18"/>
  <c r="O59" i="18"/>
  <c r="N59" i="18"/>
  <c r="M59" i="18"/>
  <c r="L59" i="18"/>
  <c r="K59" i="18"/>
  <c r="J59" i="18"/>
  <c r="I59" i="18"/>
  <c r="H59" i="18"/>
  <c r="G59" i="18"/>
  <c r="F59" i="18"/>
  <c r="E59" i="18"/>
  <c r="P58" i="18"/>
  <c r="O58" i="18"/>
  <c r="N58" i="18"/>
  <c r="M58" i="18"/>
  <c r="L58" i="18"/>
  <c r="K58" i="18"/>
  <c r="J58" i="18"/>
  <c r="I58" i="18"/>
  <c r="H58" i="18"/>
  <c r="G58" i="18"/>
  <c r="F58" i="18"/>
  <c r="E58" i="18"/>
  <c r="P57" i="18"/>
  <c r="O57" i="18"/>
  <c r="N57" i="18"/>
  <c r="M57" i="18"/>
  <c r="L57" i="18"/>
  <c r="K57" i="18"/>
  <c r="J57" i="18"/>
  <c r="I57" i="18"/>
  <c r="H57" i="18"/>
  <c r="G57" i="18"/>
  <c r="F57" i="18"/>
  <c r="E57" i="18"/>
  <c r="P56" i="18"/>
  <c r="O56" i="18"/>
  <c r="N56" i="18"/>
  <c r="M56" i="18"/>
  <c r="L56" i="18"/>
  <c r="K56" i="18"/>
  <c r="J56" i="18"/>
  <c r="I56" i="18"/>
  <c r="H56" i="18"/>
  <c r="G56" i="18"/>
  <c r="F56" i="18"/>
  <c r="E56" i="18"/>
  <c r="P55" i="18"/>
  <c r="O55" i="18"/>
  <c r="N55" i="18"/>
  <c r="M55" i="18"/>
  <c r="L55" i="18"/>
  <c r="K55" i="18"/>
  <c r="J55" i="18"/>
  <c r="I55" i="18"/>
  <c r="H55" i="18"/>
  <c r="G55" i="18"/>
  <c r="F55" i="18"/>
  <c r="E55" i="18"/>
  <c r="P54" i="18"/>
  <c r="O54" i="18"/>
  <c r="N54" i="18"/>
  <c r="M54" i="18"/>
  <c r="L54" i="18"/>
  <c r="K54" i="18"/>
  <c r="J54" i="18"/>
  <c r="I54" i="18"/>
  <c r="H54" i="18"/>
  <c r="G54" i="18"/>
  <c r="F54" i="18"/>
  <c r="E54" i="18"/>
  <c r="P53" i="18"/>
  <c r="O53" i="18"/>
  <c r="N53" i="18"/>
  <c r="M53" i="18"/>
  <c r="L53" i="18"/>
  <c r="K53" i="18"/>
  <c r="J53" i="18"/>
  <c r="I53" i="18"/>
  <c r="H53" i="18"/>
  <c r="G53" i="18"/>
  <c r="F53" i="18"/>
  <c r="E53" i="18"/>
  <c r="P52" i="18"/>
  <c r="O52" i="18"/>
  <c r="N52" i="18"/>
  <c r="M52" i="18"/>
  <c r="L52" i="18"/>
  <c r="K52" i="18"/>
  <c r="J52" i="18"/>
  <c r="I52" i="18"/>
  <c r="H52" i="18"/>
  <c r="G52" i="18"/>
  <c r="F52" i="18"/>
  <c r="E52" i="18"/>
  <c r="P51" i="18"/>
  <c r="O51" i="18"/>
  <c r="N51" i="18"/>
  <c r="M51" i="18"/>
  <c r="L51" i="18"/>
  <c r="K51" i="18"/>
  <c r="J51" i="18"/>
  <c r="I51" i="18"/>
  <c r="H51" i="18"/>
  <c r="G51" i="18"/>
  <c r="F51" i="18"/>
  <c r="E51" i="18"/>
  <c r="P50" i="18"/>
  <c r="O50" i="18"/>
  <c r="N50" i="18"/>
  <c r="M50" i="18"/>
  <c r="L50" i="18"/>
  <c r="K50" i="18"/>
  <c r="J50" i="18"/>
  <c r="I50" i="18"/>
  <c r="H50" i="18"/>
  <c r="G50" i="18"/>
  <c r="F50" i="18"/>
  <c r="E50" i="18"/>
  <c r="P49" i="18"/>
  <c r="O49" i="18"/>
  <c r="N49" i="18"/>
  <c r="M49" i="18"/>
  <c r="L49" i="18"/>
  <c r="K49" i="18"/>
  <c r="J49" i="18"/>
  <c r="I49" i="18"/>
  <c r="H49" i="18"/>
  <c r="G49" i="18"/>
  <c r="F49" i="18"/>
  <c r="E49" i="18"/>
  <c r="P48" i="18"/>
  <c r="O48" i="18"/>
  <c r="N48" i="18"/>
  <c r="M48" i="18"/>
  <c r="L48" i="18"/>
  <c r="K48" i="18"/>
  <c r="J48" i="18"/>
  <c r="I48" i="18"/>
  <c r="H48" i="18"/>
  <c r="G48" i="18"/>
  <c r="F48" i="18"/>
  <c r="E48" i="18"/>
  <c r="P47" i="18"/>
  <c r="O47" i="18"/>
  <c r="N47" i="18"/>
  <c r="M47" i="18"/>
  <c r="L47" i="18"/>
  <c r="K47" i="18"/>
  <c r="J47" i="18"/>
  <c r="I47" i="18"/>
  <c r="H47" i="18"/>
  <c r="G47" i="18"/>
  <c r="F47" i="18"/>
  <c r="E47" i="18"/>
  <c r="P46" i="18"/>
  <c r="O46" i="18"/>
  <c r="N46" i="18"/>
  <c r="M46" i="18"/>
  <c r="L46" i="18"/>
  <c r="K46" i="18"/>
  <c r="J46" i="18"/>
  <c r="I46" i="18"/>
  <c r="H46" i="18"/>
  <c r="G46" i="18"/>
  <c r="F46" i="18"/>
  <c r="E46" i="18"/>
  <c r="P45" i="18"/>
  <c r="O45" i="18"/>
  <c r="N45" i="18"/>
  <c r="M45" i="18"/>
  <c r="L45" i="18"/>
  <c r="K45" i="18"/>
  <c r="J45" i="18"/>
  <c r="I45" i="18"/>
  <c r="H45" i="18"/>
  <c r="G45" i="18"/>
  <c r="F45" i="18"/>
  <c r="E45" i="18"/>
  <c r="P44" i="18"/>
  <c r="O44" i="18"/>
  <c r="N44" i="18"/>
  <c r="M44" i="18"/>
  <c r="L44" i="18"/>
  <c r="K44" i="18"/>
  <c r="J44" i="18"/>
  <c r="I44" i="18"/>
  <c r="H44" i="18"/>
  <c r="G44" i="18"/>
  <c r="F44" i="18"/>
  <c r="E44" i="18"/>
  <c r="P43" i="18"/>
  <c r="O43" i="18"/>
  <c r="N43" i="18"/>
  <c r="M43" i="18"/>
  <c r="L43" i="18"/>
  <c r="K43" i="18"/>
  <c r="J43" i="18"/>
  <c r="I43" i="18"/>
  <c r="H43" i="18"/>
  <c r="G43" i="18"/>
  <c r="F43" i="18"/>
  <c r="E43" i="18"/>
  <c r="P42" i="18"/>
  <c r="O42" i="18"/>
  <c r="N42" i="18"/>
  <c r="M42" i="18"/>
  <c r="L42" i="18"/>
  <c r="K42" i="18"/>
  <c r="J42" i="18"/>
  <c r="I42" i="18"/>
  <c r="H42" i="18"/>
  <c r="G42" i="18"/>
  <c r="F42" i="18"/>
  <c r="E42" i="18"/>
  <c r="P41" i="18"/>
  <c r="O41" i="18"/>
  <c r="N41" i="18"/>
  <c r="M41" i="18"/>
  <c r="L41" i="18"/>
  <c r="K41" i="18"/>
  <c r="J41" i="18"/>
  <c r="I41" i="18"/>
  <c r="H41" i="18"/>
  <c r="G41" i="18"/>
  <c r="F41" i="18"/>
  <c r="E41" i="18"/>
  <c r="P40" i="18"/>
  <c r="O40" i="18"/>
  <c r="N40" i="18"/>
  <c r="M40" i="18"/>
  <c r="L40" i="18"/>
  <c r="K40" i="18"/>
  <c r="J40" i="18"/>
  <c r="I40" i="18"/>
  <c r="H40" i="18"/>
  <c r="G40" i="18"/>
  <c r="F40" i="18"/>
  <c r="E40" i="18"/>
  <c r="P39" i="18"/>
  <c r="O39" i="18"/>
  <c r="N39" i="18"/>
  <c r="M39" i="18"/>
  <c r="L39" i="18"/>
  <c r="K39" i="18"/>
  <c r="J39" i="18"/>
  <c r="I39" i="18"/>
  <c r="H39" i="18"/>
  <c r="G39" i="18"/>
  <c r="F39" i="18"/>
  <c r="E39" i="18"/>
  <c r="P38" i="18"/>
  <c r="O38" i="18"/>
  <c r="N38" i="18"/>
  <c r="M38" i="18"/>
  <c r="L38" i="18"/>
  <c r="K38" i="18"/>
  <c r="J38" i="18"/>
  <c r="I38" i="18"/>
  <c r="H38" i="18"/>
  <c r="G38" i="18"/>
  <c r="F38" i="18"/>
  <c r="E38" i="18"/>
  <c r="P37" i="18"/>
  <c r="O37" i="18"/>
  <c r="N37" i="18"/>
  <c r="M37" i="18"/>
  <c r="L37" i="18"/>
  <c r="K37" i="18"/>
  <c r="J37" i="18"/>
  <c r="I37" i="18"/>
  <c r="H37" i="18"/>
  <c r="G37" i="18"/>
  <c r="F37" i="18"/>
  <c r="E37" i="18"/>
  <c r="P36" i="18"/>
  <c r="O36" i="18"/>
  <c r="N36" i="18"/>
  <c r="M36" i="18"/>
  <c r="L36" i="18"/>
  <c r="K36" i="18"/>
  <c r="J36" i="18"/>
  <c r="I36" i="18"/>
  <c r="H36" i="18"/>
  <c r="G36" i="18"/>
  <c r="F36" i="18"/>
  <c r="E36" i="18"/>
  <c r="P35" i="18"/>
  <c r="O35" i="18"/>
  <c r="N35" i="18"/>
  <c r="M35" i="18"/>
  <c r="L35" i="18"/>
  <c r="K35" i="18"/>
  <c r="J35" i="18"/>
  <c r="I35" i="18"/>
  <c r="H35" i="18"/>
  <c r="G35" i="18"/>
  <c r="F35" i="18"/>
  <c r="E35" i="18"/>
  <c r="P34" i="18"/>
  <c r="O34" i="18"/>
  <c r="N34" i="18"/>
  <c r="M34" i="18"/>
  <c r="L34" i="18"/>
  <c r="K34" i="18"/>
  <c r="J34" i="18"/>
  <c r="I34" i="18"/>
  <c r="H34" i="18"/>
  <c r="G34" i="18"/>
  <c r="F34" i="18"/>
  <c r="E34" i="18"/>
  <c r="P33" i="18"/>
  <c r="O33" i="18"/>
  <c r="N33" i="18"/>
  <c r="M33" i="18"/>
  <c r="L33" i="18"/>
  <c r="K33" i="18"/>
  <c r="J33" i="18"/>
  <c r="I33" i="18"/>
  <c r="H33" i="18"/>
  <c r="G33" i="18"/>
  <c r="F33" i="18"/>
  <c r="E33" i="18"/>
  <c r="P32" i="18"/>
  <c r="O32" i="18"/>
  <c r="N32" i="18"/>
  <c r="M32" i="18"/>
  <c r="L32" i="18"/>
  <c r="K32" i="18"/>
  <c r="J32" i="18"/>
  <c r="I32" i="18"/>
  <c r="H32" i="18"/>
  <c r="G32" i="18"/>
  <c r="F32" i="18"/>
  <c r="E32" i="18"/>
  <c r="P31" i="18"/>
  <c r="O31" i="18"/>
  <c r="N31" i="18"/>
  <c r="M31" i="18"/>
  <c r="L31" i="18"/>
  <c r="K31" i="18"/>
  <c r="J31" i="18"/>
  <c r="I31" i="18"/>
  <c r="H31" i="18"/>
  <c r="G31" i="18"/>
  <c r="F31" i="18"/>
  <c r="E31" i="18"/>
  <c r="P30" i="18"/>
  <c r="O30" i="18"/>
  <c r="N30" i="18"/>
  <c r="M30" i="18"/>
  <c r="L30" i="18"/>
  <c r="K30" i="18"/>
  <c r="J30" i="18"/>
  <c r="I30" i="18"/>
  <c r="H30" i="18"/>
  <c r="G30" i="18"/>
  <c r="F30" i="18"/>
  <c r="E30" i="18"/>
  <c r="P29" i="18"/>
  <c r="O29" i="18"/>
  <c r="N29" i="18"/>
  <c r="M29" i="18"/>
  <c r="L29" i="18"/>
  <c r="K29" i="18"/>
  <c r="J29" i="18"/>
  <c r="I29" i="18"/>
  <c r="H29" i="18"/>
  <c r="G29" i="18"/>
  <c r="F29" i="18"/>
  <c r="E29" i="18"/>
  <c r="P28" i="18"/>
  <c r="O28" i="18"/>
  <c r="N28" i="18"/>
  <c r="M28" i="18"/>
  <c r="L28" i="18"/>
  <c r="K28" i="18"/>
  <c r="J28" i="18"/>
  <c r="I28" i="18"/>
  <c r="H28" i="18"/>
  <c r="G28" i="18"/>
  <c r="F28" i="18"/>
  <c r="E28" i="18"/>
  <c r="P27" i="18"/>
  <c r="O27" i="18"/>
  <c r="N27" i="18"/>
  <c r="M27" i="18"/>
  <c r="L27" i="18"/>
  <c r="K27" i="18"/>
  <c r="J27" i="18"/>
  <c r="I27" i="18"/>
  <c r="H27" i="18"/>
  <c r="G27" i="18"/>
  <c r="F27" i="18"/>
  <c r="E27" i="18"/>
  <c r="P26" i="18"/>
  <c r="O26" i="18"/>
  <c r="N26" i="18"/>
  <c r="M26" i="18"/>
  <c r="L26" i="18"/>
  <c r="K26" i="18"/>
  <c r="J26" i="18"/>
  <c r="I26" i="18"/>
  <c r="H26" i="18"/>
  <c r="G26" i="18"/>
  <c r="F26" i="18"/>
  <c r="E26" i="18"/>
  <c r="P25" i="18"/>
  <c r="O25" i="18"/>
  <c r="N25" i="18"/>
  <c r="M25" i="18"/>
  <c r="L25" i="18"/>
  <c r="K25" i="18"/>
  <c r="J25" i="18"/>
  <c r="I25" i="18"/>
  <c r="H25" i="18"/>
  <c r="G25" i="18"/>
  <c r="F25" i="18"/>
  <c r="E25" i="18"/>
  <c r="P24" i="18"/>
  <c r="O24" i="18"/>
  <c r="N24" i="18"/>
  <c r="M24" i="18"/>
  <c r="L24" i="18"/>
  <c r="K24" i="18"/>
  <c r="J24" i="18"/>
  <c r="I24" i="18"/>
  <c r="H24" i="18"/>
  <c r="G24" i="18"/>
  <c r="F24" i="18"/>
  <c r="E24" i="18"/>
  <c r="P23" i="18"/>
  <c r="O23" i="18"/>
  <c r="N23" i="18"/>
  <c r="M23" i="18"/>
  <c r="L23" i="18"/>
  <c r="K23" i="18"/>
  <c r="J23" i="18"/>
  <c r="I23" i="18"/>
  <c r="H23" i="18"/>
  <c r="G23" i="18"/>
  <c r="F23" i="18"/>
  <c r="E23" i="18"/>
  <c r="C93" i="18"/>
  <c r="C74" i="18"/>
  <c r="C75" i="18"/>
  <c r="C76" i="18"/>
  <c r="C77" i="18"/>
  <c r="C78" i="18"/>
  <c r="C79" i="18"/>
  <c r="C80" i="18"/>
  <c r="C81" i="18"/>
  <c r="C82" i="18"/>
  <c r="C83" i="18"/>
  <c r="C84" i="18"/>
  <c r="C85" i="18"/>
  <c r="C86" i="18"/>
  <c r="C87" i="18"/>
  <c r="C88" i="18"/>
  <c r="C89" i="18"/>
  <c r="C90" i="18"/>
  <c r="C91" i="18"/>
  <c r="C92" i="18"/>
  <c r="B93" i="18"/>
  <c r="B78" i="18"/>
  <c r="B79" i="18"/>
  <c r="B80" i="18"/>
  <c r="B81" i="18"/>
  <c r="B82" i="18"/>
  <c r="B83" i="18"/>
  <c r="B84" i="18"/>
  <c r="B85" i="18"/>
  <c r="B86" i="18"/>
  <c r="B87" i="18"/>
  <c r="B88" i="18"/>
  <c r="B89" i="18"/>
  <c r="B90" i="18"/>
  <c r="B91" i="18"/>
  <c r="B92" i="18"/>
  <c r="Q92" i="18"/>
  <c r="C93" i="77"/>
  <c r="B93" i="77"/>
  <c r="B80" i="77"/>
  <c r="C80" i="77"/>
  <c r="B81" i="77"/>
  <c r="C81" i="77"/>
  <c r="B82" i="77"/>
  <c r="C82" i="77"/>
  <c r="B83" i="77"/>
  <c r="C83" i="77"/>
  <c r="B84" i="77"/>
  <c r="C84" i="77"/>
  <c r="B85" i="77"/>
  <c r="C85" i="77"/>
  <c r="B86" i="77"/>
  <c r="C86" i="77"/>
  <c r="B87" i="77"/>
  <c r="C87" i="77"/>
  <c r="B88" i="77"/>
  <c r="C88" i="77"/>
  <c r="B89" i="77"/>
  <c r="C89" i="77"/>
  <c r="B90" i="77"/>
  <c r="C90" i="77"/>
  <c r="B91" i="77"/>
  <c r="C91" i="77"/>
  <c r="B92" i="77"/>
  <c r="C92" i="77"/>
  <c r="Q92" i="77"/>
  <c r="C93" i="19"/>
  <c r="B93" i="19"/>
  <c r="C82" i="19"/>
  <c r="C83" i="19"/>
  <c r="C84" i="19"/>
  <c r="C85" i="19"/>
  <c r="C86" i="19"/>
  <c r="C87" i="19"/>
  <c r="C88" i="19"/>
  <c r="C89" i="19"/>
  <c r="C90" i="19"/>
  <c r="C91" i="19"/>
  <c r="C92" i="19"/>
  <c r="B83" i="19"/>
  <c r="B84" i="19"/>
  <c r="B85" i="19"/>
  <c r="B86" i="19"/>
  <c r="B87" i="19"/>
  <c r="B88" i="19"/>
  <c r="B89" i="19"/>
  <c r="B90" i="19"/>
  <c r="B91" i="19"/>
  <c r="B92" i="19"/>
  <c r="AO93" i="19"/>
  <c r="AO92" i="19"/>
  <c r="E175" i="69" l="1"/>
  <c r="D175" i="69"/>
  <c r="C25" i="94" l="1"/>
  <c r="C26" i="94" s="1"/>
  <c r="C27" i="94" s="1"/>
  <c r="C28" i="94" s="1"/>
  <c r="C29" i="94" s="1"/>
  <c r="C30" i="94" s="1"/>
  <c r="C31" i="94" s="1"/>
  <c r="C32" i="94" s="1"/>
  <c r="C33" i="94" s="1"/>
  <c r="C34" i="94" s="1"/>
  <c r="C35" i="94" s="1"/>
  <c r="C36" i="94" s="1"/>
  <c r="C37" i="94" s="1"/>
  <c r="C38" i="94" s="1"/>
  <c r="C39" i="94" s="1"/>
  <c r="C40" i="94" s="1"/>
  <c r="C41" i="94" s="1"/>
  <c r="C42" i="94" s="1"/>
  <c r="C43" i="94" s="1"/>
  <c r="C44" i="94" s="1"/>
  <c r="C45" i="94" s="1"/>
  <c r="C46" i="94" s="1"/>
  <c r="C47" i="94" s="1"/>
  <c r="C48" i="94" s="1"/>
  <c r="C49" i="94" s="1"/>
  <c r="C50" i="94" s="1"/>
  <c r="C51" i="94" s="1"/>
  <c r="C52" i="94" s="1"/>
  <c r="C53" i="94" s="1"/>
  <c r="C54" i="94" s="1"/>
  <c r="C55" i="94" s="1"/>
  <c r="C56" i="94" s="1"/>
  <c r="C57" i="94" s="1"/>
  <c r="C58" i="94" s="1"/>
  <c r="C59" i="94" s="1"/>
  <c r="C60" i="94" s="1"/>
  <c r="C61" i="94" s="1"/>
  <c r="C62" i="94" s="1"/>
  <c r="C63" i="94" s="1"/>
  <c r="C64" i="94" s="1"/>
  <c r="C65" i="94" s="1"/>
  <c r="C66" i="94" s="1"/>
  <c r="C67" i="94" s="1"/>
  <c r="C68" i="94" s="1"/>
  <c r="C69" i="94" s="1"/>
  <c r="C70" i="94" s="1"/>
  <c r="C71" i="94" s="1"/>
  <c r="C72" i="94" s="1"/>
  <c r="C73" i="94" s="1"/>
  <c r="C74" i="94" s="1"/>
  <c r="C75" i="94" s="1"/>
  <c r="C76" i="94" s="1"/>
  <c r="C77" i="94" s="1"/>
  <c r="C78" i="94" s="1"/>
  <c r="C79" i="94" s="1"/>
  <c r="C80" i="94" s="1"/>
  <c r="C81" i="94" s="1"/>
  <c r="C82" i="94" s="1"/>
  <c r="C83" i="94" s="1"/>
  <c r="C84" i="94" s="1"/>
  <c r="C85" i="94" s="1"/>
  <c r="C86" i="94" s="1"/>
  <c r="C87" i="94" s="1"/>
  <c r="C88" i="94" s="1"/>
  <c r="C89" i="94" s="1"/>
  <c r="C90" i="94" s="1"/>
  <c r="C91" i="94" s="1"/>
  <c r="C92" i="94" s="1"/>
  <c r="C93" i="94" s="1"/>
  <c r="C94" i="94" s="1"/>
  <c r="C95" i="94" s="1"/>
  <c r="C96" i="94" s="1"/>
  <c r="C97" i="94" s="1"/>
  <c r="C98" i="94" s="1"/>
  <c r="C99" i="94" s="1"/>
  <c r="C100" i="94" s="1"/>
  <c r="C101" i="94" s="1"/>
  <c r="C102" i="94" s="1"/>
  <c r="C103" i="94" s="1"/>
  <c r="C104" i="94" s="1"/>
  <c r="C105" i="94" s="1"/>
  <c r="C106" i="94" s="1"/>
  <c r="C107" i="94" s="1"/>
  <c r="C108" i="94" s="1"/>
  <c r="C109" i="94" s="1"/>
  <c r="C110" i="94" s="1"/>
  <c r="C111" i="94" s="1"/>
  <c r="C112" i="94" s="1"/>
  <c r="C113" i="94" s="1"/>
  <c r="C114" i="94" s="1"/>
  <c r="C115" i="94" s="1"/>
  <c r="C116" i="94" s="1"/>
  <c r="C117" i="94" s="1"/>
  <c r="C118" i="94" s="1"/>
  <c r="C119" i="94" s="1"/>
  <c r="C120" i="94" s="1"/>
  <c r="C121" i="94" s="1"/>
  <c r="C122" i="94" s="1"/>
  <c r="C123" i="94" s="1"/>
  <c r="C124" i="94" s="1"/>
  <c r="C125" i="94" s="1"/>
  <c r="C126" i="94" s="1"/>
  <c r="C127" i="94" s="1"/>
  <c r="C128" i="94" s="1"/>
  <c r="C129" i="94" s="1"/>
  <c r="C130" i="94" s="1"/>
  <c r="C131" i="94" s="1"/>
  <c r="C132" i="94" s="1"/>
  <c r="C133" i="94" s="1"/>
  <c r="C134" i="94" s="1"/>
  <c r="C135" i="94" s="1"/>
  <c r="C136" i="94" s="1"/>
  <c r="C137" i="94" s="1"/>
  <c r="C138" i="94" s="1"/>
  <c r="C139" i="94" s="1"/>
  <c r="C140" i="94" s="1"/>
  <c r="C141" i="94" s="1"/>
  <c r="C142" i="94" s="1"/>
  <c r="C143" i="94" s="1"/>
  <c r="C144" i="94" s="1"/>
  <c r="C145" i="94" s="1"/>
  <c r="C146" i="94" s="1"/>
  <c r="C147" i="94" s="1"/>
  <c r="C148" i="94" s="1"/>
  <c r="C149" i="94" s="1"/>
  <c r="C150" i="94" s="1"/>
  <c r="C151" i="94" s="1"/>
  <c r="C152" i="94" s="1"/>
  <c r="C153" i="94" s="1"/>
  <c r="C154" i="94" s="1"/>
  <c r="C155" i="94" s="1"/>
  <c r="C156" i="94" s="1"/>
  <c r="C157" i="94" s="1"/>
  <c r="C158" i="94" s="1"/>
  <c r="C159" i="94" s="1"/>
  <c r="C160" i="94" s="1"/>
  <c r="C161" i="94" s="1"/>
  <c r="C162" i="94" s="1"/>
  <c r="C163" i="94" s="1"/>
  <c r="C164" i="94" s="1"/>
  <c r="C165" i="94" s="1"/>
  <c r="C166" i="94" s="1"/>
  <c r="C167" i="94" s="1"/>
  <c r="C168" i="94" s="1"/>
  <c r="C169" i="94" s="1"/>
  <c r="C170" i="94" s="1"/>
  <c r="C171" i="94" s="1"/>
  <c r="C172" i="94" s="1"/>
  <c r="C173" i="94" s="1"/>
  <c r="Q21" i="94"/>
  <c r="D21" i="94"/>
  <c r="B21" i="94"/>
  <c r="Q20" i="94"/>
  <c r="D20" i="94"/>
  <c r="B20" i="94"/>
  <c r="Q19" i="94"/>
  <c r="D19" i="94"/>
  <c r="B19" i="94"/>
  <c r="Q18" i="94"/>
  <c r="D18" i="94"/>
  <c r="B18" i="94"/>
  <c r="Q17" i="94"/>
  <c r="D17" i="94"/>
  <c r="B17" i="94"/>
  <c r="Q16" i="94"/>
  <c r="D16" i="94"/>
  <c r="B16" i="94"/>
  <c r="Q15" i="94"/>
  <c r="D15" i="94"/>
  <c r="B15" i="94"/>
  <c r="Q14" i="94"/>
  <c r="D14" i="94"/>
  <c r="B14" i="94"/>
  <c r="Q13" i="94"/>
  <c r="D13" i="94"/>
  <c r="B13" i="94"/>
  <c r="Q12" i="94"/>
  <c r="D12" i="94"/>
  <c r="B12" i="94"/>
  <c r="Q11" i="94"/>
  <c r="D11" i="94"/>
  <c r="B11" i="94"/>
  <c r="Q10" i="94"/>
  <c r="D10" i="94"/>
  <c r="B10" i="94"/>
  <c r="Q9" i="94"/>
  <c r="D9" i="94"/>
  <c r="B9" i="94"/>
  <c r="Q8" i="94"/>
  <c r="D8" i="94"/>
  <c r="B8" i="94"/>
  <c r="Q7" i="94"/>
  <c r="D7" i="94"/>
  <c r="B7" i="94"/>
  <c r="Q6" i="94"/>
  <c r="D6" i="94"/>
  <c r="B6" i="94"/>
  <c r="A6" i="94"/>
  <c r="C3" i="94"/>
  <c r="B3" i="94"/>
  <c r="C2" i="94"/>
  <c r="B2" i="94"/>
  <c r="C1" i="94"/>
  <c r="B1" i="94"/>
  <c r="D175" i="28" l="1"/>
  <c r="J20" i="71" l="1"/>
  <c r="D55" i="78"/>
  <c r="D54" i="78"/>
  <c r="D55" i="43"/>
  <c r="D54" i="43"/>
  <c r="P13" i="18"/>
  <c r="P14" i="18"/>
  <c r="P12" i="18"/>
  <c r="O13" i="18"/>
  <c r="N13" i="33" s="1"/>
  <c r="O14" i="18"/>
  <c r="O12" i="18"/>
  <c r="N12" i="33" s="1"/>
  <c r="N13" i="18"/>
  <c r="M13" i="33" s="1"/>
  <c r="N14" i="18"/>
  <c r="M14" i="33" s="1"/>
  <c r="N12" i="18"/>
  <c r="M13" i="18"/>
  <c r="M14" i="18"/>
  <c r="M12" i="18"/>
  <c r="L12" i="33" s="1"/>
  <c r="L13" i="18"/>
  <c r="L14" i="18"/>
  <c r="L12" i="18"/>
  <c r="K13" i="18"/>
  <c r="K14" i="18"/>
  <c r="K12" i="18"/>
  <c r="J12" i="33" s="1"/>
  <c r="J13" i="18"/>
  <c r="I13" i="33" s="1"/>
  <c r="J14" i="18"/>
  <c r="J12" i="18"/>
  <c r="I14" i="18"/>
  <c r="I13" i="18"/>
  <c r="I12" i="18"/>
  <c r="H14" i="18"/>
  <c r="G14" i="33" s="1"/>
  <c r="H13" i="18"/>
  <c r="H12" i="18"/>
  <c r="G12" i="33" s="1"/>
  <c r="G13" i="18"/>
  <c r="F13" i="33" s="1"/>
  <c r="G14" i="18"/>
  <c r="F14" i="33" s="1"/>
  <c r="G12" i="18"/>
  <c r="F12" i="33" s="1"/>
  <c r="F13" i="18"/>
  <c r="E13" i="33" s="1"/>
  <c r="F14" i="18"/>
  <c r="E14" i="33" s="1"/>
  <c r="F12" i="18"/>
  <c r="E12" i="33" s="1"/>
  <c r="E13" i="18"/>
  <c r="E14" i="18"/>
  <c r="E12" i="18"/>
  <c r="E9" i="18"/>
  <c r="D51" i="90"/>
  <c r="D50" i="90"/>
  <c r="D8" i="90"/>
  <c r="D7" i="90"/>
  <c r="D6" i="90"/>
  <c r="B3" i="90"/>
  <c r="A3" i="90"/>
  <c r="B2" i="90"/>
  <c r="A2" i="90"/>
  <c r="B1" i="90"/>
  <c r="A1" i="90"/>
  <c r="D51" i="89"/>
  <c r="D50" i="89"/>
  <c r="D8" i="89"/>
  <c r="D7" i="89"/>
  <c r="D6" i="89"/>
  <c r="B3" i="89"/>
  <c r="A3" i="89"/>
  <c r="B2" i="89"/>
  <c r="A2" i="89"/>
  <c r="B1" i="89"/>
  <c r="A1" i="89"/>
  <c r="D55" i="88"/>
  <c r="D54" i="88"/>
  <c r="D8" i="88"/>
  <c r="D7" i="88"/>
  <c r="D6" i="88"/>
  <c r="B3" i="88"/>
  <c r="A3" i="88"/>
  <c r="B2" i="88"/>
  <c r="A2" i="88"/>
  <c r="B1" i="88"/>
  <c r="A1" i="88"/>
  <c r="D55" i="87"/>
  <c r="D54" i="87"/>
  <c r="D8" i="87"/>
  <c r="D7" i="87"/>
  <c r="D6" i="87"/>
  <c r="B3" i="87"/>
  <c r="A3" i="87"/>
  <c r="B2" i="87"/>
  <c r="A2" i="87"/>
  <c r="B1" i="87"/>
  <c r="A1" i="87"/>
  <c r="D55" i="86"/>
  <c r="D54" i="86"/>
  <c r="D8" i="86"/>
  <c r="D7" i="86"/>
  <c r="D6" i="86"/>
  <c r="B3" i="86"/>
  <c r="A3" i="86"/>
  <c r="B2" i="86"/>
  <c r="A2" i="86"/>
  <c r="B1" i="86"/>
  <c r="A1" i="86"/>
  <c r="D55" i="85"/>
  <c r="D54" i="85"/>
  <c r="D8" i="85"/>
  <c r="D7" i="85"/>
  <c r="D6" i="85"/>
  <c r="B3" i="85"/>
  <c r="A3" i="85"/>
  <c r="B2" i="85"/>
  <c r="A2" i="85"/>
  <c r="B1" i="85"/>
  <c r="A1" i="85"/>
  <c r="D55" i="84"/>
  <c r="D54" i="84"/>
  <c r="D8" i="84"/>
  <c r="D7" i="84"/>
  <c r="D6" i="84"/>
  <c r="B3" i="84"/>
  <c r="A3" i="84"/>
  <c r="B2" i="84"/>
  <c r="A2" i="84"/>
  <c r="B1" i="84"/>
  <c r="A1" i="84"/>
  <c r="D55" i="83"/>
  <c r="D54" i="83"/>
  <c r="D8" i="83"/>
  <c r="D7" i="83"/>
  <c r="D6" i="83"/>
  <c r="B3" i="83"/>
  <c r="A3" i="83"/>
  <c r="B2" i="83"/>
  <c r="A2" i="83"/>
  <c r="B1" i="83"/>
  <c r="A1" i="83"/>
  <c r="D55" i="82"/>
  <c r="D54" i="82"/>
  <c r="D8" i="82"/>
  <c r="D7" i="82"/>
  <c r="D6" i="82"/>
  <c r="B3" i="82"/>
  <c r="A3" i="82"/>
  <c r="B2" i="82"/>
  <c r="A2" i="82"/>
  <c r="B1" i="82"/>
  <c r="A1" i="82"/>
  <c r="D55" i="81"/>
  <c r="D54" i="81"/>
  <c r="D8" i="81"/>
  <c r="D7" i="81"/>
  <c r="D6" i="81"/>
  <c r="B3" i="81"/>
  <c r="A3" i="81"/>
  <c r="B2" i="81"/>
  <c r="A2" i="81"/>
  <c r="B1" i="81"/>
  <c r="A1" i="81"/>
  <c r="D55" i="80"/>
  <c r="D54" i="80"/>
  <c r="D8" i="80"/>
  <c r="D7" i="80"/>
  <c r="D6" i="80"/>
  <c r="B3" i="80"/>
  <c r="A3" i="80"/>
  <c r="B2" i="80"/>
  <c r="A2" i="80"/>
  <c r="B1" i="80"/>
  <c r="A1" i="80"/>
  <c r="D55" i="79"/>
  <c r="D54" i="79"/>
  <c r="D8" i="79"/>
  <c r="D7" i="79"/>
  <c r="D6" i="79"/>
  <c r="B3" i="79"/>
  <c r="A3" i="79"/>
  <c r="B2" i="79"/>
  <c r="A2" i="79"/>
  <c r="B1" i="79"/>
  <c r="A1" i="79"/>
  <c r="D8" i="78"/>
  <c r="D7" i="78"/>
  <c r="D6" i="78"/>
  <c r="B3" i="78"/>
  <c r="A3" i="78"/>
  <c r="B2" i="78"/>
  <c r="A2" i="78"/>
  <c r="B1" i="78"/>
  <c r="A1" i="78"/>
  <c r="Q109" i="77"/>
  <c r="C109" i="77"/>
  <c r="B109" i="77"/>
  <c r="A109" i="77"/>
  <c r="Q108" i="77"/>
  <c r="C108" i="77"/>
  <c r="B108" i="77"/>
  <c r="A108" i="77"/>
  <c r="Q107" i="77"/>
  <c r="C107" i="77"/>
  <c r="B107" i="77"/>
  <c r="A107" i="77"/>
  <c r="Q106" i="77"/>
  <c r="C106" i="77"/>
  <c r="B106" i="77"/>
  <c r="A106" i="77"/>
  <c r="Q105" i="77"/>
  <c r="C105" i="77"/>
  <c r="B105" i="77"/>
  <c r="A105" i="77"/>
  <c r="Q104" i="77"/>
  <c r="C104" i="77"/>
  <c r="B104" i="77"/>
  <c r="A104" i="77"/>
  <c r="Q103" i="77"/>
  <c r="C103" i="77"/>
  <c r="B103" i="77"/>
  <c r="A103" i="77"/>
  <c r="Q102" i="77"/>
  <c r="C102" i="77"/>
  <c r="B102" i="77"/>
  <c r="A102" i="77"/>
  <c r="Q101" i="77"/>
  <c r="C101" i="77"/>
  <c r="B101" i="77"/>
  <c r="A101" i="77"/>
  <c r="Q100" i="77"/>
  <c r="C100" i="77"/>
  <c r="B100" i="77"/>
  <c r="A100" i="77"/>
  <c r="Q99" i="77"/>
  <c r="C99" i="77"/>
  <c r="B99" i="77"/>
  <c r="A99" i="77"/>
  <c r="Q98" i="77"/>
  <c r="C98" i="77"/>
  <c r="B98" i="77"/>
  <c r="A98" i="77"/>
  <c r="Q97" i="77"/>
  <c r="C97" i="77"/>
  <c r="B97" i="77"/>
  <c r="A97" i="77"/>
  <c r="Q96" i="77"/>
  <c r="C96" i="77"/>
  <c r="B96" i="77"/>
  <c r="A96" i="77"/>
  <c r="Q95" i="77"/>
  <c r="C95" i="77"/>
  <c r="B95" i="77"/>
  <c r="A95" i="77"/>
  <c r="Q93" i="77"/>
  <c r="Q91" i="77"/>
  <c r="Q90" i="77"/>
  <c r="Q89" i="77"/>
  <c r="Q88" i="77"/>
  <c r="Q87" i="77"/>
  <c r="Q86" i="77"/>
  <c r="Q85" i="77"/>
  <c r="Q84" i="77"/>
  <c r="Q83" i="77"/>
  <c r="Q82" i="77"/>
  <c r="Q81" i="77"/>
  <c r="Q80" i="77"/>
  <c r="Q79" i="77"/>
  <c r="C79" i="77"/>
  <c r="B79" i="77"/>
  <c r="Q78" i="77"/>
  <c r="C78" i="77"/>
  <c r="B78" i="77"/>
  <c r="Q77" i="77"/>
  <c r="B77" i="77"/>
  <c r="Q76" i="77"/>
  <c r="C76" i="77"/>
  <c r="B76" i="77"/>
  <c r="Q75" i="77"/>
  <c r="C75" i="77"/>
  <c r="B75" i="77"/>
  <c r="Q74" i="77"/>
  <c r="C74" i="77"/>
  <c r="B74" i="77"/>
  <c r="Q73" i="77"/>
  <c r="C73" i="77"/>
  <c r="B73" i="77"/>
  <c r="Q72" i="77"/>
  <c r="C72" i="77"/>
  <c r="B72" i="77"/>
  <c r="Q71" i="77"/>
  <c r="C71" i="77"/>
  <c r="B71" i="77"/>
  <c r="Q70" i="77"/>
  <c r="C70" i="77"/>
  <c r="B70" i="77"/>
  <c r="Q69" i="77"/>
  <c r="C69" i="77"/>
  <c r="B69" i="77"/>
  <c r="Q68" i="77"/>
  <c r="C68" i="77"/>
  <c r="B68" i="77"/>
  <c r="Q67" i="77"/>
  <c r="C67" i="77"/>
  <c r="B67" i="77"/>
  <c r="Q66" i="77"/>
  <c r="C66" i="77"/>
  <c r="B66" i="77"/>
  <c r="Q65" i="77"/>
  <c r="C65" i="77"/>
  <c r="B65" i="77"/>
  <c r="Q64" i="77"/>
  <c r="C64" i="77"/>
  <c r="B64" i="77"/>
  <c r="Q63" i="77"/>
  <c r="C63" i="77"/>
  <c r="B63" i="77"/>
  <c r="Q62" i="77"/>
  <c r="C62" i="77"/>
  <c r="B62" i="77"/>
  <c r="Q61" i="77"/>
  <c r="C61" i="77"/>
  <c r="B61" i="77"/>
  <c r="Q60" i="77"/>
  <c r="C60" i="77"/>
  <c r="B60" i="77"/>
  <c r="Q59" i="77"/>
  <c r="C59" i="77"/>
  <c r="B59" i="77"/>
  <c r="Q58" i="77"/>
  <c r="C58" i="77"/>
  <c r="B58" i="77"/>
  <c r="Q57" i="77"/>
  <c r="C57" i="77"/>
  <c r="B57" i="77"/>
  <c r="Q56" i="77"/>
  <c r="C56" i="77"/>
  <c r="B56" i="77"/>
  <c r="Q55" i="77"/>
  <c r="C55" i="77"/>
  <c r="B55" i="77"/>
  <c r="Q54" i="77"/>
  <c r="C54" i="77"/>
  <c r="B54" i="77"/>
  <c r="Q53" i="77"/>
  <c r="C53" i="77"/>
  <c r="B53" i="77"/>
  <c r="Q52" i="77"/>
  <c r="C52" i="77"/>
  <c r="B52" i="77"/>
  <c r="Q51" i="77"/>
  <c r="C51" i="77"/>
  <c r="B51" i="77"/>
  <c r="Q50" i="77"/>
  <c r="C50" i="77"/>
  <c r="B50" i="77"/>
  <c r="Q49" i="77"/>
  <c r="C49" i="77"/>
  <c r="B49" i="77"/>
  <c r="Q48" i="77"/>
  <c r="C48" i="77"/>
  <c r="B48" i="77"/>
  <c r="Q47" i="77"/>
  <c r="C47" i="77"/>
  <c r="B47" i="77"/>
  <c r="Q46" i="77"/>
  <c r="C46" i="77"/>
  <c r="B46" i="77"/>
  <c r="Q45" i="77"/>
  <c r="C45" i="77"/>
  <c r="B45" i="77"/>
  <c r="Q44" i="77"/>
  <c r="C44" i="77"/>
  <c r="B44" i="77"/>
  <c r="Q43" i="77"/>
  <c r="C43" i="77"/>
  <c r="B43" i="77"/>
  <c r="Q42" i="77"/>
  <c r="C42" i="77"/>
  <c r="B42" i="77"/>
  <c r="Q41" i="77"/>
  <c r="C41" i="77"/>
  <c r="B41" i="77"/>
  <c r="Q40" i="77"/>
  <c r="C40" i="77"/>
  <c r="B40" i="77"/>
  <c r="Q39" i="77"/>
  <c r="C39" i="77"/>
  <c r="B39" i="77"/>
  <c r="Q38" i="77"/>
  <c r="C38" i="77"/>
  <c r="B38" i="77"/>
  <c r="Q37" i="77"/>
  <c r="C37" i="77"/>
  <c r="B37" i="77"/>
  <c r="Q36" i="77"/>
  <c r="C36" i="77"/>
  <c r="B36" i="77"/>
  <c r="Q35" i="77"/>
  <c r="C35" i="77"/>
  <c r="B35" i="77"/>
  <c r="Q34" i="77"/>
  <c r="C34" i="77"/>
  <c r="B34" i="77"/>
  <c r="Q33" i="77"/>
  <c r="C33" i="77"/>
  <c r="B33" i="77"/>
  <c r="Q32" i="77"/>
  <c r="C32" i="77"/>
  <c r="B32" i="77"/>
  <c r="Q31" i="77"/>
  <c r="C31" i="77"/>
  <c r="B31" i="77"/>
  <c r="Q30" i="77"/>
  <c r="C30" i="77"/>
  <c r="B30" i="77"/>
  <c r="Q29" i="77"/>
  <c r="C29" i="77"/>
  <c r="B29" i="77"/>
  <c r="Q28" i="77"/>
  <c r="C28" i="77"/>
  <c r="B28" i="77"/>
  <c r="C27" i="77"/>
  <c r="B27" i="77"/>
  <c r="Q26" i="77"/>
  <c r="C26" i="77"/>
  <c r="B26" i="77"/>
  <c r="Q25" i="77"/>
  <c r="C25" i="77"/>
  <c r="B25" i="77"/>
  <c r="Q24" i="77"/>
  <c r="C24" i="77"/>
  <c r="B24" i="77"/>
  <c r="Q23" i="77"/>
  <c r="C23" i="77"/>
  <c r="B23" i="77"/>
  <c r="Q22" i="77"/>
  <c r="C22" i="77"/>
  <c r="B22" i="77"/>
  <c r="Q21" i="77"/>
  <c r="C21" i="77"/>
  <c r="B21" i="77"/>
  <c r="Q20" i="77"/>
  <c r="C20" i="77"/>
  <c r="B20" i="77"/>
  <c r="Q19" i="77"/>
  <c r="C19" i="77"/>
  <c r="B19" i="77"/>
  <c r="Q18" i="77"/>
  <c r="C18" i="77"/>
  <c r="B18" i="77"/>
  <c r="Q17" i="77"/>
  <c r="C17" i="77"/>
  <c r="B17" i="77"/>
  <c r="Q16" i="77"/>
  <c r="C16" i="77"/>
  <c r="B16" i="77"/>
  <c r="Q15" i="77"/>
  <c r="C15" i="77"/>
  <c r="B15" i="77"/>
  <c r="Q14" i="77"/>
  <c r="C14" i="77"/>
  <c r="B14" i="77"/>
  <c r="Q13" i="77"/>
  <c r="C13" i="77"/>
  <c r="B13" i="77"/>
  <c r="Q12" i="77"/>
  <c r="C12" i="77"/>
  <c r="B12" i="77"/>
  <c r="Q11" i="77"/>
  <c r="C11" i="77"/>
  <c r="B11" i="77"/>
  <c r="Q10" i="77"/>
  <c r="C10" i="77"/>
  <c r="B10" i="77"/>
  <c r="Q9" i="77"/>
  <c r="C9" i="77"/>
  <c r="B9" i="77"/>
  <c r="Q8" i="77"/>
  <c r="C8" i="77"/>
  <c r="B8" i="77"/>
  <c r="Q7" i="77"/>
  <c r="C7" i="77"/>
  <c r="B7" i="77"/>
  <c r="Q6" i="77"/>
  <c r="C6" i="77"/>
  <c r="B6" i="77"/>
  <c r="A6" i="77"/>
  <c r="B3" i="77"/>
  <c r="A3" i="77"/>
  <c r="B2" i="77"/>
  <c r="A2" i="77"/>
  <c r="B1" i="77"/>
  <c r="A1" i="77"/>
  <c r="Q109" i="76"/>
  <c r="C109" i="76"/>
  <c r="B109" i="76"/>
  <c r="A109" i="76"/>
  <c r="Q108" i="76"/>
  <c r="C108" i="76"/>
  <c r="B108" i="76"/>
  <c r="A108" i="76"/>
  <c r="Q107" i="76"/>
  <c r="C107" i="76"/>
  <c r="B107" i="76"/>
  <c r="A107" i="76"/>
  <c r="Q106" i="76"/>
  <c r="C106" i="76"/>
  <c r="B106" i="76"/>
  <c r="A106" i="76"/>
  <c r="Q105" i="76"/>
  <c r="C105" i="76"/>
  <c r="B105" i="76"/>
  <c r="A105" i="76"/>
  <c r="Q104" i="76"/>
  <c r="C104" i="76"/>
  <c r="B104" i="76"/>
  <c r="A104" i="76"/>
  <c r="Q103" i="76"/>
  <c r="C103" i="76"/>
  <c r="B103" i="76"/>
  <c r="A103" i="76"/>
  <c r="Q102" i="76"/>
  <c r="C102" i="76"/>
  <c r="B102" i="76"/>
  <c r="A102" i="76"/>
  <c r="Q101" i="76"/>
  <c r="C101" i="76"/>
  <c r="B101" i="76"/>
  <c r="A101" i="76"/>
  <c r="Q100" i="76"/>
  <c r="C100" i="76"/>
  <c r="B100" i="76"/>
  <c r="A100" i="76"/>
  <c r="Q99" i="76"/>
  <c r="C99" i="76"/>
  <c r="B99" i="76"/>
  <c r="A99" i="76"/>
  <c r="Q98" i="76"/>
  <c r="C98" i="76"/>
  <c r="B98" i="76"/>
  <c r="A98" i="76"/>
  <c r="Q97" i="76"/>
  <c r="C97" i="76"/>
  <c r="B97" i="76"/>
  <c r="A97" i="76"/>
  <c r="Q96" i="76"/>
  <c r="C96" i="76"/>
  <c r="B96" i="76"/>
  <c r="A96" i="76"/>
  <c r="Q95" i="76"/>
  <c r="C95" i="76"/>
  <c r="B95" i="76"/>
  <c r="A95" i="76"/>
  <c r="Q93" i="76"/>
  <c r="Q91" i="76"/>
  <c r="Q90" i="76"/>
  <c r="Q89" i="76"/>
  <c r="Q88" i="76"/>
  <c r="Q87" i="76"/>
  <c r="Q86" i="76"/>
  <c r="Q85" i="76"/>
  <c r="Q84" i="76"/>
  <c r="Q83" i="76"/>
  <c r="Q82" i="76"/>
  <c r="Q81" i="76"/>
  <c r="Q80" i="76"/>
  <c r="Q79" i="76"/>
  <c r="Q78" i="76"/>
  <c r="Q77" i="76"/>
  <c r="Q76" i="76"/>
  <c r="Q75" i="76"/>
  <c r="Q74" i="76"/>
  <c r="Q73" i="76"/>
  <c r="Q72" i="76"/>
  <c r="Q71" i="76"/>
  <c r="Q70" i="76"/>
  <c r="Q69" i="76"/>
  <c r="Q68" i="76"/>
  <c r="Q67" i="76"/>
  <c r="Q66" i="76"/>
  <c r="C66" i="76"/>
  <c r="B66" i="76"/>
  <c r="Q65" i="76"/>
  <c r="C65" i="76"/>
  <c r="B65" i="76"/>
  <c r="Q64" i="76"/>
  <c r="C64" i="76"/>
  <c r="B64" i="76"/>
  <c r="Q63" i="76"/>
  <c r="C63" i="76"/>
  <c r="B63" i="76"/>
  <c r="Q62" i="76"/>
  <c r="C62" i="76"/>
  <c r="B62" i="76"/>
  <c r="Q61" i="76"/>
  <c r="C61" i="76"/>
  <c r="B61" i="76"/>
  <c r="Q60" i="76"/>
  <c r="C60" i="76"/>
  <c r="B60" i="76"/>
  <c r="Q59" i="76"/>
  <c r="C59" i="76"/>
  <c r="B59" i="76"/>
  <c r="Q58" i="76"/>
  <c r="C58" i="76"/>
  <c r="B58" i="76"/>
  <c r="Q57" i="76"/>
  <c r="C57" i="76"/>
  <c r="B57" i="76"/>
  <c r="Q56" i="76"/>
  <c r="C56" i="76"/>
  <c r="B56" i="76"/>
  <c r="Q55" i="76"/>
  <c r="C55" i="76"/>
  <c r="B55" i="76"/>
  <c r="Q54" i="76"/>
  <c r="C54" i="76"/>
  <c r="B54" i="76"/>
  <c r="Q53" i="76"/>
  <c r="C53" i="76"/>
  <c r="B53" i="76"/>
  <c r="Q52" i="76"/>
  <c r="C52" i="76"/>
  <c r="B52" i="76"/>
  <c r="Q51" i="76"/>
  <c r="C51" i="76"/>
  <c r="B51" i="76"/>
  <c r="Q50" i="76"/>
  <c r="C50" i="76"/>
  <c r="B50" i="76"/>
  <c r="Q49" i="76"/>
  <c r="C49" i="76"/>
  <c r="B49" i="76"/>
  <c r="Q48" i="76"/>
  <c r="C48" i="76"/>
  <c r="B48" i="76"/>
  <c r="Q47" i="76"/>
  <c r="C47" i="76"/>
  <c r="B47" i="76"/>
  <c r="Q46" i="76"/>
  <c r="C46" i="76"/>
  <c r="B46" i="76"/>
  <c r="Q45" i="76"/>
  <c r="C45" i="76"/>
  <c r="B45" i="76"/>
  <c r="Q44" i="76"/>
  <c r="C44" i="76"/>
  <c r="B44" i="76"/>
  <c r="Q43" i="76"/>
  <c r="C43" i="76"/>
  <c r="B43" i="76"/>
  <c r="Q42" i="76"/>
  <c r="C42" i="76"/>
  <c r="B42" i="76"/>
  <c r="Q41" i="76"/>
  <c r="C41" i="76"/>
  <c r="B41" i="76"/>
  <c r="Q40" i="76"/>
  <c r="C40" i="76"/>
  <c r="B40" i="76"/>
  <c r="Q39" i="76"/>
  <c r="C39" i="76"/>
  <c r="B39" i="76"/>
  <c r="Q38" i="76"/>
  <c r="C38" i="76"/>
  <c r="B38" i="76"/>
  <c r="Q37" i="76"/>
  <c r="C37" i="76"/>
  <c r="B37" i="76"/>
  <c r="Q36" i="76"/>
  <c r="C36" i="76"/>
  <c r="B36" i="76"/>
  <c r="Q35" i="76"/>
  <c r="C35" i="76"/>
  <c r="B35" i="76"/>
  <c r="Q34" i="76"/>
  <c r="C34" i="76"/>
  <c r="B34" i="76"/>
  <c r="Q33" i="76"/>
  <c r="C33" i="76"/>
  <c r="B33" i="76"/>
  <c r="Q32" i="76"/>
  <c r="C32" i="76"/>
  <c r="B32" i="76"/>
  <c r="Q31" i="76"/>
  <c r="C31" i="76"/>
  <c r="B31" i="76"/>
  <c r="Q30" i="76"/>
  <c r="C30" i="76"/>
  <c r="B30" i="76"/>
  <c r="Q29" i="76"/>
  <c r="C29" i="76"/>
  <c r="B29" i="76"/>
  <c r="Q28" i="76"/>
  <c r="C28" i="76"/>
  <c r="B28" i="76"/>
  <c r="C27" i="76"/>
  <c r="B27" i="76"/>
  <c r="Q26" i="76"/>
  <c r="C26" i="76"/>
  <c r="B26" i="76"/>
  <c r="Q25" i="76"/>
  <c r="C25" i="76"/>
  <c r="B25" i="76"/>
  <c r="Q24" i="76"/>
  <c r="C24" i="76"/>
  <c r="B24" i="76"/>
  <c r="Q23" i="76"/>
  <c r="C23" i="76"/>
  <c r="B23" i="76"/>
  <c r="Q22" i="76"/>
  <c r="C22" i="76"/>
  <c r="B22" i="76"/>
  <c r="Q21" i="76"/>
  <c r="C21" i="76"/>
  <c r="B21" i="76"/>
  <c r="Q20" i="76"/>
  <c r="C20" i="76"/>
  <c r="B20" i="76"/>
  <c r="Q19" i="76"/>
  <c r="C19" i="76"/>
  <c r="B19" i="76"/>
  <c r="Q18" i="76"/>
  <c r="C18" i="76"/>
  <c r="B18" i="76"/>
  <c r="Q17" i="76"/>
  <c r="C17" i="76"/>
  <c r="B17" i="76"/>
  <c r="Q16" i="76"/>
  <c r="C16" i="76"/>
  <c r="B16" i="76"/>
  <c r="Q15" i="76"/>
  <c r="C15" i="76"/>
  <c r="B15" i="76"/>
  <c r="Q14" i="76"/>
  <c r="C14" i="76"/>
  <c r="B14" i="76"/>
  <c r="Q13" i="76"/>
  <c r="C13" i="76"/>
  <c r="B13" i="76"/>
  <c r="Q12" i="76"/>
  <c r="C12" i="76"/>
  <c r="B12" i="76"/>
  <c r="Q11" i="76"/>
  <c r="C11" i="76"/>
  <c r="B11" i="76"/>
  <c r="Q10" i="76"/>
  <c r="C10" i="76"/>
  <c r="B10" i="76"/>
  <c r="Q9" i="76"/>
  <c r="C9" i="76"/>
  <c r="B9" i="76"/>
  <c r="Q8" i="76"/>
  <c r="C8" i="76"/>
  <c r="B8" i="76"/>
  <c r="Q7" i="76"/>
  <c r="C7" i="76"/>
  <c r="B7" i="76"/>
  <c r="Q6" i="76"/>
  <c r="C6" i="76"/>
  <c r="B6" i="76"/>
  <c r="A6" i="76"/>
  <c r="B3" i="76"/>
  <c r="A3" i="76"/>
  <c r="B2" i="76"/>
  <c r="A2" i="76"/>
  <c r="B1" i="76"/>
  <c r="A1" i="76"/>
  <c r="O17" i="33"/>
  <c r="M17" i="33"/>
  <c r="M16" i="33"/>
  <c r="P15" i="18"/>
  <c r="O15" i="18"/>
  <c r="N15" i="18"/>
  <c r="M15" i="33" s="1"/>
  <c r="M15" i="18"/>
  <c r="L15" i="18"/>
  <c r="K15" i="18"/>
  <c r="J15" i="33" s="1"/>
  <c r="J15" i="18"/>
  <c r="I15" i="33" s="1"/>
  <c r="I15" i="18"/>
  <c r="H15" i="33" s="1"/>
  <c r="H15" i="18"/>
  <c r="G15" i="18"/>
  <c r="F15" i="18"/>
  <c r="E15" i="33" s="1"/>
  <c r="E15" i="18"/>
  <c r="P11" i="18"/>
  <c r="O11" i="18"/>
  <c r="N11" i="18"/>
  <c r="M11" i="33" s="1"/>
  <c r="M11" i="18"/>
  <c r="L11" i="18"/>
  <c r="K11" i="18"/>
  <c r="J11" i="33" s="1"/>
  <c r="J11" i="18"/>
  <c r="I11" i="33" s="1"/>
  <c r="I11" i="18"/>
  <c r="H11" i="18"/>
  <c r="G11" i="18"/>
  <c r="F11" i="18"/>
  <c r="E11" i="33" s="1"/>
  <c r="E11" i="18"/>
  <c r="P9" i="18"/>
  <c r="O9" i="18"/>
  <c r="N9" i="18"/>
  <c r="M9" i="33" s="1"/>
  <c r="M9" i="18"/>
  <c r="L9" i="18"/>
  <c r="K9" i="18"/>
  <c r="J9" i="33" s="1"/>
  <c r="J9" i="18"/>
  <c r="I9" i="33" s="1"/>
  <c r="I9" i="18"/>
  <c r="H9" i="33" s="1"/>
  <c r="H9" i="18"/>
  <c r="G9" i="18"/>
  <c r="F9" i="18"/>
  <c r="E9" i="33" s="1"/>
  <c r="Q93" i="18"/>
  <c r="Q85" i="18"/>
  <c r="Q86" i="18"/>
  <c r="Q87" i="18"/>
  <c r="Q88" i="18"/>
  <c r="Q89" i="18"/>
  <c r="Q90" i="18"/>
  <c r="Q91" i="18"/>
  <c r="AO85" i="19"/>
  <c r="AO86" i="19"/>
  <c r="AO87" i="19"/>
  <c r="AO88" i="19"/>
  <c r="AO89" i="19"/>
  <c r="AO90" i="19"/>
  <c r="AO91" i="19"/>
  <c r="H175" i="75"/>
  <c r="G175" i="75"/>
  <c r="F175" i="75"/>
  <c r="E175" i="75"/>
  <c r="D175" i="75"/>
  <c r="J21" i="75"/>
  <c r="J20" i="75"/>
  <c r="J19" i="75"/>
  <c r="J18" i="75"/>
  <c r="J17" i="75"/>
  <c r="J16" i="75"/>
  <c r="J15" i="75"/>
  <c r="J14" i="75"/>
  <c r="J13" i="75"/>
  <c r="J12" i="75"/>
  <c r="J11" i="75"/>
  <c r="J10" i="75"/>
  <c r="J9" i="75"/>
  <c r="J8" i="75"/>
  <c r="D8" i="75"/>
  <c r="A7" i="75"/>
  <c r="A8" i="75" s="1"/>
  <c r="A9" i="75" s="1"/>
  <c r="A10" i="75" s="1"/>
  <c r="A11" i="75" s="1"/>
  <c r="A12" i="75" s="1"/>
  <c r="A13" i="75" s="1"/>
  <c r="A14" i="75" s="1"/>
  <c r="A15" i="75" s="1"/>
  <c r="A16" i="75" s="1"/>
  <c r="A17" i="75" s="1"/>
  <c r="A18" i="75" s="1"/>
  <c r="A19" i="75"/>
  <c r="A20" i="75" s="1"/>
  <c r="A21" i="75" s="1"/>
  <c r="A23" i="75" s="1"/>
  <c r="A24" i="75" s="1"/>
  <c r="A25" i="75" s="1"/>
  <c r="A26" i="75" s="1"/>
  <c r="A27" i="75" s="1"/>
  <c r="A28" i="75" s="1"/>
  <c r="A29" i="75" s="1"/>
  <c r="A30" i="75" s="1"/>
  <c r="A31" i="75" s="1"/>
  <c r="A32" i="75" s="1"/>
  <c r="A33" i="75" s="1"/>
  <c r="A34" i="75" s="1"/>
  <c r="A35" i="75" s="1"/>
  <c r="A36" i="75" s="1"/>
  <c r="A37" i="75" s="1"/>
  <c r="A38" i="75" s="1"/>
  <c r="A39" i="75" s="1"/>
  <c r="A40" i="75" s="1"/>
  <c r="A41" i="75" s="1"/>
  <c r="A42" i="75" s="1"/>
  <c r="A43" i="75" s="1"/>
  <c r="A44" i="75" s="1"/>
  <c r="A45" i="75" s="1"/>
  <c r="A46" i="75" s="1"/>
  <c r="A47" i="75" s="1"/>
  <c r="A48" i="75" s="1"/>
  <c r="A49" i="75" s="1"/>
  <c r="A50" i="75" s="1"/>
  <c r="A51" i="75" s="1"/>
  <c r="A52" i="75" s="1"/>
  <c r="A53" i="75" s="1"/>
  <c r="A54" i="75" s="1"/>
  <c r="A55" i="75" s="1"/>
  <c r="A56" i="75" s="1"/>
  <c r="A57" i="75" s="1"/>
  <c r="A58" i="75" s="1"/>
  <c r="A59" i="75" s="1"/>
  <c r="A60" i="75" s="1"/>
  <c r="A61" i="75" s="1"/>
  <c r="A62" i="75" s="1"/>
  <c r="A63" i="75" s="1"/>
  <c r="A64" i="75" s="1"/>
  <c r="A65" i="75" s="1"/>
  <c r="A66" i="75" s="1"/>
  <c r="A67" i="75" s="1"/>
  <c r="A68" i="75" s="1"/>
  <c r="A69" i="75" s="1"/>
  <c r="A70" i="75" s="1"/>
  <c r="A71" i="75" s="1"/>
  <c r="A72" i="75" s="1"/>
  <c r="A73" i="75" s="1"/>
  <c r="A74" i="75" s="1"/>
  <c r="A75" i="75" s="1"/>
  <c r="A76" i="75" s="1"/>
  <c r="A77" i="75" s="1"/>
  <c r="A78" i="75" s="1"/>
  <c r="A79" i="75" s="1"/>
  <c r="A80" i="75" s="1"/>
  <c r="A81" i="75" s="1"/>
  <c r="A82" i="75" s="1"/>
  <c r="A83" i="75" s="1"/>
  <c r="A84" i="75" s="1"/>
  <c r="A85" i="75" s="1"/>
  <c r="A86" i="75" s="1"/>
  <c r="A87" i="75" s="1"/>
  <c r="A88" i="75" s="1"/>
  <c r="A89" i="75" s="1"/>
  <c r="A90" i="75" s="1"/>
  <c r="A91" i="75" s="1"/>
  <c r="A92" i="75" s="1"/>
  <c r="A93" i="75" s="1"/>
  <c r="A94" i="75" s="1"/>
  <c r="A95" i="75" s="1"/>
  <c r="A96" i="75" s="1"/>
  <c r="A97" i="75" s="1"/>
  <c r="A98" i="75" s="1"/>
  <c r="A99" i="75" s="1"/>
  <c r="A100" i="75" s="1"/>
  <c r="A101" i="75" s="1"/>
  <c r="A102" i="75" s="1"/>
  <c r="A103" i="75" s="1"/>
  <c r="A104" i="75" s="1"/>
  <c r="A105" i="75" s="1"/>
  <c r="A106" i="75" s="1"/>
  <c r="A107" i="75" s="1"/>
  <c r="A108" i="75" s="1"/>
  <c r="A109" i="75" s="1"/>
  <c r="A110" i="75" s="1"/>
  <c r="A111" i="75" s="1"/>
  <c r="A112" i="75" s="1"/>
  <c r="A113" i="75" s="1"/>
  <c r="A114" i="75" s="1"/>
  <c r="A115" i="75" s="1"/>
  <c r="A116" i="75" s="1"/>
  <c r="A117" i="75" s="1"/>
  <c r="A118" i="75" s="1"/>
  <c r="A119" i="75" s="1"/>
  <c r="A120" i="75" s="1"/>
  <c r="A121" i="75" s="1"/>
  <c r="A122" i="75" s="1"/>
  <c r="A123" i="75" s="1"/>
  <c r="A124" i="75" s="1"/>
  <c r="A125" i="75" s="1"/>
  <c r="A126" i="75" s="1"/>
  <c r="A127" i="75" s="1"/>
  <c r="A128" i="75" s="1"/>
  <c r="A129" i="75" s="1"/>
  <c r="A130" i="75" s="1"/>
  <c r="A131" i="75" s="1"/>
  <c r="A132" i="75" s="1"/>
  <c r="A133" i="75" s="1"/>
  <c r="A134" i="75" s="1"/>
  <c r="A135" i="75" s="1"/>
  <c r="A136" i="75" s="1"/>
  <c r="A137" i="75" s="1"/>
  <c r="A138" i="75" s="1"/>
  <c r="A139" i="75" s="1"/>
  <c r="A140" i="75" s="1"/>
  <c r="A141" i="75" s="1"/>
  <c r="A142" i="75" s="1"/>
  <c r="A143" i="75" s="1"/>
  <c r="A144" i="75" s="1"/>
  <c r="A145" i="75" s="1"/>
  <c r="A146" i="75" s="1"/>
  <c r="A147" i="75" s="1"/>
  <c r="A148" i="75" s="1"/>
  <c r="A149" i="75" s="1"/>
  <c r="A150" i="75" s="1"/>
  <c r="A151" i="75" s="1"/>
  <c r="A152" i="75" s="1"/>
  <c r="A153" i="75" s="1"/>
  <c r="A154" i="75" s="1"/>
  <c r="A155" i="75" s="1"/>
  <c r="A156" i="75" s="1"/>
  <c r="A157" i="75" s="1"/>
  <c r="A158" i="75" s="1"/>
  <c r="A159" i="75" s="1"/>
  <c r="A160" i="75" s="1"/>
  <c r="A161" i="75" s="1"/>
  <c r="A162" i="75" s="1"/>
  <c r="A163" i="75" s="1"/>
  <c r="A164" i="75" s="1"/>
  <c r="A165" i="75" s="1"/>
  <c r="A166" i="75" s="1"/>
  <c r="A167" i="75" s="1"/>
  <c r="A168" i="75" s="1"/>
  <c r="A169" i="75" s="1"/>
  <c r="A170" i="75" s="1"/>
  <c r="A171" i="75" s="1"/>
  <c r="A172" i="75" s="1"/>
  <c r="A173" i="75" s="1"/>
  <c r="A174" i="75" s="1"/>
  <c r="A175" i="75" s="1"/>
  <c r="J7" i="75"/>
  <c r="D7" i="75"/>
  <c r="J6" i="75"/>
  <c r="D6" i="75"/>
  <c r="B3" i="75"/>
  <c r="A3" i="75"/>
  <c r="B2" i="75"/>
  <c r="A2" i="75"/>
  <c r="B1" i="75"/>
  <c r="A1" i="75"/>
  <c r="H175" i="74"/>
  <c r="G175" i="74"/>
  <c r="F175" i="74"/>
  <c r="E175" i="74"/>
  <c r="D175" i="74"/>
  <c r="J21" i="74"/>
  <c r="J20" i="74"/>
  <c r="J19" i="74"/>
  <c r="J18" i="74"/>
  <c r="J17" i="74"/>
  <c r="J16" i="74"/>
  <c r="J15" i="74"/>
  <c r="J14" i="74"/>
  <c r="J13" i="74"/>
  <c r="J12" i="74"/>
  <c r="J11" i="74"/>
  <c r="J10" i="74"/>
  <c r="J9" i="74"/>
  <c r="J8" i="74"/>
  <c r="D8" i="74"/>
  <c r="A7" i="74"/>
  <c r="A8" i="74"/>
  <c r="A9" i="74" s="1"/>
  <c r="A10" i="74" s="1"/>
  <c r="A11" i="74" s="1"/>
  <c r="A12" i="74" s="1"/>
  <c r="A13" i="74" s="1"/>
  <c r="A14" i="74" s="1"/>
  <c r="A15" i="74" s="1"/>
  <c r="A16" i="74" s="1"/>
  <c r="A17" i="74" s="1"/>
  <c r="A18" i="74" s="1"/>
  <c r="A19" i="74" s="1"/>
  <c r="A20" i="74" s="1"/>
  <c r="A21" i="74" s="1"/>
  <c r="A23" i="74" s="1"/>
  <c r="A24" i="74" s="1"/>
  <c r="A25" i="74" s="1"/>
  <c r="A26" i="74" s="1"/>
  <c r="A27" i="74" s="1"/>
  <c r="A28" i="74" s="1"/>
  <c r="A29" i="74" s="1"/>
  <c r="A30" i="74" s="1"/>
  <c r="A31" i="74" s="1"/>
  <c r="A32" i="74" s="1"/>
  <c r="A33" i="74" s="1"/>
  <c r="A34" i="74" s="1"/>
  <c r="A35" i="74" s="1"/>
  <c r="A36" i="74" s="1"/>
  <c r="A37" i="74" s="1"/>
  <c r="A38" i="74" s="1"/>
  <c r="A39" i="74" s="1"/>
  <c r="A40" i="74" s="1"/>
  <c r="A41" i="74" s="1"/>
  <c r="A42" i="74" s="1"/>
  <c r="A43" i="74" s="1"/>
  <c r="A44" i="74" s="1"/>
  <c r="A45" i="74"/>
  <c r="A46" i="74" s="1"/>
  <c r="A47" i="74" s="1"/>
  <c r="A48" i="74" s="1"/>
  <c r="A49" i="74" s="1"/>
  <c r="A50" i="74" s="1"/>
  <c r="A51" i="74" s="1"/>
  <c r="A52" i="74" s="1"/>
  <c r="A53" i="74" s="1"/>
  <c r="A54" i="74" s="1"/>
  <c r="A55" i="74" s="1"/>
  <c r="A56" i="74" s="1"/>
  <c r="A57" i="74" s="1"/>
  <c r="A58" i="74" s="1"/>
  <c r="A59" i="74" s="1"/>
  <c r="A60" i="74" s="1"/>
  <c r="A61" i="74" s="1"/>
  <c r="A62" i="74" s="1"/>
  <c r="A63" i="74" s="1"/>
  <c r="A64" i="74" s="1"/>
  <c r="A65" i="74" s="1"/>
  <c r="A66" i="74" s="1"/>
  <c r="A67" i="74" s="1"/>
  <c r="A68" i="74" s="1"/>
  <c r="A69" i="74" s="1"/>
  <c r="A70" i="74" s="1"/>
  <c r="A71" i="74" s="1"/>
  <c r="A72" i="74" s="1"/>
  <c r="A73" i="74" s="1"/>
  <c r="A74" i="74" s="1"/>
  <c r="A75" i="74" s="1"/>
  <c r="A76" i="74" s="1"/>
  <c r="A77" i="74" s="1"/>
  <c r="A78" i="74" s="1"/>
  <c r="A79" i="74" s="1"/>
  <c r="A80" i="74" s="1"/>
  <c r="A81" i="74" s="1"/>
  <c r="A82" i="74" s="1"/>
  <c r="A83" i="74" s="1"/>
  <c r="A84" i="74" s="1"/>
  <c r="A85" i="74" s="1"/>
  <c r="A86" i="74" s="1"/>
  <c r="A87" i="74" s="1"/>
  <c r="A88" i="74" s="1"/>
  <c r="A89" i="74" s="1"/>
  <c r="A90" i="74" s="1"/>
  <c r="A91" i="74" s="1"/>
  <c r="A92" i="74" s="1"/>
  <c r="A93" i="74" s="1"/>
  <c r="A94" i="74" s="1"/>
  <c r="A95" i="74" s="1"/>
  <c r="A96" i="74" s="1"/>
  <c r="A97" i="74" s="1"/>
  <c r="A98" i="74" s="1"/>
  <c r="A99" i="74" s="1"/>
  <c r="A100" i="74" s="1"/>
  <c r="A101" i="74" s="1"/>
  <c r="A102" i="74" s="1"/>
  <c r="A103" i="74" s="1"/>
  <c r="A104" i="74" s="1"/>
  <c r="A105" i="74" s="1"/>
  <c r="A106" i="74" s="1"/>
  <c r="A107" i="74" s="1"/>
  <c r="A108" i="74" s="1"/>
  <c r="A109" i="74" s="1"/>
  <c r="A110" i="74" s="1"/>
  <c r="A111" i="74" s="1"/>
  <c r="A112" i="74" s="1"/>
  <c r="A113" i="74" s="1"/>
  <c r="A114" i="74" s="1"/>
  <c r="A115" i="74" s="1"/>
  <c r="A116" i="74" s="1"/>
  <c r="A117" i="74" s="1"/>
  <c r="A118" i="74" s="1"/>
  <c r="A119" i="74" s="1"/>
  <c r="A120" i="74" s="1"/>
  <c r="A121" i="74" s="1"/>
  <c r="A122" i="74" s="1"/>
  <c r="A123" i="74" s="1"/>
  <c r="A124" i="74" s="1"/>
  <c r="A125" i="74" s="1"/>
  <c r="A126" i="74" s="1"/>
  <c r="A127" i="74" s="1"/>
  <c r="A128" i="74" s="1"/>
  <c r="A129" i="74" s="1"/>
  <c r="A130" i="74" s="1"/>
  <c r="A131" i="74" s="1"/>
  <c r="A132" i="74" s="1"/>
  <c r="A133" i="74" s="1"/>
  <c r="A134" i="74" s="1"/>
  <c r="A135" i="74" s="1"/>
  <c r="A136" i="74" s="1"/>
  <c r="A137" i="74" s="1"/>
  <c r="A138" i="74" s="1"/>
  <c r="A139" i="74" s="1"/>
  <c r="A140" i="74" s="1"/>
  <c r="A141" i="74" s="1"/>
  <c r="A142" i="74" s="1"/>
  <c r="A143" i="74" s="1"/>
  <c r="A144" i="74" s="1"/>
  <c r="A145" i="74" s="1"/>
  <c r="A146" i="74" s="1"/>
  <c r="A147" i="74" s="1"/>
  <c r="A148" i="74" s="1"/>
  <c r="A149" i="74" s="1"/>
  <c r="A150" i="74" s="1"/>
  <c r="A151" i="74" s="1"/>
  <c r="A152" i="74" s="1"/>
  <c r="A153" i="74" s="1"/>
  <c r="A154" i="74" s="1"/>
  <c r="A155" i="74" s="1"/>
  <c r="A156" i="74" s="1"/>
  <c r="A157" i="74" s="1"/>
  <c r="A158" i="74" s="1"/>
  <c r="A159" i="74" s="1"/>
  <c r="A160" i="74" s="1"/>
  <c r="A161" i="74" s="1"/>
  <c r="A162" i="74" s="1"/>
  <c r="A163" i="74" s="1"/>
  <c r="A164" i="74" s="1"/>
  <c r="A165" i="74" s="1"/>
  <c r="A166" i="74" s="1"/>
  <c r="A167" i="74" s="1"/>
  <c r="A168" i="74" s="1"/>
  <c r="A169" i="74" s="1"/>
  <c r="A170" i="74" s="1"/>
  <c r="A171" i="74" s="1"/>
  <c r="A172" i="74" s="1"/>
  <c r="A173" i="74" s="1"/>
  <c r="A174" i="74" s="1"/>
  <c r="A175" i="74" s="1"/>
  <c r="J7" i="74"/>
  <c r="D7" i="74"/>
  <c r="J6" i="74"/>
  <c r="D6" i="74"/>
  <c r="B3" i="74"/>
  <c r="A3" i="74"/>
  <c r="B2" i="74"/>
  <c r="A2" i="74"/>
  <c r="B1" i="74"/>
  <c r="A1" i="74"/>
  <c r="H175" i="73"/>
  <c r="G175" i="73"/>
  <c r="F175" i="73"/>
  <c r="E175" i="73"/>
  <c r="D175" i="73"/>
  <c r="J21" i="73"/>
  <c r="J20" i="73"/>
  <c r="J19" i="73"/>
  <c r="J18" i="73"/>
  <c r="J17" i="73"/>
  <c r="J16" i="73"/>
  <c r="J15" i="73"/>
  <c r="J14" i="73"/>
  <c r="J13" i="73"/>
  <c r="J12" i="73"/>
  <c r="J11" i="73"/>
  <c r="J10" i="73"/>
  <c r="J9" i="73"/>
  <c r="J8" i="73"/>
  <c r="D8" i="73"/>
  <c r="A7" i="73"/>
  <c r="A8" i="73" s="1"/>
  <c r="A9" i="73" s="1"/>
  <c r="A10" i="73" s="1"/>
  <c r="A11" i="73"/>
  <c r="A12" i="73" s="1"/>
  <c r="A13" i="73" s="1"/>
  <c r="A14" i="73" s="1"/>
  <c r="A15" i="73" s="1"/>
  <c r="A16" i="73" s="1"/>
  <c r="A17" i="73" s="1"/>
  <c r="A18" i="73" s="1"/>
  <c r="A19" i="73" s="1"/>
  <c r="A20" i="73" s="1"/>
  <c r="A21" i="73" s="1"/>
  <c r="A23" i="73" s="1"/>
  <c r="A24" i="73" s="1"/>
  <c r="A25" i="73" s="1"/>
  <c r="A26" i="73" s="1"/>
  <c r="A27" i="73" s="1"/>
  <c r="A28" i="73" s="1"/>
  <c r="A29" i="73" s="1"/>
  <c r="A30" i="73" s="1"/>
  <c r="A31" i="73" s="1"/>
  <c r="A32" i="73" s="1"/>
  <c r="A33" i="73" s="1"/>
  <c r="A34" i="73" s="1"/>
  <c r="A35" i="73" s="1"/>
  <c r="A36" i="73" s="1"/>
  <c r="A37" i="73" s="1"/>
  <c r="A38" i="73" s="1"/>
  <c r="A39" i="73" s="1"/>
  <c r="A40" i="73" s="1"/>
  <c r="A41" i="73" s="1"/>
  <c r="A42" i="73" s="1"/>
  <c r="A43" i="73" s="1"/>
  <c r="A44" i="73" s="1"/>
  <c r="A45" i="73" s="1"/>
  <c r="A46" i="73" s="1"/>
  <c r="A47" i="73" s="1"/>
  <c r="A48" i="73" s="1"/>
  <c r="A49" i="73" s="1"/>
  <c r="A50" i="73" s="1"/>
  <c r="A51" i="73" s="1"/>
  <c r="A52" i="73"/>
  <c r="A53" i="73" s="1"/>
  <c r="A54" i="73" s="1"/>
  <c r="A55" i="73" s="1"/>
  <c r="A56" i="73" s="1"/>
  <c r="A57" i="73" s="1"/>
  <c r="A58" i="73"/>
  <c r="A59" i="73" s="1"/>
  <c r="A60" i="73" s="1"/>
  <c r="A61" i="73" s="1"/>
  <c r="A62" i="73" s="1"/>
  <c r="A63" i="73" s="1"/>
  <c r="A64" i="73" s="1"/>
  <c r="A65" i="73" s="1"/>
  <c r="A66" i="73" s="1"/>
  <c r="A67" i="73" s="1"/>
  <c r="A68" i="73" s="1"/>
  <c r="A69" i="73" s="1"/>
  <c r="A70" i="73" s="1"/>
  <c r="A71" i="73" s="1"/>
  <c r="A72" i="73" s="1"/>
  <c r="A73" i="73" s="1"/>
  <c r="A74" i="73" s="1"/>
  <c r="A75" i="73" s="1"/>
  <c r="A76" i="73" s="1"/>
  <c r="A77" i="73" s="1"/>
  <c r="A78" i="73" s="1"/>
  <c r="A79" i="73" s="1"/>
  <c r="A80" i="73" s="1"/>
  <c r="A81" i="73" s="1"/>
  <c r="A82" i="73" s="1"/>
  <c r="A83" i="73" s="1"/>
  <c r="A84" i="73" s="1"/>
  <c r="A85" i="73" s="1"/>
  <c r="A86" i="73" s="1"/>
  <c r="A87" i="73" s="1"/>
  <c r="A88" i="73" s="1"/>
  <c r="A89" i="73" s="1"/>
  <c r="A90" i="73" s="1"/>
  <c r="A91" i="73" s="1"/>
  <c r="A92" i="73" s="1"/>
  <c r="A93" i="73" s="1"/>
  <c r="A94" i="73" s="1"/>
  <c r="A95" i="73" s="1"/>
  <c r="A96" i="73" s="1"/>
  <c r="A97" i="73" s="1"/>
  <c r="A98" i="73" s="1"/>
  <c r="A99" i="73" s="1"/>
  <c r="A100" i="73" s="1"/>
  <c r="A101" i="73" s="1"/>
  <c r="A102" i="73" s="1"/>
  <c r="A103" i="73" s="1"/>
  <c r="A104" i="73" s="1"/>
  <c r="A105" i="73" s="1"/>
  <c r="A106" i="73" s="1"/>
  <c r="A107" i="73" s="1"/>
  <c r="A108" i="73" s="1"/>
  <c r="A109" i="73" s="1"/>
  <c r="A110" i="73" s="1"/>
  <c r="A111" i="73" s="1"/>
  <c r="A112" i="73" s="1"/>
  <c r="A113" i="73" s="1"/>
  <c r="A114" i="73" s="1"/>
  <c r="A115" i="73" s="1"/>
  <c r="A116" i="73" s="1"/>
  <c r="A117" i="73" s="1"/>
  <c r="A118" i="73" s="1"/>
  <c r="A119" i="73" s="1"/>
  <c r="A120" i="73" s="1"/>
  <c r="A121" i="73" s="1"/>
  <c r="A122" i="73" s="1"/>
  <c r="A123" i="73" s="1"/>
  <c r="A124" i="73" s="1"/>
  <c r="A125" i="73" s="1"/>
  <c r="A126" i="73" s="1"/>
  <c r="A127" i="73" s="1"/>
  <c r="A128" i="73" s="1"/>
  <c r="A129" i="73" s="1"/>
  <c r="A130" i="73" s="1"/>
  <c r="A131" i="73" s="1"/>
  <c r="A132" i="73" s="1"/>
  <c r="A133" i="73" s="1"/>
  <c r="A134" i="73" s="1"/>
  <c r="A135" i="73" s="1"/>
  <c r="A136" i="73" s="1"/>
  <c r="A137" i="73" s="1"/>
  <c r="A138" i="73" s="1"/>
  <c r="A139" i="73" s="1"/>
  <c r="A140" i="73" s="1"/>
  <c r="A141" i="73" s="1"/>
  <c r="A142" i="73" s="1"/>
  <c r="A143" i="73" s="1"/>
  <c r="A144" i="73" s="1"/>
  <c r="A145" i="73" s="1"/>
  <c r="A146" i="73" s="1"/>
  <c r="A147" i="73" s="1"/>
  <c r="A148" i="73" s="1"/>
  <c r="A149" i="73" s="1"/>
  <c r="A150" i="73" s="1"/>
  <c r="A151" i="73" s="1"/>
  <c r="A152" i="73" s="1"/>
  <c r="A153" i="73" s="1"/>
  <c r="A154" i="73" s="1"/>
  <c r="A155" i="73" s="1"/>
  <c r="A156" i="73" s="1"/>
  <c r="A157" i="73" s="1"/>
  <c r="A158" i="73" s="1"/>
  <c r="A159" i="73" s="1"/>
  <c r="A160" i="73" s="1"/>
  <c r="A161" i="73" s="1"/>
  <c r="A162" i="73" s="1"/>
  <c r="A163" i="73" s="1"/>
  <c r="A164" i="73" s="1"/>
  <c r="A165" i="73" s="1"/>
  <c r="A166" i="73" s="1"/>
  <c r="A167" i="73" s="1"/>
  <c r="A168" i="73" s="1"/>
  <c r="A169" i="73" s="1"/>
  <c r="A170" i="73" s="1"/>
  <c r="A171" i="73" s="1"/>
  <c r="A172" i="73" s="1"/>
  <c r="A173" i="73" s="1"/>
  <c r="A174" i="73" s="1"/>
  <c r="A175" i="73" s="1"/>
  <c r="J7" i="73"/>
  <c r="D7" i="73"/>
  <c r="J6" i="73"/>
  <c r="D6" i="73"/>
  <c r="B3" i="73"/>
  <c r="A3" i="73"/>
  <c r="B2" i="73"/>
  <c r="A2" i="73"/>
  <c r="B1" i="73"/>
  <c r="A1" i="73"/>
  <c r="H175" i="72"/>
  <c r="G175" i="72"/>
  <c r="F175" i="72"/>
  <c r="E175" i="72"/>
  <c r="D175" i="72"/>
  <c r="J21" i="72"/>
  <c r="J20" i="72"/>
  <c r="J19" i="72"/>
  <c r="J18" i="72"/>
  <c r="J17" i="72"/>
  <c r="J16" i="72"/>
  <c r="J15" i="72"/>
  <c r="J14" i="72"/>
  <c r="J13" i="72"/>
  <c r="J12" i="72"/>
  <c r="J11" i="72"/>
  <c r="J10" i="72"/>
  <c r="J9" i="72"/>
  <c r="J8" i="72"/>
  <c r="D8" i="72"/>
  <c r="A7" i="72"/>
  <c r="A8" i="72"/>
  <c r="A9" i="72" s="1"/>
  <c r="A10" i="72" s="1"/>
  <c r="A11" i="72" s="1"/>
  <c r="A12" i="72" s="1"/>
  <c r="A13" i="72" s="1"/>
  <c r="A14" i="72" s="1"/>
  <c r="A15" i="72" s="1"/>
  <c r="A16" i="72" s="1"/>
  <c r="A17" i="72"/>
  <c r="A18" i="72" s="1"/>
  <c r="A19" i="72" s="1"/>
  <c r="A20" i="72"/>
  <c r="A21"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112" i="72" s="1"/>
  <c r="A113" i="72" s="1"/>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J7" i="72"/>
  <c r="D7" i="72"/>
  <c r="J6" i="72"/>
  <c r="D6" i="72"/>
  <c r="B3" i="72"/>
  <c r="A3" i="72"/>
  <c r="B2" i="72"/>
  <c r="A2" i="72"/>
  <c r="B1" i="72"/>
  <c r="A1" i="72"/>
  <c r="H175" i="71"/>
  <c r="G175" i="71"/>
  <c r="F175" i="71"/>
  <c r="E175" i="71"/>
  <c r="D175" i="71"/>
  <c r="J21" i="71"/>
  <c r="J19" i="71"/>
  <c r="J18" i="71"/>
  <c r="J17" i="71"/>
  <c r="J16" i="71"/>
  <c r="J15" i="71"/>
  <c r="J14" i="71"/>
  <c r="J13" i="71"/>
  <c r="J12" i="71"/>
  <c r="J11" i="71"/>
  <c r="J10" i="71"/>
  <c r="J9" i="71"/>
  <c r="J8" i="71"/>
  <c r="D8" i="71"/>
  <c r="A7" i="71"/>
  <c r="A8" i="71"/>
  <c r="A9" i="71" s="1"/>
  <c r="A10" i="71" s="1"/>
  <c r="A11" i="71" s="1"/>
  <c r="A12" i="71" s="1"/>
  <c r="A13" i="71" s="1"/>
  <c r="A14" i="71" s="1"/>
  <c r="A15" i="71" s="1"/>
  <c r="A16" i="71" s="1"/>
  <c r="A17" i="71" s="1"/>
  <c r="A18" i="71" s="1"/>
  <c r="A19" i="71" s="1"/>
  <c r="A20" i="71" s="1"/>
  <c r="A21" i="71" s="1"/>
  <c r="A23" i="71" s="1"/>
  <c r="A24" i="71" s="1"/>
  <c r="A25" i="71" s="1"/>
  <c r="A26" i="71"/>
  <c r="A27" i="71" s="1"/>
  <c r="A28" i="71" s="1"/>
  <c r="A29" i="71" s="1"/>
  <c r="A30" i="71" s="1"/>
  <c r="A31" i="71" s="1"/>
  <c r="A32" i="71" s="1"/>
  <c r="A33" i="71" s="1"/>
  <c r="A34" i="71" s="1"/>
  <c r="A35" i="71" s="1"/>
  <c r="A36" i="71" s="1"/>
  <c r="A37" i="71" s="1"/>
  <c r="A38" i="71" s="1"/>
  <c r="A39" i="71" s="1"/>
  <c r="A40" i="71" s="1"/>
  <c r="A41" i="71" s="1"/>
  <c r="A42" i="71" s="1"/>
  <c r="A43" i="71" s="1"/>
  <c r="A44" i="71" s="1"/>
  <c r="A45" i="71" s="1"/>
  <c r="A46" i="71" s="1"/>
  <c r="A47" i="71" s="1"/>
  <c r="A48" i="71" s="1"/>
  <c r="A49" i="71" s="1"/>
  <c r="A50" i="71" s="1"/>
  <c r="A51" i="71" s="1"/>
  <c r="A52" i="71" s="1"/>
  <c r="A53" i="71" s="1"/>
  <c r="A54" i="71" s="1"/>
  <c r="A55" i="71" s="1"/>
  <c r="A56" i="71" s="1"/>
  <c r="A57" i="71" s="1"/>
  <c r="A58" i="71" s="1"/>
  <c r="A59" i="71" s="1"/>
  <c r="A60" i="71" s="1"/>
  <c r="A61" i="71" s="1"/>
  <c r="A62" i="71" s="1"/>
  <c r="A63" i="71" s="1"/>
  <c r="A64" i="71" s="1"/>
  <c r="A65" i="71" s="1"/>
  <c r="A66" i="71" s="1"/>
  <c r="A67" i="71" s="1"/>
  <c r="A68" i="71" s="1"/>
  <c r="A69" i="71" s="1"/>
  <c r="A70" i="71" s="1"/>
  <c r="A71" i="71" s="1"/>
  <c r="A72" i="71" s="1"/>
  <c r="A73" i="71" s="1"/>
  <c r="A74" i="71" s="1"/>
  <c r="A75" i="71" s="1"/>
  <c r="A76" i="71" s="1"/>
  <c r="A77" i="71" s="1"/>
  <c r="A78" i="71" s="1"/>
  <c r="A79" i="71" s="1"/>
  <c r="A80" i="71" s="1"/>
  <c r="A81" i="71" s="1"/>
  <c r="A82" i="71" s="1"/>
  <c r="A83" i="71" s="1"/>
  <c r="A84" i="71" s="1"/>
  <c r="A85" i="71" s="1"/>
  <c r="A86" i="71" s="1"/>
  <c r="A87" i="71" s="1"/>
  <c r="A88" i="71" s="1"/>
  <c r="A89" i="71" s="1"/>
  <c r="A90" i="71" s="1"/>
  <c r="A91" i="71" s="1"/>
  <c r="A92" i="71" s="1"/>
  <c r="A93" i="71" s="1"/>
  <c r="A94" i="71" s="1"/>
  <c r="A95" i="71" s="1"/>
  <c r="A96" i="71" s="1"/>
  <c r="A97" i="71" s="1"/>
  <c r="A98" i="71" s="1"/>
  <c r="A99" i="71" s="1"/>
  <c r="A100" i="71" s="1"/>
  <c r="A101" i="71" s="1"/>
  <c r="A102" i="71" s="1"/>
  <c r="A103" i="71" s="1"/>
  <c r="A104" i="71" s="1"/>
  <c r="A105" i="71" s="1"/>
  <c r="A106" i="71" s="1"/>
  <c r="A107" i="71" s="1"/>
  <c r="A108" i="71" s="1"/>
  <c r="A109" i="71" s="1"/>
  <c r="A110" i="71" s="1"/>
  <c r="A111" i="71" s="1"/>
  <c r="A112" i="71" s="1"/>
  <c r="A113" i="71" s="1"/>
  <c r="A114" i="71" s="1"/>
  <c r="A115" i="71" s="1"/>
  <c r="A116" i="71" s="1"/>
  <c r="A117" i="71" s="1"/>
  <c r="A118" i="71" s="1"/>
  <c r="A119" i="71" s="1"/>
  <c r="A120" i="71" s="1"/>
  <c r="A121" i="71" s="1"/>
  <c r="A122" i="71" s="1"/>
  <c r="A123" i="71" s="1"/>
  <c r="A124" i="71" s="1"/>
  <c r="A125" i="71" s="1"/>
  <c r="A126" i="71" s="1"/>
  <c r="A127" i="71" s="1"/>
  <c r="A128" i="71" s="1"/>
  <c r="A129" i="71" s="1"/>
  <c r="A130" i="71" s="1"/>
  <c r="A131" i="71" s="1"/>
  <c r="A132" i="71" s="1"/>
  <c r="A133" i="71" s="1"/>
  <c r="A134" i="71" s="1"/>
  <c r="A135" i="71" s="1"/>
  <c r="A136" i="71" s="1"/>
  <c r="A137" i="71" s="1"/>
  <c r="A138" i="71" s="1"/>
  <c r="A139" i="71" s="1"/>
  <c r="A140" i="71" s="1"/>
  <c r="A141" i="71" s="1"/>
  <c r="A142" i="71" s="1"/>
  <c r="A143" i="71" s="1"/>
  <c r="A144" i="71" s="1"/>
  <c r="A145" i="71" s="1"/>
  <c r="A146" i="71" s="1"/>
  <c r="A147" i="71" s="1"/>
  <c r="A148" i="71" s="1"/>
  <c r="A149" i="71" s="1"/>
  <c r="A150" i="71" s="1"/>
  <c r="A151" i="71" s="1"/>
  <c r="A152" i="71" s="1"/>
  <c r="A153" i="71" s="1"/>
  <c r="A154" i="71" s="1"/>
  <c r="A155" i="71" s="1"/>
  <c r="A156" i="71" s="1"/>
  <c r="A157" i="71" s="1"/>
  <c r="A158" i="71" s="1"/>
  <c r="A159" i="71" s="1"/>
  <c r="A160" i="71" s="1"/>
  <c r="A161" i="71" s="1"/>
  <c r="A162" i="71" s="1"/>
  <c r="A163" i="71" s="1"/>
  <c r="A164" i="71" s="1"/>
  <c r="A165" i="71" s="1"/>
  <c r="A166" i="71" s="1"/>
  <c r="A167" i="71" s="1"/>
  <c r="A168" i="71" s="1"/>
  <c r="A169" i="71" s="1"/>
  <c r="A170" i="71" s="1"/>
  <c r="A171" i="71" s="1"/>
  <c r="A172" i="71" s="1"/>
  <c r="A173" i="71" s="1"/>
  <c r="A174" i="71" s="1"/>
  <c r="A175" i="71" s="1"/>
  <c r="J7" i="71"/>
  <c r="D7" i="71"/>
  <c r="J6" i="71"/>
  <c r="D6" i="71"/>
  <c r="B3" i="71"/>
  <c r="A3" i="71"/>
  <c r="B2" i="71"/>
  <c r="A2" i="71"/>
  <c r="B1" i="71"/>
  <c r="A1" i="71"/>
  <c r="H175" i="70"/>
  <c r="G175" i="70"/>
  <c r="F175" i="70"/>
  <c r="E175" i="70"/>
  <c r="D175" i="70"/>
  <c r="J21" i="70"/>
  <c r="J20" i="70"/>
  <c r="J19" i="70"/>
  <c r="J18" i="70"/>
  <c r="J17" i="70"/>
  <c r="J16" i="70"/>
  <c r="J15" i="70"/>
  <c r="J14" i="70"/>
  <c r="J13" i="70"/>
  <c r="J12" i="70"/>
  <c r="J11" i="70"/>
  <c r="J10" i="70"/>
  <c r="J9" i="70"/>
  <c r="J8" i="70"/>
  <c r="D8" i="70"/>
  <c r="A7" i="70"/>
  <c r="A8" i="70"/>
  <c r="A9" i="70"/>
  <c r="A10" i="70" s="1"/>
  <c r="A11" i="70" s="1"/>
  <c r="A12" i="70" s="1"/>
  <c r="A13" i="70" s="1"/>
  <c r="A14" i="70"/>
  <c r="A15" i="70"/>
  <c r="A16" i="70" s="1"/>
  <c r="A17" i="70" s="1"/>
  <c r="A18" i="70" s="1"/>
  <c r="A19" i="70" s="1"/>
  <c r="A20" i="70"/>
  <c r="A21" i="70" s="1"/>
  <c r="A23" i="70" s="1"/>
  <c r="A24" i="70" s="1"/>
  <c r="A25" i="70" s="1"/>
  <c r="A26" i="70" s="1"/>
  <c r="A27" i="70" s="1"/>
  <c r="A28" i="70" s="1"/>
  <c r="A29" i="70"/>
  <c r="A30" i="70" s="1"/>
  <c r="A31" i="70" s="1"/>
  <c r="A32" i="70" s="1"/>
  <c r="A33" i="70" s="1"/>
  <c r="A34" i="70" s="1"/>
  <c r="A35" i="70" s="1"/>
  <c r="A36" i="70" s="1"/>
  <c r="A37" i="70" s="1"/>
  <c r="A38" i="70" s="1"/>
  <c r="A39" i="70" s="1"/>
  <c r="A40" i="70" s="1"/>
  <c r="A41" i="70" s="1"/>
  <c r="A42" i="70" s="1"/>
  <c r="A43" i="70" s="1"/>
  <c r="A44" i="70" s="1"/>
  <c r="A45" i="70" s="1"/>
  <c r="A46" i="70" s="1"/>
  <c r="A47" i="70" s="1"/>
  <c r="A48" i="70" s="1"/>
  <c r="A49" i="70" s="1"/>
  <c r="A50" i="70" s="1"/>
  <c r="A51" i="70" s="1"/>
  <c r="A52" i="70" s="1"/>
  <c r="A53" i="70" s="1"/>
  <c r="A54" i="70" s="1"/>
  <c r="A55" i="70" s="1"/>
  <c r="A56" i="70" s="1"/>
  <c r="A57" i="70" s="1"/>
  <c r="A58" i="70" s="1"/>
  <c r="A59" i="70" s="1"/>
  <c r="A60" i="70" s="1"/>
  <c r="A61" i="70" s="1"/>
  <c r="A62" i="70" s="1"/>
  <c r="A63" i="70" s="1"/>
  <c r="A64" i="70" s="1"/>
  <c r="A65" i="70" s="1"/>
  <c r="A66" i="70" s="1"/>
  <c r="A67" i="70" s="1"/>
  <c r="A68" i="70" s="1"/>
  <c r="A69" i="70" s="1"/>
  <c r="A70" i="70" s="1"/>
  <c r="A71" i="70" s="1"/>
  <c r="A72" i="70" s="1"/>
  <c r="A73" i="70" s="1"/>
  <c r="A74" i="70" s="1"/>
  <c r="A75" i="70" s="1"/>
  <c r="A76" i="70" s="1"/>
  <c r="A77" i="70" s="1"/>
  <c r="A78" i="70" s="1"/>
  <c r="A79" i="70" s="1"/>
  <c r="A80" i="70" s="1"/>
  <c r="A81" i="70" s="1"/>
  <c r="A82" i="70" s="1"/>
  <c r="A83" i="70" s="1"/>
  <c r="A84" i="70" s="1"/>
  <c r="A85" i="70" s="1"/>
  <c r="A86" i="70" s="1"/>
  <c r="A87" i="70" s="1"/>
  <c r="A88" i="70" s="1"/>
  <c r="A89" i="70" s="1"/>
  <c r="A90" i="70" s="1"/>
  <c r="A91" i="70" s="1"/>
  <c r="A92" i="70" s="1"/>
  <c r="A93" i="70" s="1"/>
  <c r="A94" i="70" s="1"/>
  <c r="A95" i="70" s="1"/>
  <c r="A96" i="70" s="1"/>
  <c r="A97" i="70" s="1"/>
  <c r="A98" i="70" s="1"/>
  <c r="A99" i="70" s="1"/>
  <c r="A100" i="70" s="1"/>
  <c r="A101" i="70" s="1"/>
  <c r="A102" i="70" s="1"/>
  <c r="A103" i="70" s="1"/>
  <c r="A104" i="70" s="1"/>
  <c r="A105" i="70" s="1"/>
  <c r="A106" i="70" s="1"/>
  <c r="A107" i="70" s="1"/>
  <c r="A108" i="70" s="1"/>
  <c r="A109" i="70" s="1"/>
  <c r="A110" i="70" s="1"/>
  <c r="A111" i="70" s="1"/>
  <c r="A112" i="70" s="1"/>
  <c r="A113" i="70" s="1"/>
  <c r="A114" i="70" s="1"/>
  <c r="A115" i="70" s="1"/>
  <c r="A116" i="70" s="1"/>
  <c r="A117" i="70" s="1"/>
  <c r="A118" i="70" s="1"/>
  <c r="A119" i="70" s="1"/>
  <c r="A120" i="70" s="1"/>
  <c r="A121" i="70" s="1"/>
  <c r="A122" i="70" s="1"/>
  <c r="A123" i="70" s="1"/>
  <c r="A124" i="70" s="1"/>
  <c r="A125" i="70" s="1"/>
  <c r="A126" i="70" s="1"/>
  <c r="A127" i="70" s="1"/>
  <c r="A128" i="70" s="1"/>
  <c r="A129" i="70" s="1"/>
  <c r="A130" i="70" s="1"/>
  <c r="A131" i="70" s="1"/>
  <c r="A132" i="70" s="1"/>
  <c r="A133" i="70" s="1"/>
  <c r="A134" i="70" s="1"/>
  <c r="A135" i="70" s="1"/>
  <c r="A136" i="70" s="1"/>
  <c r="A137" i="70" s="1"/>
  <c r="A138" i="70" s="1"/>
  <c r="A139" i="70" s="1"/>
  <c r="A140" i="70" s="1"/>
  <c r="A141" i="70" s="1"/>
  <c r="A142" i="70" s="1"/>
  <c r="A143" i="70" s="1"/>
  <c r="A144" i="70" s="1"/>
  <c r="A145" i="70" s="1"/>
  <c r="A146" i="70" s="1"/>
  <c r="A147" i="70" s="1"/>
  <c r="A148" i="70" s="1"/>
  <c r="A149" i="70" s="1"/>
  <c r="A150" i="70" s="1"/>
  <c r="A151" i="70" s="1"/>
  <c r="A152" i="70" s="1"/>
  <c r="A153" i="70" s="1"/>
  <c r="A154" i="70" s="1"/>
  <c r="A155" i="70" s="1"/>
  <c r="A156" i="70" s="1"/>
  <c r="A157" i="70" s="1"/>
  <c r="A158" i="70" s="1"/>
  <c r="A159" i="70" s="1"/>
  <c r="A160" i="70" s="1"/>
  <c r="A161" i="70" s="1"/>
  <c r="A162" i="70" s="1"/>
  <c r="A163" i="70" s="1"/>
  <c r="A164" i="70" s="1"/>
  <c r="A165" i="70" s="1"/>
  <c r="A166" i="70" s="1"/>
  <c r="A167" i="70" s="1"/>
  <c r="A168" i="70" s="1"/>
  <c r="A169" i="70" s="1"/>
  <c r="A170" i="70" s="1"/>
  <c r="A171" i="70" s="1"/>
  <c r="A172" i="70" s="1"/>
  <c r="A173" i="70" s="1"/>
  <c r="A174" i="70" s="1"/>
  <c r="A175" i="70" s="1"/>
  <c r="J7" i="70"/>
  <c r="D7" i="70"/>
  <c r="J6" i="70"/>
  <c r="D6" i="70"/>
  <c r="B3" i="70"/>
  <c r="A3" i="70"/>
  <c r="B2" i="70"/>
  <c r="A2" i="70"/>
  <c r="B1" i="70"/>
  <c r="A1" i="70"/>
  <c r="H175" i="69"/>
  <c r="G175" i="69"/>
  <c r="F175" i="69"/>
  <c r="J21" i="69"/>
  <c r="J20" i="69"/>
  <c r="J19" i="69"/>
  <c r="J18" i="69"/>
  <c r="J17" i="69"/>
  <c r="J16" i="69"/>
  <c r="J15" i="69"/>
  <c r="J14" i="69"/>
  <c r="J13" i="69"/>
  <c r="J12" i="69"/>
  <c r="J11" i="69"/>
  <c r="J10" i="69"/>
  <c r="J9" i="69"/>
  <c r="J8" i="69"/>
  <c r="D8" i="69"/>
  <c r="A7" i="69"/>
  <c r="A8" i="69" s="1"/>
  <c r="A9" i="69" s="1"/>
  <c r="A10" i="69" s="1"/>
  <c r="A11" i="69" s="1"/>
  <c r="A12" i="69" s="1"/>
  <c r="A13" i="69" s="1"/>
  <c r="A14" i="69" s="1"/>
  <c r="A15" i="69" s="1"/>
  <c r="A16" i="69" s="1"/>
  <c r="A17" i="69" s="1"/>
  <c r="A18" i="69" s="1"/>
  <c r="A19" i="69" s="1"/>
  <c r="A20" i="69" s="1"/>
  <c r="A21"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A48" i="69" s="1"/>
  <c r="A49" i="69" s="1"/>
  <c r="A50" i="69" s="1"/>
  <c r="A51" i="69" s="1"/>
  <c r="A52" i="69" s="1"/>
  <c r="A53" i="69" s="1"/>
  <c r="A54" i="69" s="1"/>
  <c r="A55" i="69" s="1"/>
  <c r="A56" i="69" s="1"/>
  <c r="A57" i="69" s="1"/>
  <c r="A58" i="69" s="1"/>
  <c r="A59" i="69" s="1"/>
  <c r="A60" i="69" s="1"/>
  <c r="A61" i="69" s="1"/>
  <c r="A62" i="69" s="1"/>
  <c r="A63" i="69" s="1"/>
  <c r="A64" i="69" s="1"/>
  <c r="A65" i="69" s="1"/>
  <c r="A66" i="69" s="1"/>
  <c r="A67" i="69" s="1"/>
  <c r="A68" i="69" s="1"/>
  <c r="A69" i="69" s="1"/>
  <c r="A70" i="69" s="1"/>
  <c r="A71" i="69" s="1"/>
  <c r="A72" i="69" s="1"/>
  <c r="A73" i="69" s="1"/>
  <c r="A74" i="69" s="1"/>
  <c r="A75" i="69" s="1"/>
  <c r="A76" i="69" s="1"/>
  <c r="A77" i="69" s="1"/>
  <c r="A78" i="69" s="1"/>
  <c r="A79" i="69" s="1"/>
  <c r="A80" i="69" s="1"/>
  <c r="A81" i="69" s="1"/>
  <c r="A82" i="69" s="1"/>
  <c r="A83" i="69" s="1"/>
  <c r="A84" i="69" s="1"/>
  <c r="A85" i="69" s="1"/>
  <c r="A86" i="69" s="1"/>
  <c r="A87" i="69" s="1"/>
  <c r="A88" i="69" s="1"/>
  <c r="A89" i="69" s="1"/>
  <c r="A90" i="69" s="1"/>
  <c r="A91" i="69" s="1"/>
  <c r="A92" i="69" s="1"/>
  <c r="A93" i="69" s="1"/>
  <c r="A94" i="69" s="1"/>
  <c r="A95" i="69" s="1"/>
  <c r="A96" i="69" s="1"/>
  <c r="A97" i="69" s="1"/>
  <c r="A98" i="69" s="1"/>
  <c r="A99" i="69" s="1"/>
  <c r="A100" i="69" s="1"/>
  <c r="A101" i="69" s="1"/>
  <c r="A102" i="69" s="1"/>
  <c r="A103" i="69" s="1"/>
  <c r="A104" i="69" s="1"/>
  <c r="A105" i="69" s="1"/>
  <c r="A106" i="69" s="1"/>
  <c r="A107" i="69"/>
  <c r="A108" i="69" s="1"/>
  <c r="A109" i="69" s="1"/>
  <c r="A110" i="69" s="1"/>
  <c r="A111" i="69" s="1"/>
  <c r="A112" i="69" s="1"/>
  <c r="A113" i="69" s="1"/>
  <c r="A114" i="69" s="1"/>
  <c r="A115" i="69" s="1"/>
  <c r="A116" i="69" s="1"/>
  <c r="A117" i="69" s="1"/>
  <c r="A118" i="69" s="1"/>
  <c r="A119" i="69" s="1"/>
  <c r="A120" i="69" s="1"/>
  <c r="A121" i="69" s="1"/>
  <c r="A122" i="69" s="1"/>
  <c r="A123" i="69" s="1"/>
  <c r="A124" i="69" s="1"/>
  <c r="A125" i="69" s="1"/>
  <c r="A126" i="69" s="1"/>
  <c r="A127" i="69" s="1"/>
  <c r="A128" i="69" s="1"/>
  <c r="A129" i="69" s="1"/>
  <c r="A130" i="69" s="1"/>
  <c r="A131" i="69" s="1"/>
  <c r="A132" i="69" s="1"/>
  <c r="A133" i="69" s="1"/>
  <c r="A134" i="69" s="1"/>
  <c r="A135" i="69" s="1"/>
  <c r="A136" i="69" s="1"/>
  <c r="A137" i="69" s="1"/>
  <c r="A138" i="69" s="1"/>
  <c r="A139" i="69" s="1"/>
  <c r="A140" i="69" s="1"/>
  <c r="A141" i="69" s="1"/>
  <c r="A142" i="69" s="1"/>
  <c r="A143" i="69" s="1"/>
  <c r="A144" i="69" s="1"/>
  <c r="A145" i="69" s="1"/>
  <c r="A146" i="69" s="1"/>
  <c r="A147" i="69" s="1"/>
  <c r="A148" i="69" s="1"/>
  <c r="A149" i="69" s="1"/>
  <c r="A150" i="69" s="1"/>
  <c r="A151" i="69" s="1"/>
  <c r="A152" i="69" s="1"/>
  <c r="A153" i="69" s="1"/>
  <c r="A154" i="69" s="1"/>
  <c r="A155" i="69" s="1"/>
  <c r="A156" i="69" s="1"/>
  <c r="A157" i="69" s="1"/>
  <c r="A158" i="69" s="1"/>
  <c r="A159" i="69" s="1"/>
  <c r="A160" i="69" s="1"/>
  <c r="A161" i="69" s="1"/>
  <c r="A162" i="69" s="1"/>
  <c r="A163" i="69" s="1"/>
  <c r="A164" i="69" s="1"/>
  <c r="A165" i="69" s="1"/>
  <c r="A166" i="69" s="1"/>
  <c r="A167" i="69" s="1"/>
  <c r="A168" i="69" s="1"/>
  <c r="A169" i="69" s="1"/>
  <c r="A170" i="69" s="1"/>
  <c r="A171" i="69" s="1"/>
  <c r="A172" i="69" s="1"/>
  <c r="A173" i="69" s="1"/>
  <c r="A174" i="69" s="1"/>
  <c r="A175" i="69" s="1"/>
  <c r="J7" i="69"/>
  <c r="D7" i="69"/>
  <c r="J6" i="69"/>
  <c r="D6" i="69"/>
  <c r="B3" i="69"/>
  <c r="A3" i="69"/>
  <c r="B2" i="69"/>
  <c r="A2" i="69"/>
  <c r="B1" i="69"/>
  <c r="A1" i="69"/>
  <c r="H175" i="68"/>
  <c r="G175" i="68"/>
  <c r="F175" i="68"/>
  <c r="E175" i="68"/>
  <c r="D175" i="68"/>
  <c r="J21" i="68"/>
  <c r="J20" i="68"/>
  <c r="J19" i="68"/>
  <c r="J18" i="68"/>
  <c r="J17" i="68"/>
  <c r="J16" i="68"/>
  <c r="J15" i="68"/>
  <c r="J14" i="68"/>
  <c r="J13" i="68"/>
  <c r="J12" i="68"/>
  <c r="J11" i="68"/>
  <c r="J10" i="68"/>
  <c r="J9" i="68"/>
  <c r="J8" i="68"/>
  <c r="D8" i="68"/>
  <c r="A7" i="68"/>
  <c r="A8" i="68"/>
  <c r="A9" i="68"/>
  <c r="A10" i="68" s="1"/>
  <c r="A11" i="68"/>
  <c r="A12" i="68" s="1"/>
  <c r="A13" i="68" s="1"/>
  <c r="A14" i="68" s="1"/>
  <c r="A15" i="68" s="1"/>
  <c r="A16" i="68" s="1"/>
  <c r="A17" i="68" s="1"/>
  <c r="A18" i="68" s="1"/>
  <c r="A19" i="68" s="1"/>
  <c r="A20" i="68" s="1"/>
  <c r="A21" i="68"/>
  <c r="A23" i="68" s="1"/>
  <c r="A24" i="68" s="1"/>
  <c r="A25" i="68" s="1"/>
  <c r="A26" i="68" s="1"/>
  <c r="A27" i="68" s="1"/>
  <c r="A28" i="68" s="1"/>
  <c r="A29" i="68" s="1"/>
  <c r="A30" i="68" s="1"/>
  <c r="A31" i="68" s="1"/>
  <c r="A32" i="68" s="1"/>
  <c r="A33" i="68" s="1"/>
  <c r="A34" i="68" s="1"/>
  <c r="A35" i="68" s="1"/>
  <c r="A36" i="68" s="1"/>
  <c r="A37" i="68" s="1"/>
  <c r="A38" i="68" s="1"/>
  <c r="A39" i="68" s="1"/>
  <c r="A40" i="68" s="1"/>
  <c r="A41" i="68" s="1"/>
  <c r="A42" i="68" s="1"/>
  <c r="A43" i="68" s="1"/>
  <c r="A44" i="68" s="1"/>
  <c r="A45" i="68" s="1"/>
  <c r="A46" i="68" s="1"/>
  <c r="A47" i="68" s="1"/>
  <c r="A48" i="68" s="1"/>
  <c r="A49" i="68" s="1"/>
  <c r="A50" i="68" s="1"/>
  <c r="A51" i="68" s="1"/>
  <c r="A52" i="68" s="1"/>
  <c r="A53" i="68" s="1"/>
  <c r="A54" i="68" s="1"/>
  <c r="A55" i="68" s="1"/>
  <c r="A56" i="68" s="1"/>
  <c r="A57" i="68" s="1"/>
  <c r="A58" i="68" s="1"/>
  <c r="A59" i="68" s="1"/>
  <c r="A60" i="68" s="1"/>
  <c r="A61" i="68"/>
  <c r="A62" i="68" s="1"/>
  <c r="A63" i="68" s="1"/>
  <c r="A64" i="68" s="1"/>
  <c r="A65" i="68" s="1"/>
  <c r="A66" i="68" s="1"/>
  <c r="A67" i="68" s="1"/>
  <c r="A68" i="68" s="1"/>
  <c r="A69" i="68" s="1"/>
  <c r="A70" i="68" s="1"/>
  <c r="A71" i="68" s="1"/>
  <c r="A72" i="68" s="1"/>
  <c r="A73" i="68" s="1"/>
  <c r="A74" i="68" s="1"/>
  <c r="A75" i="68" s="1"/>
  <c r="A76" i="68" s="1"/>
  <c r="A77" i="68" s="1"/>
  <c r="A78" i="68" s="1"/>
  <c r="A79" i="68" s="1"/>
  <c r="A80" i="68" s="1"/>
  <c r="A81" i="68" s="1"/>
  <c r="A82" i="68" s="1"/>
  <c r="A83" i="68" s="1"/>
  <c r="A84" i="68" s="1"/>
  <c r="A85" i="68" s="1"/>
  <c r="A86" i="68" s="1"/>
  <c r="A87" i="68" s="1"/>
  <c r="A88" i="68" s="1"/>
  <c r="A89" i="68" s="1"/>
  <c r="A90" i="68" s="1"/>
  <c r="A91" i="68" s="1"/>
  <c r="A92" i="68" s="1"/>
  <c r="A93" i="68" s="1"/>
  <c r="A94" i="68" s="1"/>
  <c r="A95" i="68" s="1"/>
  <c r="A96" i="68" s="1"/>
  <c r="A97" i="68" s="1"/>
  <c r="A98" i="68" s="1"/>
  <c r="A99" i="68" s="1"/>
  <c r="A100" i="68" s="1"/>
  <c r="A101" i="68" s="1"/>
  <c r="A102" i="68" s="1"/>
  <c r="A103" i="68" s="1"/>
  <c r="A104" i="68" s="1"/>
  <c r="A105" i="68" s="1"/>
  <c r="A106" i="68" s="1"/>
  <c r="A107" i="68" s="1"/>
  <c r="A108" i="68" s="1"/>
  <c r="A109" i="68" s="1"/>
  <c r="A110" i="68" s="1"/>
  <c r="A111" i="68" s="1"/>
  <c r="A112" i="68" s="1"/>
  <c r="A113" i="68" s="1"/>
  <c r="A114" i="68" s="1"/>
  <c r="A115" i="68" s="1"/>
  <c r="A116" i="68" s="1"/>
  <c r="A117" i="68" s="1"/>
  <c r="A118" i="68" s="1"/>
  <c r="A119" i="68" s="1"/>
  <c r="A120" i="68" s="1"/>
  <c r="A121" i="68" s="1"/>
  <c r="A122" i="68" s="1"/>
  <c r="A123" i="68" s="1"/>
  <c r="A124" i="68" s="1"/>
  <c r="A125" i="68" s="1"/>
  <c r="A126" i="68" s="1"/>
  <c r="A127" i="68" s="1"/>
  <c r="A128" i="68" s="1"/>
  <c r="A129" i="68" s="1"/>
  <c r="A130" i="68" s="1"/>
  <c r="A131" i="68" s="1"/>
  <c r="A132" i="68" s="1"/>
  <c r="A133" i="68" s="1"/>
  <c r="A134" i="68" s="1"/>
  <c r="A135" i="68" s="1"/>
  <c r="A136" i="68" s="1"/>
  <c r="A137" i="68" s="1"/>
  <c r="A138" i="68" s="1"/>
  <c r="A139" i="68" s="1"/>
  <c r="A140" i="68" s="1"/>
  <c r="A141" i="68" s="1"/>
  <c r="A142" i="68" s="1"/>
  <c r="A143" i="68" s="1"/>
  <c r="A144" i="68" s="1"/>
  <c r="A145" i="68" s="1"/>
  <c r="A146" i="68" s="1"/>
  <c r="A147" i="68" s="1"/>
  <c r="A148" i="68" s="1"/>
  <c r="A149" i="68" s="1"/>
  <c r="A150" i="68" s="1"/>
  <c r="A151" i="68" s="1"/>
  <c r="A152" i="68" s="1"/>
  <c r="A153" i="68" s="1"/>
  <c r="A154" i="68" s="1"/>
  <c r="A155" i="68" s="1"/>
  <c r="A156" i="68" s="1"/>
  <c r="A157" i="68" s="1"/>
  <c r="A158" i="68" s="1"/>
  <c r="A159" i="68" s="1"/>
  <c r="A160" i="68" s="1"/>
  <c r="A161" i="68" s="1"/>
  <c r="A162" i="68" s="1"/>
  <c r="A163" i="68" s="1"/>
  <c r="A164" i="68" s="1"/>
  <c r="A165" i="68" s="1"/>
  <c r="A166" i="68" s="1"/>
  <c r="A167" i="68" s="1"/>
  <c r="A168" i="68" s="1"/>
  <c r="A169" i="68" s="1"/>
  <c r="A170" i="68" s="1"/>
  <c r="A171" i="68" s="1"/>
  <c r="A172" i="68" s="1"/>
  <c r="A173" i="68" s="1"/>
  <c r="A174" i="68" s="1"/>
  <c r="A175" i="68" s="1"/>
  <c r="J7" i="68"/>
  <c r="D7" i="68"/>
  <c r="J6" i="68"/>
  <c r="D6" i="68"/>
  <c r="B3" i="68"/>
  <c r="A3" i="68"/>
  <c r="B2" i="68"/>
  <c r="A2" i="68"/>
  <c r="B1" i="68"/>
  <c r="A1" i="68"/>
  <c r="H175" i="67"/>
  <c r="G175" i="67"/>
  <c r="F175" i="67"/>
  <c r="E175" i="67"/>
  <c r="D175" i="67"/>
  <c r="J21" i="67"/>
  <c r="J20" i="67"/>
  <c r="J19" i="67"/>
  <c r="J18" i="67"/>
  <c r="J17" i="67"/>
  <c r="J16" i="67"/>
  <c r="J15" i="67"/>
  <c r="J14" i="67"/>
  <c r="J13" i="67"/>
  <c r="J12" i="67"/>
  <c r="J11" i="67"/>
  <c r="J10" i="67"/>
  <c r="J9" i="67"/>
  <c r="J8" i="67"/>
  <c r="D8" i="67"/>
  <c r="A7" i="67"/>
  <c r="A8" i="67"/>
  <c r="A9" i="67" s="1"/>
  <c r="A10" i="67"/>
  <c r="A11" i="67" s="1"/>
  <c r="A12" i="67" s="1"/>
  <c r="A13" i="67" s="1"/>
  <c r="A14" i="67" s="1"/>
  <c r="A15" i="67" s="1"/>
  <c r="A16" i="67" s="1"/>
  <c r="A17" i="67"/>
  <c r="A18" i="67"/>
  <c r="A19" i="67" s="1"/>
  <c r="A20" i="67" s="1"/>
  <c r="A21" i="67" s="1"/>
  <c r="A23" i="67"/>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A55" i="67" s="1"/>
  <c r="A56" i="67" s="1"/>
  <c r="A57" i="67" s="1"/>
  <c r="A58" i="67" s="1"/>
  <c r="A59" i="67" s="1"/>
  <c r="A60" i="67" s="1"/>
  <c r="A61" i="67" s="1"/>
  <c r="A62" i="67" s="1"/>
  <c r="A63" i="67" s="1"/>
  <c r="A64" i="67" s="1"/>
  <c r="A65" i="67" s="1"/>
  <c r="A66" i="67" s="1"/>
  <c r="A67" i="67" s="1"/>
  <c r="A68" i="67" s="1"/>
  <c r="A69" i="67" s="1"/>
  <c r="A70" i="67" s="1"/>
  <c r="A71" i="67" s="1"/>
  <c r="A72" i="67" s="1"/>
  <c r="A73" i="67" s="1"/>
  <c r="A74" i="67" s="1"/>
  <c r="A75" i="67" s="1"/>
  <c r="A76" i="67" s="1"/>
  <c r="A77" i="67" s="1"/>
  <c r="A78" i="67" s="1"/>
  <c r="A79" i="67" s="1"/>
  <c r="A80" i="67" s="1"/>
  <c r="A81" i="67" s="1"/>
  <c r="A82" i="67" s="1"/>
  <c r="A83" i="67" s="1"/>
  <c r="A84" i="67" s="1"/>
  <c r="A85" i="67" s="1"/>
  <c r="A86" i="67" s="1"/>
  <c r="A87" i="67" s="1"/>
  <c r="A88" i="67" s="1"/>
  <c r="A89" i="67" s="1"/>
  <c r="A90" i="67" s="1"/>
  <c r="A91" i="67" s="1"/>
  <c r="A92" i="67" s="1"/>
  <c r="A93" i="67" s="1"/>
  <c r="A94" i="67" s="1"/>
  <c r="A95" i="67" s="1"/>
  <c r="A96" i="67" s="1"/>
  <c r="A97" i="67" s="1"/>
  <c r="A98" i="67" s="1"/>
  <c r="A99" i="67" s="1"/>
  <c r="A100" i="67" s="1"/>
  <c r="A101" i="67" s="1"/>
  <c r="A102" i="67" s="1"/>
  <c r="A103" i="67"/>
  <c r="A104" i="67" s="1"/>
  <c r="A105" i="67" s="1"/>
  <c r="A106" i="67" s="1"/>
  <c r="A107" i="67"/>
  <c r="A108" i="67" s="1"/>
  <c r="A109" i="67" s="1"/>
  <c r="A110" i="67" s="1"/>
  <c r="A111" i="67" s="1"/>
  <c r="A112" i="67" s="1"/>
  <c r="A113" i="67" s="1"/>
  <c r="A114" i="67" s="1"/>
  <c r="A115" i="67" s="1"/>
  <c r="A116" i="67" s="1"/>
  <c r="A117" i="67" s="1"/>
  <c r="A118" i="67" s="1"/>
  <c r="A119" i="67" s="1"/>
  <c r="A120" i="67" s="1"/>
  <c r="A121" i="67" s="1"/>
  <c r="A122" i="67" s="1"/>
  <c r="A123" i="67" s="1"/>
  <c r="A124" i="67" s="1"/>
  <c r="A125" i="67" s="1"/>
  <c r="A126" i="67" s="1"/>
  <c r="A127" i="67" s="1"/>
  <c r="A128" i="67" s="1"/>
  <c r="A129" i="67" s="1"/>
  <c r="A130" i="67" s="1"/>
  <c r="A131" i="67" s="1"/>
  <c r="A132" i="67" s="1"/>
  <c r="A133" i="67" s="1"/>
  <c r="A134" i="67" s="1"/>
  <c r="A135" i="67" s="1"/>
  <c r="A136" i="67" s="1"/>
  <c r="A137" i="67" s="1"/>
  <c r="A138" i="67" s="1"/>
  <c r="A139" i="67" s="1"/>
  <c r="A140" i="67" s="1"/>
  <c r="A141" i="67" s="1"/>
  <c r="A142" i="67" s="1"/>
  <c r="A143" i="67" s="1"/>
  <c r="A144" i="67" s="1"/>
  <c r="A145" i="67" s="1"/>
  <c r="A146" i="67" s="1"/>
  <c r="A147" i="67" s="1"/>
  <c r="A148" i="67" s="1"/>
  <c r="A149" i="67" s="1"/>
  <c r="A150" i="67" s="1"/>
  <c r="A151" i="67" s="1"/>
  <c r="A152" i="67" s="1"/>
  <c r="A153" i="67" s="1"/>
  <c r="A154" i="67" s="1"/>
  <c r="A155" i="67" s="1"/>
  <c r="A156" i="67" s="1"/>
  <c r="A157" i="67" s="1"/>
  <c r="A158" i="67" s="1"/>
  <c r="A159" i="67" s="1"/>
  <c r="A160" i="67" s="1"/>
  <c r="A161" i="67" s="1"/>
  <c r="A162" i="67" s="1"/>
  <c r="A163" i="67" s="1"/>
  <c r="A164" i="67" s="1"/>
  <c r="A165" i="67" s="1"/>
  <c r="A166" i="67" s="1"/>
  <c r="A167" i="67" s="1"/>
  <c r="A168" i="67" s="1"/>
  <c r="A169" i="67" s="1"/>
  <c r="A170" i="67" s="1"/>
  <c r="A171" i="67" s="1"/>
  <c r="A172" i="67" s="1"/>
  <c r="A173" i="67" s="1"/>
  <c r="A174" i="67" s="1"/>
  <c r="A175" i="67" s="1"/>
  <c r="J7" i="67"/>
  <c r="D7" i="67"/>
  <c r="J6" i="67"/>
  <c r="D6" i="67"/>
  <c r="B3" i="67"/>
  <c r="A3" i="67"/>
  <c r="B2" i="67"/>
  <c r="A2" i="67"/>
  <c r="B1" i="67"/>
  <c r="A1" i="67"/>
  <c r="H175" i="66"/>
  <c r="G175" i="66"/>
  <c r="F175" i="66"/>
  <c r="E175" i="66"/>
  <c r="D175" i="66"/>
  <c r="J21" i="66"/>
  <c r="J20" i="66"/>
  <c r="J19" i="66"/>
  <c r="J18" i="66"/>
  <c r="J17" i="66"/>
  <c r="J16" i="66"/>
  <c r="J15" i="66"/>
  <c r="J14" i="66"/>
  <c r="J13" i="66"/>
  <c r="J12" i="66"/>
  <c r="J11" i="66"/>
  <c r="J10" i="66"/>
  <c r="J9" i="66"/>
  <c r="J8" i="66"/>
  <c r="D8" i="66"/>
  <c r="A7" i="66"/>
  <c r="A8" i="66"/>
  <c r="A9" i="66"/>
  <c r="A10" i="66"/>
  <c r="A11" i="66"/>
  <c r="A12" i="66" s="1"/>
  <c r="A13" i="66" s="1"/>
  <c r="A14" i="66" s="1"/>
  <c r="A15" i="66" s="1"/>
  <c r="A16" i="66" s="1"/>
  <c r="A17" i="66" s="1"/>
  <c r="A18" i="66" s="1"/>
  <c r="A19" i="66" s="1"/>
  <c r="A20" i="66" s="1"/>
  <c r="A21" i="66" s="1"/>
  <c r="A23" i="66" s="1"/>
  <c r="A24" i="66" s="1"/>
  <c r="A25" i="66" s="1"/>
  <c r="A26" i="66" s="1"/>
  <c r="A27" i="66" s="1"/>
  <c r="A28" i="66" s="1"/>
  <c r="A29" i="66" s="1"/>
  <c r="A30" i="66" s="1"/>
  <c r="A31" i="66" s="1"/>
  <c r="A32" i="66" s="1"/>
  <c r="A33" i="66" s="1"/>
  <c r="A34" i="66" s="1"/>
  <c r="A35" i="66" s="1"/>
  <c r="A36" i="66" s="1"/>
  <c r="A37" i="66" s="1"/>
  <c r="A38" i="66" s="1"/>
  <c r="A39" i="66" s="1"/>
  <c r="A40" i="66" s="1"/>
  <c r="A41" i="66" s="1"/>
  <c r="A42" i="66" s="1"/>
  <c r="A43" i="66" s="1"/>
  <c r="A44" i="66" s="1"/>
  <c r="A45" i="66" s="1"/>
  <c r="A46" i="66" s="1"/>
  <c r="A47" i="66" s="1"/>
  <c r="A48" i="66" s="1"/>
  <c r="A49" i="66" s="1"/>
  <c r="A50" i="66" s="1"/>
  <c r="A51" i="66" s="1"/>
  <c r="A52" i="66" s="1"/>
  <c r="A53" i="66" s="1"/>
  <c r="A54" i="66" s="1"/>
  <c r="A55" i="66" s="1"/>
  <c r="A56" i="66" s="1"/>
  <c r="A57" i="66" s="1"/>
  <c r="A58" i="66" s="1"/>
  <c r="A59" i="66" s="1"/>
  <c r="A60" i="66" s="1"/>
  <c r="A61" i="66" s="1"/>
  <c r="A62" i="66" s="1"/>
  <c r="A63" i="66" s="1"/>
  <c r="A64" i="66" s="1"/>
  <c r="A65" i="66" s="1"/>
  <c r="A66" i="66" s="1"/>
  <c r="A67" i="66" s="1"/>
  <c r="A68" i="66" s="1"/>
  <c r="A69" i="66" s="1"/>
  <c r="A70" i="66" s="1"/>
  <c r="A71" i="66" s="1"/>
  <c r="A72" i="66" s="1"/>
  <c r="A73" i="66" s="1"/>
  <c r="A74" i="66" s="1"/>
  <c r="A75" i="66" s="1"/>
  <c r="A76" i="66" s="1"/>
  <c r="A77" i="66" s="1"/>
  <c r="A78" i="66" s="1"/>
  <c r="A79" i="66" s="1"/>
  <c r="A80" i="66" s="1"/>
  <c r="A81" i="66" s="1"/>
  <c r="A82" i="66" s="1"/>
  <c r="A83" i="66" s="1"/>
  <c r="A84" i="66" s="1"/>
  <c r="A85" i="66" s="1"/>
  <c r="A86" i="66" s="1"/>
  <c r="A87" i="66" s="1"/>
  <c r="A88" i="66" s="1"/>
  <c r="A89" i="66" s="1"/>
  <c r="A90" i="66" s="1"/>
  <c r="A91" i="66" s="1"/>
  <c r="A92" i="66" s="1"/>
  <c r="A93" i="66" s="1"/>
  <c r="A94" i="66" s="1"/>
  <c r="A95" i="66" s="1"/>
  <c r="A96" i="66"/>
  <c r="A97" i="66" s="1"/>
  <c r="A98" i="66" s="1"/>
  <c r="A99" i="66" s="1"/>
  <c r="A100" i="66" s="1"/>
  <c r="A101" i="66" s="1"/>
  <c r="A102" i="66" s="1"/>
  <c r="A103" i="66" s="1"/>
  <c r="A104" i="66" s="1"/>
  <c r="A105" i="66" s="1"/>
  <c r="A106" i="66" s="1"/>
  <c r="A107" i="66" s="1"/>
  <c r="A108" i="66" s="1"/>
  <c r="A109" i="66" s="1"/>
  <c r="A110" i="66" s="1"/>
  <c r="A111" i="66" s="1"/>
  <c r="A112" i="66" s="1"/>
  <c r="A113" i="66" s="1"/>
  <c r="A114" i="66" s="1"/>
  <c r="A115" i="66" s="1"/>
  <c r="A116" i="66" s="1"/>
  <c r="A117" i="66" s="1"/>
  <c r="A118" i="66" s="1"/>
  <c r="A119" i="66" s="1"/>
  <c r="A120" i="66" s="1"/>
  <c r="A121" i="66" s="1"/>
  <c r="A122" i="66" s="1"/>
  <c r="A123" i="66" s="1"/>
  <c r="A124" i="66" s="1"/>
  <c r="A125" i="66" s="1"/>
  <c r="A126" i="66" s="1"/>
  <c r="A127" i="66" s="1"/>
  <c r="A128" i="66" s="1"/>
  <c r="A129" i="66" s="1"/>
  <c r="A130" i="66" s="1"/>
  <c r="A131" i="66" s="1"/>
  <c r="A132" i="66" s="1"/>
  <c r="A133" i="66" s="1"/>
  <c r="A134" i="66" s="1"/>
  <c r="A135" i="66" s="1"/>
  <c r="A136" i="66" s="1"/>
  <c r="A137" i="66" s="1"/>
  <c r="A138" i="66" s="1"/>
  <c r="A139" i="66" s="1"/>
  <c r="A140" i="66" s="1"/>
  <c r="A141" i="66" s="1"/>
  <c r="A142" i="66" s="1"/>
  <c r="A143" i="66" s="1"/>
  <c r="A144" i="66" s="1"/>
  <c r="A145" i="66" s="1"/>
  <c r="A146" i="66" s="1"/>
  <c r="A147" i="66" s="1"/>
  <c r="A148" i="66" s="1"/>
  <c r="A149" i="66" s="1"/>
  <c r="A150" i="66" s="1"/>
  <c r="A151" i="66" s="1"/>
  <c r="A152" i="66" s="1"/>
  <c r="A153" i="66" s="1"/>
  <c r="A154" i="66" s="1"/>
  <c r="A155" i="66" s="1"/>
  <c r="A156" i="66" s="1"/>
  <c r="A157" i="66" s="1"/>
  <c r="A158" i="66" s="1"/>
  <c r="A159" i="66" s="1"/>
  <c r="A160" i="66" s="1"/>
  <c r="A161" i="66" s="1"/>
  <c r="A162" i="66" s="1"/>
  <c r="A163" i="66" s="1"/>
  <c r="A164" i="66" s="1"/>
  <c r="A165" i="66" s="1"/>
  <c r="A166" i="66" s="1"/>
  <c r="A167" i="66" s="1"/>
  <c r="A168" i="66" s="1"/>
  <c r="A169" i="66" s="1"/>
  <c r="A170" i="66" s="1"/>
  <c r="A171" i="66" s="1"/>
  <c r="A172" i="66" s="1"/>
  <c r="A173" i="66" s="1"/>
  <c r="A174" i="66" s="1"/>
  <c r="A175" i="66" s="1"/>
  <c r="J7" i="66"/>
  <c r="D7" i="66"/>
  <c r="J6" i="66"/>
  <c r="D6" i="66"/>
  <c r="B3" i="66"/>
  <c r="A3" i="66"/>
  <c r="B2" i="66"/>
  <c r="A2" i="66"/>
  <c r="B1" i="66"/>
  <c r="A1" i="66"/>
  <c r="H175" i="65"/>
  <c r="G175" i="65"/>
  <c r="F175" i="65"/>
  <c r="E175" i="65"/>
  <c r="D175" i="65"/>
  <c r="J21" i="65"/>
  <c r="J20" i="65"/>
  <c r="J19" i="65"/>
  <c r="J18" i="65"/>
  <c r="J17" i="65"/>
  <c r="J16" i="65"/>
  <c r="J15" i="65"/>
  <c r="J14" i="65"/>
  <c r="J13" i="65"/>
  <c r="J12" i="65"/>
  <c r="J11" i="65"/>
  <c r="J10" i="65"/>
  <c r="J9" i="65"/>
  <c r="J8" i="65"/>
  <c r="D8" i="65"/>
  <c r="A7" i="65"/>
  <c r="A8" i="65" s="1"/>
  <c r="A9" i="65" s="1"/>
  <c r="A10" i="65"/>
  <c r="A11" i="65" s="1"/>
  <c r="A12" i="65" s="1"/>
  <c r="A13" i="65" s="1"/>
  <c r="A14" i="65"/>
  <c r="A15" i="65"/>
  <c r="A16" i="65" s="1"/>
  <c r="A17" i="65" s="1"/>
  <c r="A18" i="65" s="1"/>
  <c r="A19" i="65" s="1"/>
  <c r="A20" i="65" s="1"/>
  <c r="A21" i="65" s="1"/>
  <c r="A23" i="65" s="1"/>
  <c r="A24" i="65" s="1"/>
  <c r="A25" i="65" s="1"/>
  <c r="A26" i="65" s="1"/>
  <c r="A27" i="65" s="1"/>
  <c r="A28" i="65" s="1"/>
  <c r="A29" i="65"/>
  <c r="A30" i="65" s="1"/>
  <c r="A31" i="65" s="1"/>
  <c r="A32" i="65" s="1"/>
  <c r="A33" i="65" s="1"/>
  <c r="A34" i="65" s="1"/>
  <c r="A35" i="65" s="1"/>
  <c r="A36" i="65" s="1"/>
  <c r="A37" i="65" s="1"/>
  <c r="A38" i="65" s="1"/>
  <c r="A39" i="65" s="1"/>
  <c r="A40" i="65" s="1"/>
  <c r="A41" i="65" s="1"/>
  <c r="A42" i="65" s="1"/>
  <c r="A43" i="65" s="1"/>
  <c r="A44" i="65" s="1"/>
  <c r="A45" i="65" s="1"/>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A123" i="65" s="1"/>
  <c r="A124" i="65" s="1"/>
  <c r="A125" i="65" s="1"/>
  <c r="A126" i="65" s="1"/>
  <c r="A127" i="65" s="1"/>
  <c r="A128" i="65" s="1"/>
  <c r="A129" i="65" s="1"/>
  <c r="A130" i="65" s="1"/>
  <c r="A131" i="65" s="1"/>
  <c r="A132" i="65" s="1"/>
  <c r="A133" i="65" s="1"/>
  <c r="A134" i="65" s="1"/>
  <c r="A135" i="65" s="1"/>
  <c r="A136" i="65" s="1"/>
  <c r="A137" i="65" s="1"/>
  <c r="A138" i="65" s="1"/>
  <c r="A139" i="65" s="1"/>
  <c r="A140" i="65" s="1"/>
  <c r="A141" i="65" s="1"/>
  <c r="A142" i="65" s="1"/>
  <c r="A143" i="65" s="1"/>
  <c r="A144" i="65" s="1"/>
  <c r="A145" i="65" s="1"/>
  <c r="A146" i="65" s="1"/>
  <c r="A147" i="65" s="1"/>
  <c r="A148" i="65" s="1"/>
  <c r="A149" i="65" s="1"/>
  <c r="A150" i="65" s="1"/>
  <c r="A151" i="65" s="1"/>
  <c r="A152" i="65" s="1"/>
  <c r="A153" i="65" s="1"/>
  <c r="A154" i="65" s="1"/>
  <c r="A155" i="65" s="1"/>
  <c r="A156" i="65" s="1"/>
  <c r="A157" i="65" s="1"/>
  <c r="A158" i="65" s="1"/>
  <c r="A159" i="65" s="1"/>
  <c r="A160" i="65" s="1"/>
  <c r="A161" i="65" s="1"/>
  <c r="A162" i="65" s="1"/>
  <c r="A163" i="65" s="1"/>
  <c r="A164" i="65" s="1"/>
  <c r="A165" i="65" s="1"/>
  <c r="A166" i="65" s="1"/>
  <c r="A167" i="65" s="1"/>
  <c r="A168" i="65" s="1"/>
  <c r="A169" i="65" s="1"/>
  <c r="A170" i="65" s="1"/>
  <c r="A171" i="65" s="1"/>
  <c r="A172" i="65" s="1"/>
  <c r="A173" i="65" s="1"/>
  <c r="A174" i="65" s="1"/>
  <c r="A175" i="65" s="1"/>
  <c r="J7" i="65"/>
  <c r="D7" i="65"/>
  <c r="J6" i="65"/>
  <c r="D6" i="65"/>
  <c r="B3" i="65"/>
  <c r="A3" i="65"/>
  <c r="B2" i="65"/>
  <c r="A2" i="65"/>
  <c r="B1" i="65"/>
  <c r="A1" i="65"/>
  <c r="H175" i="28"/>
  <c r="G175" i="28"/>
  <c r="F175" i="28"/>
  <c r="E175" i="28"/>
  <c r="J8" i="64"/>
  <c r="G8" i="64"/>
  <c r="F8" i="64"/>
  <c r="E8" i="64"/>
  <c r="J7" i="64"/>
  <c r="G7" i="64"/>
  <c r="F7" i="64"/>
  <c r="E7" i="64"/>
  <c r="A7" i="64"/>
  <c r="A8" i="64" s="1"/>
  <c r="A9" i="64" s="1"/>
  <c r="A10" i="64" s="1"/>
  <c r="A11" i="64" s="1"/>
  <c r="A12" i="64"/>
  <c r="A13" i="64" s="1"/>
  <c r="A14" i="64" s="1"/>
  <c r="A15" i="64" s="1"/>
  <c r="A16" i="64"/>
  <c r="A17" i="64" s="1"/>
  <c r="A18" i="64" s="1"/>
  <c r="A19" i="64" s="1"/>
  <c r="A20" i="64" s="1"/>
  <c r="A21" i="64" s="1"/>
  <c r="A22" i="64" s="1"/>
  <c r="A23" i="64" s="1"/>
  <c r="A24" i="64" s="1"/>
  <c r="A25" i="64" s="1"/>
  <c r="A26" i="64" s="1"/>
  <c r="A27" i="64" s="1"/>
  <c r="A28" i="64" s="1"/>
  <c r="A29" i="64" s="1"/>
  <c r="A30" i="64" s="1"/>
  <c r="A31" i="64" s="1"/>
  <c r="A32" i="64" s="1"/>
  <c r="A33" i="64" s="1"/>
  <c r="A34" i="64" s="1"/>
  <c r="A35" i="64" s="1"/>
  <c r="A36" i="64" s="1"/>
  <c r="A37" i="64" s="1"/>
  <c r="A38" i="64" s="1"/>
  <c r="A39" i="64" s="1"/>
  <c r="A40" i="64"/>
  <c r="A41" i="64" s="1"/>
  <c r="A42" i="64" s="1"/>
  <c r="A43" i="64" s="1"/>
  <c r="A44" i="64" s="1"/>
  <c r="A45" i="64" s="1"/>
  <c r="A46" i="64" s="1"/>
  <c r="A47" i="64" s="1"/>
  <c r="A48" i="64" s="1"/>
  <c r="A49" i="64" s="1"/>
  <c r="A50" i="64" s="1"/>
  <c r="A51" i="64" s="1"/>
  <c r="A52" i="64" s="1"/>
  <c r="A53" i="64" s="1"/>
  <c r="A54" i="64" s="1"/>
  <c r="A55" i="64" s="1"/>
  <c r="A56" i="64" s="1"/>
  <c r="A57" i="64" s="1"/>
  <c r="A58" i="64" s="1"/>
  <c r="A59" i="64" s="1"/>
  <c r="A60" i="64" s="1"/>
  <c r="A61" i="64" s="1"/>
  <c r="A62" i="64" s="1"/>
  <c r="A63" i="64" s="1"/>
  <c r="A64" i="64" s="1"/>
  <c r="A65" i="64" s="1"/>
  <c r="A66" i="64" s="1"/>
  <c r="A67" i="64" s="1"/>
  <c r="A68" i="64" s="1"/>
  <c r="A69" i="64" s="1"/>
  <c r="A70" i="64" s="1"/>
  <c r="A71" i="64" s="1"/>
  <c r="A72" i="64" s="1"/>
  <c r="A73" i="64" s="1"/>
  <c r="A74" i="64" s="1"/>
  <c r="A75" i="64" s="1"/>
  <c r="A76" i="64" s="1"/>
  <c r="A77" i="64" s="1"/>
  <c r="A78" i="64" s="1"/>
  <c r="A79" i="64" s="1"/>
  <c r="A80" i="64" s="1"/>
  <c r="A81" i="64" s="1"/>
  <c r="A82" i="64" s="1"/>
  <c r="A83" i="64" s="1"/>
  <c r="A84" i="64" s="1"/>
  <c r="A85" i="64" s="1"/>
  <c r="A86" i="64" s="1"/>
  <c r="A87" i="64" s="1"/>
  <c r="A88" i="64" s="1"/>
  <c r="A89" i="64" s="1"/>
  <c r="A90" i="64" s="1"/>
  <c r="A91" i="64" s="1"/>
  <c r="A92" i="64" s="1"/>
  <c r="A93" i="64" s="1"/>
  <c r="J6" i="64"/>
  <c r="G6" i="64"/>
  <c r="F6" i="64"/>
  <c r="E6" i="64"/>
  <c r="B3" i="64"/>
  <c r="A3" i="64"/>
  <c r="B2" i="64"/>
  <c r="A2" i="64"/>
  <c r="B1" i="64"/>
  <c r="A1" i="64"/>
  <c r="J8" i="63"/>
  <c r="G8" i="63"/>
  <c r="F8" i="63"/>
  <c r="E8" i="63"/>
  <c r="J7" i="63"/>
  <c r="G7" i="63"/>
  <c r="F7" i="63"/>
  <c r="E7" i="63"/>
  <c r="A7" i="63"/>
  <c r="A8" i="63"/>
  <c r="A9" i="63" s="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49" i="63" s="1"/>
  <c r="A50" i="63" s="1"/>
  <c r="A51" i="63" s="1"/>
  <c r="A52" i="63" s="1"/>
  <c r="A53" i="63" s="1"/>
  <c r="A54" i="63" s="1"/>
  <c r="A55" i="63" s="1"/>
  <c r="A56" i="63" s="1"/>
  <c r="A57" i="63" s="1"/>
  <c r="A58" i="63" s="1"/>
  <c r="A59" i="63" s="1"/>
  <c r="A60" i="63" s="1"/>
  <c r="A61" i="63" s="1"/>
  <c r="A62" i="63" s="1"/>
  <c r="A63" i="63" s="1"/>
  <c r="A64" i="63" s="1"/>
  <c r="A65" i="63" s="1"/>
  <c r="A66" i="63" s="1"/>
  <c r="A67" i="63" s="1"/>
  <c r="A68" i="63" s="1"/>
  <c r="A69" i="63" s="1"/>
  <c r="A70" i="63" s="1"/>
  <c r="A71" i="63" s="1"/>
  <c r="A72" i="63" s="1"/>
  <c r="A73" i="63" s="1"/>
  <c r="A74" i="63" s="1"/>
  <c r="A75" i="63" s="1"/>
  <c r="A76" i="63" s="1"/>
  <c r="A77" i="63" s="1"/>
  <c r="A78" i="63" s="1"/>
  <c r="A79" i="63" s="1"/>
  <c r="A80" i="63" s="1"/>
  <c r="A81" i="63" s="1"/>
  <c r="A82" i="63" s="1"/>
  <c r="A83" i="63" s="1"/>
  <c r="A84" i="63" s="1"/>
  <c r="A85" i="63" s="1"/>
  <c r="A86" i="63" s="1"/>
  <c r="A87" i="63" s="1"/>
  <c r="A88" i="63" s="1"/>
  <c r="A89" i="63" s="1"/>
  <c r="A90" i="63" s="1"/>
  <c r="A91" i="63" s="1"/>
  <c r="A92" i="63" s="1"/>
  <c r="A93" i="63" s="1"/>
  <c r="J6" i="63"/>
  <c r="G6" i="63"/>
  <c r="F6" i="63"/>
  <c r="E6" i="63"/>
  <c r="B3" i="63"/>
  <c r="A3" i="63"/>
  <c r="B2" i="63"/>
  <c r="A2" i="63"/>
  <c r="B1" i="63"/>
  <c r="A1" i="63"/>
  <c r="J8" i="62"/>
  <c r="G8" i="62"/>
  <c r="F8" i="62"/>
  <c r="E8" i="62"/>
  <c r="J7" i="62"/>
  <c r="G7" i="62"/>
  <c r="F7" i="62"/>
  <c r="E7" i="62"/>
  <c r="A7" i="62"/>
  <c r="A8" i="62"/>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J6" i="62"/>
  <c r="G6" i="62"/>
  <c r="F6" i="62"/>
  <c r="E6" i="62"/>
  <c r="B3" i="62"/>
  <c r="A3" i="62"/>
  <c r="B2" i="62"/>
  <c r="A2" i="62"/>
  <c r="B1" i="62"/>
  <c r="A1" i="62"/>
  <c r="J8" i="61"/>
  <c r="G8" i="61"/>
  <c r="F8" i="61"/>
  <c r="E8" i="61"/>
  <c r="J7" i="61"/>
  <c r="G7" i="61"/>
  <c r="F7" i="61"/>
  <c r="E7" i="61"/>
  <c r="A7" i="61"/>
  <c r="A8" i="61" s="1"/>
  <c r="A9" i="61" s="1"/>
  <c r="A10" i="61" s="1"/>
  <c r="A11" i="61" s="1"/>
  <c r="A12" i="61" s="1"/>
  <c r="A13" i="61" s="1"/>
  <c r="A14" i="61" s="1"/>
  <c r="A15" i="61" s="1"/>
  <c r="A16" i="61" s="1"/>
  <c r="A17" i="61" s="1"/>
  <c r="A18" i="61" s="1"/>
  <c r="A19" i="61" s="1"/>
  <c r="A20" i="61"/>
  <c r="A21" i="61"/>
  <c r="A22" i="61"/>
  <c r="A23" i="61" s="1"/>
  <c r="A24" i="61" s="1"/>
  <c r="A25" i="61" s="1"/>
  <c r="A26" i="61" s="1"/>
  <c r="A27" i="61" s="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J6" i="61"/>
  <c r="G6" i="61"/>
  <c r="F6" i="61"/>
  <c r="E6" i="61"/>
  <c r="B3" i="61"/>
  <c r="A3" i="61"/>
  <c r="B2" i="61"/>
  <c r="A2" i="61"/>
  <c r="B1" i="61"/>
  <c r="A1" i="61"/>
  <c r="J8" i="60"/>
  <c r="G8" i="60"/>
  <c r="F8" i="60"/>
  <c r="E8" i="60"/>
  <c r="J7" i="60"/>
  <c r="G7" i="60"/>
  <c r="F7" i="60"/>
  <c r="E7" i="60"/>
  <c r="A7" i="60"/>
  <c r="A8" i="60"/>
  <c r="A9" i="60"/>
  <c r="A10" i="60"/>
  <c r="A11" i="60"/>
  <c r="A12" i="60"/>
  <c r="A13" i="60" s="1"/>
  <c r="A14" i="60" s="1"/>
  <c r="A15" i="60" s="1"/>
  <c r="A16" i="60" s="1"/>
  <c r="A17" i="60" s="1"/>
  <c r="A18" i="60" s="1"/>
  <c r="A19" i="60" s="1"/>
  <c r="A20" i="60" s="1"/>
  <c r="A21" i="60" s="1"/>
  <c r="A22" i="60" s="1"/>
  <c r="A23" i="60" s="1"/>
  <c r="A24" i="60" s="1"/>
  <c r="A25" i="60" s="1"/>
  <c r="A26" i="60" s="1"/>
  <c r="A27" i="60" s="1"/>
  <c r="A28" i="60" s="1"/>
  <c r="A29" i="60" s="1"/>
  <c r="A30" i="60" s="1"/>
  <c r="A31" i="60" s="1"/>
  <c r="A32" i="60" s="1"/>
  <c r="A33" i="60" s="1"/>
  <c r="A34" i="60" s="1"/>
  <c r="A35" i="60" s="1"/>
  <c r="A36" i="60" s="1"/>
  <c r="A37" i="60" s="1"/>
  <c r="A38" i="60" s="1"/>
  <c r="A39" i="60" s="1"/>
  <c r="A40" i="60" s="1"/>
  <c r="A41" i="60" s="1"/>
  <c r="A42" i="60" s="1"/>
  <c r="A43" i="60" s="1"/>
  <c r="A44" i="60" s="1"/>
  <c r="A45" i="60" s="1"/>
  <c r="A46" i="60" s="1"/>
  <c r="A47" i="60"/>
  <c r="A48" i="60" s="1"/>
  <c r="A49" i="60" s="1"/>
  <c r="A50" i="60" s="1"/>
  <c r="A51" i="60" s="1"/>
  <c r="A52" i="60" s="1"/>
  <c r="A53" i="60" s="1"/>
  <c r="A54" i="60" s="1"/>
  <c r="A55" i="60" s="1"/>
  <c r="A56" i="60" s="1"/>
  <c r="A57" i="60" s="1"/>
  <c r="A58" i="60" s="1"/>
  <c r="A59" i="60" s="1"/>
  <c r="A60" i="60" s="1"/>
  <c r="A61" i="60" s="1"/>
  <c r="A62" i="60" s="1"/>
  <c r="A63" i="60" s="1"/>
  <c r="A64" i="60" s="1"/>
  <c r="A65" i="60" s="1"/>
  <c r="A66" i="60" s="1"/>
  <c r="A67" i="60" s="1"/>
  <c r="A68" i="60" s="1"/>
  <c r="A69" i="60" s="1"/>
  <c r="A70" i="60" s="1"/>
  <c r="A71" i="60" s="1"/>
  <c r="A72" i="60" s="1"/>
  <c r="A73" i="60" s="1"/>
  <c r="A74" i="60" s="1"/>
  <c r="A75" i="60" s="1"/>
  <c r="A76" i="60" s="1"/>
  <c r="A77" i="60" s="1"/>
  <c r="A78" i="60" s="1"/>
  <c r="A79" i="60" s="1"/>
  <c r="A80" i="60" s="1"/>
  <c r="A81" i="60" s="1"/>
  <c r="A82" i="60" s="1"/>
  <c r="A83" i="60" s="1"/>
  <c r="A84" i="60" s="1"/>
  <c r="A85" i="60" s="1"/>
  <c r="A86" i="60" s="1"/>
  <c r="A87" i="60" s="1"/>
  <c r="A88" i="60" s="1"/>
  <c r="A89" i="60" s="1"/>
  <c r="A90" i="60" s="1"/>
  <c r="A91" i="60" s="1"/>
  <c r="A92" i="60" s="1"/>
  <c r="A93" i="60" s="1"/>
  <c r="J6" i="60"/>
  <c r="G6" i="60"/>
  <c r="F6" i="60"/>
  <c r="E6" i="60"/>
  <c r="B3" i="60"/>
  <c r="A3" i="60"/>
  <c r="B2" i="60"/>
  <c r="A2" i="60"/>
  <c r="B1" i="60"/>
  <c r="A1" i="60"/>
  <c r="J8" i="59"/>
  <c r="G8" i="59"/>
  <c r="F8" i="59"/>
  <c r="E8" i="59"/>
  <c r="J7" i="59"/>
  <c r="G7" i="59"/>
  <c r="F7" i="59"/>
  <c r="E7" i="59"/>
  <c r="A7" i="59"/>
  <c r="A8" i="59"/>
  <c r="A9" i="59" s="1"/>
  <c r="A10" i="59" s="1"/>
  <c r="A11" i="59" s="1"/>
  <c r="A12" i="59" s="1"/>
  <c r="A13" i="59" s="1"/>
  <c r="A14" i="59" s="1"/>
  <c r="A15" i="59" s="1"/>
  <c r="A16" i="59" s="1"/>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s="1"/>
  <c r="A39" i="59" s="1"/>
  <c r="A40" i="59" s="1"/>
  <c r="A41" i="59" s="1"/>
  <c r="A42" i="59" s="1"/>
  <c r="A43" i="59" s="1"/>
  <c r="A44" i="59" s="1"/>
  <c r="A45" i="59" s="1"/>
  <c r="A46" i="59" s="1"/>
  <c r="A47" i="59" s="1"/>
  <c r="A48" i="59" s="1"/>
  <c r="A49" i="59" s="1"/>
  <c r="A50" i="59" s="1"/>
  <c r="A51" i="59" s="1"/>
  <c r="A52" i="59" s="1"/>
  <c r="A53" i="59" s="1"/>
  <c r="A54" i="59" s="1"/>
  <c r="A55" i="59" s="1"/>
  <c r="A56" i="59" s="1"/>
  <c r="A57" i="59" s="1"/>
  <c r="A58" i="59" s="1"/>
  <c r="A59" i="59" s="1"/>
  <c r="A60" i="59" s="1"/>
  <c r="A61" i="59" s="1"/>
  <c r="A62" i="59" s="1"/>
  <c r="A63" i="59" s="1"/>
  <c r="A64" i="59" s="1"/>
  <c r="A65" i="59" s="1"/>
  <c r="A66" i="59" s="1"/>
  <c r="A67" i="59" s="1"/>
  <c r="A68" i="59" s="1"/>
  <c r="A69" i="59" s="1"/>
  <c r="A70" i="59" s="1"/>
  <c r="A71" i="59" s="1"/>
  <c r="A72" i="59" s="1"/>
  <c r="A73" i="59" s="1"/>
  <c r="A74" i="59" s="1"/>
  <c r="A75" i="59" s="1"/>
  <c r="A76" i="59" s="1"/>
  <c r="A77" i="59" s="1"/>
  <c r="A78" i="59" s="1"/>
  <c r="A79" i="59" s="1"/>
  <c r="A80" i="59" s="1"/>
  <c r="A81" i="59" s="1"/>
  <c r="A82" i="59" s="1"/>
  <c r="A83" i="59" s="1"/>
  <c r="A84" i="59" s="1"/>
  <c r="A85" i="59" s="1"/>
  <c r="A86" i="59" s="1"/>
  <c r="A87" i="59" s="1"/>
  <c r="A88" i="59" s="1"/>
  <c r="A89" i="59" s="1"/>
  <c r="A90" i="59" s="1"/>
  <c r="A91" i="59" s="1"/>
  <c r="A92" i="59" s="1"/>
  <c r="A93" i="59" s="1"/>
  <c r="J6" i="59"/>
  <c r="G6" i="59"/>
  <c r="F6" i="59"/>
  <c r="E6" i="59"/>
  <c r="B3" i="59"/>
  <c r="A3" i="59"/>
  <c r="B2" i="59"/>
  <c r="A2" i="59"/>
  <c r="B1" i="59"/>
  <c r="A1" i="59"/>
  <c r="J8" i="58"/>
  <c r="G8" i="58"/>
  <c r="F8" i="58"/>
  <c r="E8" i="58"/>
  <c r="J7" i="58"/>
  <c r="G7" i="58"/>
  <c r="F7" i="58"/>
  <c r="E7" i="58"/>
  <c r="A7" i="58"/>
  <c r="A8" i="58"/>
  <c r="A9" i="58" s="1"/>
  <c r="A10" i="58" s="1"/>
  <c r="A11" i="58" s="1"/>
  <c r="A12" i="58" s="1"/>
  <c r="A13" i="58" s="1"/>
  <c r="A14" i="58" s="1"/>
  <c r="A15" i="58" s="1"/>
  <c r="A16" i="58" s="1"/>
  <c r="A17" i="58" s="1"/>
  <c r="A18" i="58"/>
  <c r="A19" i="58" s="1"/>
  <c r="A20" i="58" s="1"/>
  <c r="A21" i="58" s="1"/>
  <c r="A22" i="58" s="1"/>
  <c r="A23" i="58" s="1"/>
  <c r="A24" i="58" s="1"/>
  <c r="A25" i="58" s="1"/>
  <c r="A26" i="58" s="1"/>
  <c r="A27" i="58" s="1"/>
  <c r="A28" i="58" s="1"/>
  <c r="A29" i="58" s="1"/>
  <c r="A30" i="58" s="1"/>
  <c r="A31" i="58" s="1"/>
  <c r="A32" i="58" s="1"/>
  <c r="A33" i="58" s="1"/>
  <c r="A34" i="58" s="1"/>
  <c r="A35" i="58" s="1"/>
  <c r="A36" i="58" s="1"/>
  <c r="A37" i="58" s="1"/>
  <c r="A38" i="58" s="1"/>
  <c r="A39" i="58" s="1"/>
  <c r="A40" i="58" s="1"/>
  <c r="A41" i="58" s="1"/>
  <c r="A42" i="58" s="1"/>
  <c r="A43" i="58" s="1"/>
  <c r="A44" i="58" s="1"/>
  <c r="A45" i="58" s="1"/>
  <c r="A46" i="58" s="1"/>
  <c r="A47" i="58" s="1"/>
  <c r="A48" i="58" s="1"/>
  <c r="A49" i="58" s="1"/>
  <c r="A50" i="58" s="1"/>
  <c r="A51" i="58" s="1"/>
  <c r="A52" i="58" s="1"/>
  <c r="A53" i="58" s="1"/>
  <c r="A54" i="58" s="1"/>
  <c r="A55" i="58" s="1"/>
  <c r="A56" i="58" s="1"/>
  <c r="A57" i="58" s="1"/>
  <c r="A58" i="58" s="1"/>
  <c r="A59" i="58" s="1"/>
  <c r="A60" i="58" s="1"/>
  <c r="A61" i="58" s="1"/>
  <c r="A62" i="58" s="1"/>
  <c r="A63" i="58" s="1"/>
  <c r="A64" i="58" s="1"/>
  <c r="A65" i="58" s="1"/>
  <c r="A66" i="58" s="1"/>
  <c r="A67" i="58" s="1"/>
  <c r="A68" i="58" s="1"/>
  <c r="A69" i="58" s="1"/>
  <c r="A70" i="58" s="1"/>
  <c r="A71" i="58" s="1"/>
  <c r="A72" i="58" s="1"/>
  <c r="A73" i="58" s="1"/>
  <c r="A74" i="58" s="1"/>
  <c r="A75" i="58" s="1"/>
  <c r="A76" i="58" s="1"/>
  <c r="A77" i="58" s="1"/>
  <c r="A78" i="58" s="1"/>
  <c r="A79" i="58" s="1"/>
  <c r="A80" i="58" s="1"/>
  <c r="A81" i="58" s="1"/>
  <c r="A82" i="58" s="1"/>
  <c r="A83" i="58" s="1"/>
  <c r="A84" i="58" s="1"/>
  <c r="A85" i="58" s="1"/>
  <c r="A86" i="58" s="1"/>
  <c r="A87" i="58" s="1"/>
  <c r="A88" i="58" s="1"/>
  <c r="A89" i="58" s="1"/>
  <c r="A90" i="58" s="1"/>
  <c r="A91" i="58" s="1"/>
  <c r="A92" i="58" s="1"/>
  <c r="A93" i="58" s="1"/>
  <c r="J6" i="58"/>
  <c r="G6" i="58"/>
  <c r="F6" i="58"/>
  <c r="E6" i="58"/>
  <c r="B3" i="58"/>
  <c r="A3" i="58"/>
  <c r="B2" i="58"/>
  <c r="A2" i="58"/>
  <c r="B1" i="58"/>
  <c r="A1" i="58"/>
  <c r="J8" i="57"/>
  <c r="G8" i="57"/>
  <c r="F8" i="57"/>
  <c r="E8" i="57"/>
  <c r="J7" i="57"/>
  <c r="G7" i="57"/>
  <c r="F7" i="57"/>
  <c r="E7" i="57"/>
  <c r="A7" i="57"/>
  <c r="A8" i="57"/>
  <c r="A9" i="57"/>
  <c r="A10" i="57"/>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c r="A35" i="57" s="1"/>
  <c r="A36" i="57" s="1"/>
  <c r="A37" i="57" s="1"/>
  <c r="A38" i="57" s="1"/>
  <c r="A39" i="57" s="1"/>
  <c r="A40" i="57" s="1"/>
  <c r="A41" i="57" s="1"/>
  <c r="A42" i="57" s="1"/>
  <c r="A43" i="57" s="1"/>
  <c r="A44" i="57" s="1"/>
  <c r="A45" i="57" s="1"/>
  <c r="A46" i="57" s="1"/>
  <c r="A47" i="57" s="1"/>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69" i="57" s="1"/>
  <c r="A70" i="57" s="1"/>
  <c r="A71" i="57" s="1"/>
  <c r="A72" i="57" s="1"/>
  <c r="A73" i="57" s="1"/>
  <c r="A74" i="57" s="1"/>
  <c r="A75" i="57" s="1"/>
  <c r="A76" i="57" s="1"/>
  <c r="A77" i="57" s="1"/>
  <c r="A78" i="57" s="1"/>
  <c r="A79" i="57" s="1"/>
  <c r="A80" i="57" s="1"/>
  <c r="A81" i="57" s="1"/>
  <c r="A82" i="57" s="1"/>
  <c r="A83" i="57" s="1"/>
  <c r="A84" i="57" s="1"/>
  <c r="A85" i="57" s="1"/>
  <c r="A86" i="57" s="1"/>
  <c r="A87" i="57" s="1"/>
  <c r="A88" i="57" s="1"/>
  <c r="A89" i="57" s="1"/>
  <c r="A90" i="57" s="1"/>
  <c r="A91" i="57" s="1"/>
  <c r="A92" i="57" s="1"/>
  <c r="A93" i="57" s="1"/>
  <c r="J6" i="57"/>
  <c r="G6" i="57"/>
  <c r="F6" i="57"/>
  <c r="E6" i="57"/>
  <c r="B3" i="57"/>
  <c r="A3" i="57"/>
  <c r="B2" i="57"/>
  <c r="A2" i="57"/>
  <c r="B1" i="57"/>
  <c r="A1" i="57"/>
  <c r="J8" i="56"/>
  <c r="G8" i="56"/>
  <c r="F8" i="56"/>
  <c r="E8" i="56"/>
  <c r="J7" i="56"/>
  <c r="G7" i="56"/>
  <c r="F7" i="56"/>
  <c r="E7" i="56"/>
  <c r="A7" i="56"/>
  <c r="A8" i="56"/>
  <c r="A9" i="56" s="1"/>
  <c r="A10" i="56" s="1"/>
  <c r="A11" i="56" s="1"/>
  <c r="A12" i="56" s="1"/>
  <c r="A13" i="56" s="1"/>
  <c r="A14" i="56"/>
  <c r="A15" i="56"/>
  <c r="A16" i="56"/>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J6" i="56"/>
  <c r="G6" i="56"/>
  <c r="F6" i="56"/>
  <c r="E6" i="56"/>
  <c r="B3" i="56"/>
  <c r="A3" i="56"/>
  <c r="B2" i="56"/>
  <c r="A2" i="56"/>
  <c r="B1" i="56"/>
  <c r="A1" i="56"/>
  <c r="J8" i="55"/>
  <c r="G8" i="55"/>
  <c r="F8" i="55"/>
  <c r="E8" i="55"/>
  <c r="J7" i="55"/>
  <c r="G7" i="55"/>
  <c r="F7" i="55"/>
  <c r="E7" i="55"/>
  <c r="A7" i="55"/>
  <c r="A8" i="55"/>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J6" i="55"/>
  <c r="G6" i="55"/>
  <c r="F6" i="55"/>
  <c r="E6" i="55"/>
  <c r="B3" i="55"/>
  <c r="A3" i="55"/>
  <c r="B2" i="55"/>
  <c r="A2" i="55"/>
  <c r="B1" i="55"/>
  <c r="A1" i="55"/>
  <c r="J8" i="54"/>
  <c r="G8" i="54"/>
  <c r="F8" i="54"/>
  <c r="E8" i="54"/>
  <c r="J7" i="54"/>
  <c r="G7" i="54"/>
  <c r="F7" i="54"/>
  <c r="E7" i="54"/>
  <c r="A7" i="54"/>
  <c r="A8" i="54" s="1"/>
  <c r="A9" i="54" s="1"/>
  <c r="A10" i="54" s="1"/>
  <c r="A11" i="54" s="1"/>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J6" i="54"/>
  <c r="G6" i="54"/>
  <c r="F6" i="54"/>
  <c r="E6" i="54"/>
  <c r="B3" i="54"/>
  <c r="A3" i="54"/>
  <c r="B2" i="54"/>
  <c r="A2" i="54"/>
  <c r="B1" i="54"/>
  <c r="A1" i="54"/>
  <c r="F8" i="27"/>
  <c r="F7" i="27"/>
  <c r="F6" i="27"/>
  <c r="E8" i="27"/>
  <c r="E7" i="27"/>
  <c r="E6" i="27"/>
  <c r="B22" i="18"/>
  <c r="C22" i="18"/>
  <c r="B22" i="19"/>
  <c r="C22" i="19"/>
  <c r="F8" i="46"/>
  <c r="F7" i="46"/>
  <c r="F6" i="46"/>
  <c r="E8" i="46"/>
  <c r="E7" i="46"/>
  <c r="E6" i="46"/>
  <c r="D8" i="46"/>
  <c r="D7" i="46"/>
  <c r="D6" i="46"/>
  <c r="B3" i="46"/>
  <c r="A3" i="46"/>
  <c r="B2" i="46"/>
  <c r="A2" i="46"/>
  <c r="B1" i="46"/>
  <c r="A1" i="46"/>
  <c r="D3" i="50"/>
  <c r="D2" i="50"/>
  <c r="D1" i="50"/>
  <c r="D3" i="49"/>
  <c r="D2" i="49"/>
  <c r="D1" i="49"/>
  <c r="D3" i="47"/>
  <c r="D2" i="47"/>
  <c r="D1" i="47"/>
  <c r="D8" i="44"/>
  <c r="D7" i="44"/>
  <c r="D6" i="44"/>
  <c r="B3" i="44"/>
  <c r="A3" i="44"/>
  <c r="B2" i="44"/>
  <c r="A2" i="44"/>
  <c r="B1" i="44"/>
  <c r="A1" i="44"/>
  <c r="D8" i="43"/>
  <c r="D7" i="43"/>
  <c r="D6" i="43"/>
  <c r="Q22" i="18"/>
  <c r="AO22" i="19"/>
  <c r="B3" i="43"/>
  <c r="A3" i="43"/>
  <c r="B2" i="43"/>
  <c r="A2" i="43"/>
  <c r="B1" i="43"/>
  <c r="A1" i="43"/>
  <c r="F51" i="46"/>
  <c r="E51" i="46"/>
  <c r="D51" i="46"/>
  <c r="F50" i="46"/>
  <c r="E50" i="46"/>
  <c r="D50" i="46"/>
  <c r="D51" i="44"/>
  <c r="D50" i="44"/>
  <c r="AO66" i="19"/>
  <c r="B109" i="19"/>
  <c r="C109" i="19"/>
  <c r="AO109" i="19"/>
  <c r="B109" i="18"/>
  <c r="C109" i="18"/>
  <c r="Q109" i="18"/>
  <c r="A109" i="18"/>
  <c r="A108" i="18"/>
  <c r="B108" i="18"/>
  <c r="C108" i="18"/>
  <c r="Q108" i="18"/>
  <c r="A105" i="18"/>
  <c r="B105" i="18"/>
  <c r="C105" i="18"/>
  <c r="Q105" i="18"/>
  <c r="A106" i="18"/>
  <c r="B106" i="18"/>
  <c r="C106" i="18"/>
  <c r="Q106" i="18"/>
  <c r="A107" i="18"/>
  <c r="B107" i="18"/>
  <c r="C107" i="18"/>
  <c r="Q107" i="18"/>
  <c r="B107" i="19"/>
  <c r="C107" i="19"/>
  <c r="AO107" i="19"/>
  <c r="B108" i="19"/>
  <c r="C108" i="19"/>
  <c r="AO108" i="19"/>
  <c r="B105" i="19"/>
  <c r="C105" i="19"/>
  <c r="AO105" i="19"/>
  <c r="B106" i="19"/>
  <c r="C106" i="19"/>
  <c r="AO106" i="19"/>
  <c r="C18" i="19"/>
  <c r="AO6" i="19"/>
  <c r="Q21" i="32"/>
  <c r="D21" i="32"/>
  <c r="B21" i="32"/>
  <c r="Q20" i="32"/>
  <c r="D20" i="32"/>
  <c r="B20" i="32"/>
  <c r="Q19" i="32"/>
  <c r="D19" i="32"/>
  <c r="B19" i="32"/>
  <c r="Q18" i="32"/>
  <c r="D18" i="32"/>
  <c r="B18" i="32"/>
  <c r="Q17" i="32"/>
  <c r="D17" i="32"/>
  <c r="B17" i="32"/>
  <c r="Q16" i="32"/>
  <c r="D16" i="32"/>
  <c r="B16" i="32"/>
  <c r="Q15" i="32"/>
  <c r="D15" i="32"/>
  <c r="B15" i="32"/>
  <c r="Q14" i="32"/>
  <c r="D14" i="32"/>
  <c r="B14" i="32"/>
  <c r="Q13" i="32"/>
  <c r="D13" i="32"/>
  <c r="B13" i="32"/>
  <c r="Q12" i="32"/>
  <c r="D12" i="32"/>
  <c r="B12" i="32"/>
  <c r="Q11" i="32"/>
  <c r="D11" i="32"/>
  <c r="B11" i="32"/>
  <c r="Q10" i="32"/>
  <c r="D10" i="32"/>
  <c r="B10" i="32"/>
  <c r="Q9" i="32"/>
  <c r="D9" i="32"/>
  <c r="B9" i="32"/>
  <c r="Q8" i="32"/>
  <c r="D8" i="32"/>
  <c r="B8" i="32"/>
  <c r="Q7" i="32"/>
  <c r="D7" i="32"/>
  <c r="B7" i="32"/>
  <c r="Q6" i="32"/>
  <c r="D6" i="32"/>
  <c r="B6" i="32"/>
  <c r="A6" i="32"/>
  <c r="Q21" i="30"/>
  <c r="D21" i="30"/>
  <c r="B21" i="30"/>
  <c r="Q20" i="30"/>
  <c r="D20" i="30"/>
  <c r="B20" i="30"/>
  <c r="Q19" i="30"/>
  <c r="D19" i="30"/>
  <c r="B19" i="30"/>
  <c r="Q18" i="30"/>
  <c r="D18" i="30"/>
  <c r="B18" i="30"/>
  <c r="Q17" i="30"/>
  <c r="D17" i="30"/>
  <c r="B17" i="30"/>
  <c r="Q16" i="30"/>
  <c r="D16" i="30"/>
  <c r="B16" i="30"/>
  <c r="Q15" i="30"/>
  <c r="D15" i="30"/>
  <c r="B15" i="30"/>
  <c r="Q14" i="30"/>
  <c r="D14" i="30"/>
  <c r="B14" i="30"/>
  <c r="Q13" i="30"/>
  <c r="D13" i="30"/>
  <c r="B13" i="30"/>
  <c r="Q12" i="30"/>
  <c r="D12" i="30"/>
  <c r="B12" i="30"/>
  <c r="Q11" i="30"/>
  <c r="D11" i="30"/>
  <c r="B11" i="30"/>
  <c r="Q10" i="30"/>
  <c r="D10" i="30"/>
  <c r="B10" i="30"/>
  <c r="Q9" i="30"/>
  <c r="D9" i="30"/>
  <c r="B9" i="30"/>
  <c r="Q8" i="30"/>
  <c r="D8" i="30"/>
  <c r="B8" i="30"/>
  <c r="Q7" i="30"/>
  <c r="D7" i="30"/>
  <c r="B7" i="30"/>
  <c r="Q6" i="30"/>
  <c r="D6" i="30"/>
  <c r="B6" i="30"/>
  <c r="A6" i="30"/>
  <c r="Q7" i="21"/>
  <c r="Q8" i="21"/>
  <c r="Q9" i="21"/>
  <c r="Q10" i="21"/>
  <c r="Q11" i="21"/>
  <c r="Q12" i="21"/>
  <c r="Q13" i="21"/>
  <c r="Q14" i="21"/>
  <c r="Q15" i="21"/>
  <c r="Q16" i="21"/>
  <c r="Q17" i="21"/>
  <c r="Q18" i="21"/>
  <c r="Q19" i="21"/>
  <c r="Q20" i="21"/>
  <c r="Q21" i="21"/>
  <c r="Q6" i="21"/>
  <c r="Q6" i="18"/>
  <c r="D7" i="21"/>
  <c r="D8" i="21"/>
  <c r="D9" i="21"/>
  <c r="D10" i="21"/>
  <c r="D11" i="21"/>
  <c r="D12" i="21"/>
  <c r="D13" i="21"/>
  <c r="D14" i="21"/>
  <c r="D15" i="21"/>
  <c r="D16" i="21"/>
  <c r="D17" i="21"/>
  <c r="D18" i="21"/>
  <c r="D19" i="21"/>
  <c r="D20" i="21"/>
  <c r="D21" i="21"/>
  <c r="D6" i="21"/>
  <c r="B7" i="21"/>
  <c r="B8" i="21"/>
  <c r="B9" i="21"/>
  <c r="B10" i="21"/>
  <c r="B11" i="21"/>
  <c r="B12" i="21"/>
  <c r="B13" i="21"/>
  <c r="B14" i="21"/>
  <c r="B15" i="21"/>
  <c r="B16" i="21"/>
  <c r="B17" i="21"/>
  <c r="B18" i="21"/>
  <c r="B19" i="21"/>
  <c r="B20" i="21"/>
  <c r="B21" i="21"/>
  <c r="B6" i="21"/>
  <c r="A6" i="21"/>
  <c r="Q95" i="18"/>
  <c r="Q96" i="18"/>
  <c r="Q97" i="18"/>
  <c r="Q98" i="18"/>
  <c r="Q99" i="18"/>
  <c r="Q100" i="18"/>
  <c r="Q101" i="18"/>
  <c r="Q102" i="18"/>
  <c r="Q103" i="18"/>
  <c r="Q104" i="18"/>
  <c r="Q26"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Q63" i="18"/>
  <c r="Q64" i="18"/>
  <c r="Q65" i="18"/>
  <c r="Q66" i="18"/>
  <c r="Q67" i="18"/>
  <c r="Q68" i="18"/>
  <c r="Q69" i="18"/>
  <c r="Q70" i="18"/>
  <c r="Q71" i="18"/>
  <c r="Q72" i="18"/>
  <c r="Q73" i="18"/>
  <c r="Q74" i="18"/>
  <c r="Q75" i="18"/>
  <c r="Q76" i="18"/>
  <c r="Q77" i="18"/>
  <c r="Q78" i="18"/>
  <c r="Q79" i="18"/>
  <c r="Q80" i="18"/>
  <c r="Q81" i="18"/>
  <c r="Q82" i="18"/>
  <c r="Q83" i="18"/>
  <c r="Q84" i="18"/>
  <c r="Q25" i="18"/>
  <c r="B24" i="18"/>
  <c r="C24" i="18"/>
  <c r="B25" i="18"/>
  <c r="C25" i="18"/>
  <c r="B26" i="18"/>
  <c r="C26" i="18"/>
  <c r="B27" i="18"/>
  <c r="C27" i="18"/>
  <c r="B28" i="18"/>
  <c r="C28" i="18"/>
  <c r="B29" i="18"/>
  <c r="C29" i="18"/>
  <c r="B30" i="18"/>
  <c r="C30" i="18"/>
  <c r="B31" i="18"/>
  <c r="C31" i="18"/>
  <c r="B32" i="18"/>
  <c r="C32" i="18"/>
  <c r="B33" i="18"/>
  <c r="C33" i="18"/>
  <c r="B34" i="18"/>
  <c r="C34" i="18"/>
  <c r="B35" i="18"/>
  <c r="C35" i="18"/>
  <c r="B36" i="18"/>
  <c r="C36" i="18"/>
  <c r="B37" i="18"/>
  <c r="C37" i="18"/>
  <c r="B38" i="18"/>
  <c r="C38" i="18"/>
  <c r="B39" i="18"/>
  <c r="C39" i="18"/>
  <c r="B40" i="18"/>
  <c r="C40" i="18"/>
  <c r="B41" i="18"/>
  <c r="C41" i="18"/>
  <c r="B42" i="18"/>
  <c r="C42" i="18"/>
  <c r="B43" i="18"/>
  <c r="C43" i="18"/>
  <c r="B44" i="18"/>
  <c r="C44" i="18"/>
  <c r="B45" i="18"/>
  <c r="C45" i="18"/>
  <c r="B46" i="18"/>
  <c r="C46" i="18"/>
  <c r="B47" i="18"/>
  <c r="C47" i="18"/>
  <c r="B48" i="18"/>
  <c r="C48" i="18"/>
  <c r="B49" i="18"/>
  <c r="C49" i="18"/>
  <c r="B50" i="18"/>
  <c r="C50" i="18"/>
  <c r="B51" i="18"/>
  <c r="C51" i="18"/>
  <c r="B52" i="18"/>
  <c r="C52" i="18"/>
  <c r="B53" i="18"/>
  <c r="C53" i="18"/>
  <c r="B54" i="18"/>
  <c r="C54" i="18"/>
  <c r="B55" i="18"/>
  <c r="C55" i="18"/>
  <c r="B56" i="18"/>
  <c r="C56" i="18"/>
  <c r="B57" i="18"/>
  <c r="C57" i="18"/>
  <c r="B58" i="18"/>
  <c r="C58" i="18"/>
  <c r="B59" i="18"/>
  <c r="C59" i="18"/>
  <c r="B60" i="18"/>
  <c r="C60" i="18"/>
  <c r="B61" i="18"/>
  <c r="C61" i="18"/>
  <c r="B62" i="18"/>
  <c r="C62" i="18"/>
  <c r="B63" i="18"/>
  <c r="C63" i="18"/>
  <c r="B64" i="18"/>
  <c r="C64" i="18"/>
  <c r="B65" i="18"/>
  <c r="C65" i="18"/>
  <c r="B66" i="18"/>
  <c r="C66" i="18"/>
  <c r="B67" i="18"/>
  <c r="C67" i="18"/>
  <c r="B68" i="18"/>
  <c r="C68" i="18"/>
  <c r="B69" i="18"/>
  <c r="C69" i="18"/>
  <c r="B70" i="18"/>
  <c r="C70" i="18"/>
  <c r="B71" i="18"/>
  <c r="C71" i="18"/>
  <c r="B72" i="18"/>
  <c r="C72" i="18"/>
  <c r="B73" i="18"/>
  <c r="C73" i="18"/>
  <c r="B74" i="18"/>
  <c r="B75" i="18"/>
  <c r="B76" i="18"/>
  <c r="B77" i="18"/>
  <c r="A95" i="18"/>
  <c r="B95" i="18"/>
  <c r="C95" i="18"/>
  <c r="A96" i="18"/>
  <c r="B96" i="18"/>
  <c r="C96" i="18"/>
  <c r="A97" i="18"/>
  <c r="B97" i="18"/>
  <c r="C97" i="18"/>
  <c r="A98" i="18"/>
  <c r="B98" i="18"/>
  <c r="C98" i="18"/>
  <c r="A99" i="18"/>
  <c r="B99" i="18"/>
  <c r="C99" i="18"/>
  <c r="A100" i="18"/>
  <c r="B100" i="18"/>
  <c r="C100" i="18"/>
  <c r="A101" i="18"/>
  <c r="B101" i="18"/>
  <c r="C101" i="18"/>
  <c r="A102" i="18"/>
  <c r="B102" i="18"/>
  <c r="C102" i="18"/>
  <c r="A103" i="18"/>
  <c r="B103" i="18"/>
  <c r="C103" i="18"/>
  <c r="A104" i="18"/>
  <c r="B104" i="18"/>
  <c r="C104" i="18"/>
  <c r="B23" i="18"/>
  <c r="C23" i="18"/>
  <c r="B18" i="19"/>
  <c r="B18" i="18"/>
  <c r="C18" i="18"/>
  <c r="Q18" i="18"/>
  <c r="J7" i="28"/>
  <c r="J8" i="28"/>
  <c r="J9" i="28"/>
  <c r="J10" i="28"/>
  <c r="J11" i="28"/>
  <c r="J12" i="28"/>
  <c r="J13" i="28"/>
  <c r="J14" i="28"/>
  <c r="J15" i="28"/>
  <c r="J16" i="28"/>
  <c r="J17" i="28"/>
  <c r="J18" i="28"/>
  <c r="J19" i="28"/>
  <c r="J20" i="28"/>
  <c r="J21" i="28"/>
  <c r="J6" i="28"/>
  <c r="A7" i="28"/>
  <c r="A8" i="28" s="1"/>
  <c r="A9" i="28" s="1"/>
  <c r="A10" i="28" s="1"/>
  <c r="A11" i="28"/>
  <c r="A12" i="28" s="1"/>
  <c r="A13" i="28" s="1"/>
  <c r="A14" i="28" s="1"/>
  <c r="A15" i="28" s="1"/>
  <c r="A16" i="28" s="1"/>
  <c r="A17" i="28"/>
  <c r="A18" i="28" s="1"/>
  <c r="A19" i="28" s="1"/>
  <c r="A20" i="28" s="1"/>
  <c r="A21" i="28" s="1"/>
  <c r="A23" i="28" s="1"/>
  <c r="A24" i="28" s="1"/>
  <c r="A25" i="28" s="1"/>
  <c r="A26" i="28" s="1"/>
  <c r="A27" i="28" s="1"/>
  <c r="A28" i="28" s="1"/>
  <c r="A29" i="28" s="1"/>
  <c r="A30" i="28" s="1"/>
  <c r="Q7" i="18"/>
  <c r="Q8" i="18"/>
  <c r="Q9" i="18"/>
  <c r="Q10" i="18"/>
  <c r="Q11" i="18"/>
  <c r="Q12" i="18"/>
  <c r="Q13" i="18"/>
  <c r="Q14" i="18"/>
  <c r="Q15" i="18"/>
  <c r="Q16" i="18"/>
  <c r="Q17" i="18"/>
  <c r="Q19" i="18"/>
  <c r="Q20" i="18"/>
  <c r="Q21" i="18"/>
  <c r="Q23" i="18"/>
  <c r="Q24" i="18"/>
  <c r="C21" i="18"/>
  <c r="B21" i="18"/>
  <c r="C20" i="18"/>
  <c r="B20" i="18"/>
  <c r="C19" i="18"/>
  <c r="B19" i="18"/>
  <c r="C17" i="18"/>
  <c r="B17" i="18"/>
  <c r="C16" i="18"/>
  <c r="B16" i="18"/>
  <c r="C15" i="18"/>
  <c r="B15" i="18"/>
  <c r="C14" i="18"/>
  <c r="B14" i="18"/>
  <c r="C13" i="18"/>
  <c r="B13" i="18"/>
  <c r="C12" i="18"/>
  <c r="B12" i="18"/>
  <c r="C11" i="18"/>
  <c r="B11" i="18"/>
  <c r="C10" i="18"/>
  <c r="B10" i="18"/>
  <c r="C9" i="18"/>
  <c r="B9" i="18"/>
  <c r="C8" i="18"/>
  <c r="B8" i="18"/>
  <c r="C7" i="18"/>
  <c r="B7" i="18"/>
  <c r="C6" i="18"/>
  <c r="B6" i="18"/>
  <c r="A6" i="18"/>
  <c r="C24" i="19"/>
  <c r="C25" i="19"/>
  <c r="C26" i="19"/>
  <c r="C27" i="19"/>
  <c r="C28" i="19"/>
  <c r="C29" i="19"/>
  <c r="C30" i="19"/>
  <c r="C31" i="19"/>
  <c r="C7" i="19"/>
  <c r="C8" i="19"/>
  <c r="C9" i="19"/>
  <c r="C10" i="19"/>
  <c r="C11" i="19"/>
  <c r="C12" i="19"/>
  <c r="C13" i="19"/>
  <c r="C14" i="19"/>
  <c r="C15" i="19"/>
  <c r="C16" i="19"/>
  <c r="C17" i="19"/>
  <c r="C6" i="19"/>
  <c r="AO104" i="19"/>
  <c r="AO103" i="19"/>
  <c r="AO102" i="19"/>
  <c r="AO101" i="19"/>
  <c r="AO100" i="19"/>
  <c r="AO99" i="19"/>
  <c r="AO98" i="19"/>
  <c r="AO97" i="19"/>
  <c r="AO96" i="19"/>
  <c r="AO95" i="19"/>
  <c r="AO84" i="19"/>
  <c r="AO83" i="19"/>
  <c r="AO82" i="19"/>
  <c r="AO81" i="19"/>
  <c r="AO80" i="19"/>
  <c r="AO79" i="19"/>
  <c r="AO78" i="19"/>
  <c r="AO77" i="19"/>
  <c r="AO76" i="19"/>
  <c r="AO75" i="19"/>
  <c r="AO74" i="19"/>
  <c r="AO73" i="19"/>
  <c r="AO72" i="19"/>
  <c r="AO71" i="19"/>
  <c r="AO70" i="19"/>
  <c r="AO69" i="19"/>
  <c r="AO68" i="19"/>
  <c r="AO67" i="19"/>
  <c r="AO65" i="19"/>
  <c r="AO64" i="19"/>
  <c r="AO63" i="19"/>
  <c r="AO62" i="19"/>
  <c r="AO61" i="19"/>
  <c r="AO60" i="19"/>
  <c r="AO59" i="19"/>
  <c r="AO58" i="19"/>
  <c r="AO57" i="19"/>
  <c r="AO56" i="19"/>
  <c r="AO55" i="19"/>
  <c r="AO54" i="19"/>
  <c r="AO53" i="19"/>
  <c r="AO52" i="19"/>
  <c r="AO51" i="19"/>
  <c r="AO50" i="19"/>
  <c r="AO49" i="19"/>
  <c r="AO48" i="19"/>
  <c r="AO47" i="19"/>
  <c r="AO46" i="19"/>
  <c r="AO45" i="19"/>
  <c r="AO44" i="19"/>
  <c r="AO43" i="19"/>
  <c r="AO42" i="19"/>
  <c r="AO41" i="19"/>
  <c r="AO40" i="19"/>
  <c r="AO39" i="19"/>
  <c r="AO38" i="19"/>
  <c r="AO37" i="19"/>
  <c r="AO36" i="19"/>
  <c r="AO35" i="19"/>
  <c r="AO34" i="19"/>
  <c r="AO33" i="19"/>
  <c r="AO32" i="19"/>
  <c r="AO31" i="19"/>
  <c r="AO30" i="19"/>
  <c r="AO29" i="19"/>
  <c r="AO28" i="19"/>
  <c r="AO26" i="19"/>
  <c r="AO25" i="19"/>
  <c r="AO24" i="19"/>
  <c r="AO23" i="19"/>
  <c r="AO21" i="19"/>
  <c r="AO20" i="19"/>
  <c r="AO19" i="19"/>
  <c r="AO17" i="19"/>
  <c r="AO16" i="19"/>
  <c r="AO15" i="19"/>
  <c r="AO14" i="19"/>
  <c r="AO13" i="19"/>
  <c r="AO12" i="19"/>
  <c r="AO11" i="19"/>
  <c r="AO10" i="19"/>
  <c r="AO9" i="19"/>
  <c r="AO8" i="19"/>
  <c r="AO7" i="19"/>
  <c r="A6" i="19"/>
  <c r="C104" i="19"/>
  <c r="C103" i="19"/>
  <c r="C102" i="19"/>
  <c r="C101" i="19"/>
  <c r="C100" i="19"/>
  <c r="C99" i="19"/>
  <c r="C98" i="19"/>
  <c r="C97" i="19"/>
  <c r="C96" i="19"/>
  <c r="C95"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42" i="19"/>
  <c r="C41" i="19"/>
  <c r="C40" i="19"/>
  <c r="C39" i="19"/>
  <c r="C38" i="19"/>
  <c r="C37" i="19"/>
  <c r="C36" i="19"/>
  <c r="C35" i="19"/>
  <c r="C34" i="19"/>
  <c r="C33" i="19"/>
  <c r="C32" i="19"/>
  <c r="C23" i="19"/>
  <c r="C19" i="19"/>
  <c r="C20" i="19"/>
  <c r="C21" i="19"/>
  <c r="B7" i="19"/>
  <c r="B8" i="19"/>
  <c r="B9" i="19"/>
  <c r="B10" i="19"/>
  <c r="B11" i="19"/>
  <c r="B12" i="19"/>
  <c r="B13" i="19"/>
  <c r="B14" i="19"/>
  <c r="B15" i="19"/>
  <c r="B16" i="19"/>
  <c r="B17" i="19"/>
  <c r="B19" i="19"/>
  <c r="B20" i="19"/>
  <c r="B21" i="19"/>
  <c r="B6" i="19"/>
  <c r="B62" i="19"/>
  <c r="B63" i="19"/>
  <c r="B64" i="19"/>
  <c r="B65" i="19"/>
  <c r="B66" i="19"/>
  <c r="B67" i="19"/>
  <c r="B68" i="19"/>
  <c r="B69" i="19"/>
  <c r="B70" i="19"/>
  <c r="B71" i="19"/>
  <c r="B72" i="19"/>
  <c r="B73" i="19"/>
  <c r="B74" i="19"/>
  <c r="B75" i="19"/>
  <c r="B76" i="19"/>
  <c r="B77" i="19"/>
  <c r="B78" i="19"/>
  <c r="B79" i="19"/>
  <c r="B80" i="19"/>
  <c r="B81" i="19"/>
  <c r="B82" i="19"/>
  <c r="B95" i="19"/>
  <c r="B96" i="19"/>
  <c r="B97" i="19"/>
  <c r="B98" i="19"/>
  <c r="B99" i="19"/>
  <c r="B100" i="19"/>
  <c r="B101" i="19"/>
  <c r="B102" i="19"/>
  <c r="B103" i="19"/>
  <c r="B104" i="19"/>
  <c r="J8" i="27"/>
  <c r="G8" i="27"/>
  <c r="G7" i="27"/>
  <c r="G6" i="27"/>
  <c r="C21" i="33"/>
  <c r="C22" i="33" s="1"/>
  <c r="C23" i="33" s="1"/>
  <c r="C24" i="33" s="1"/>
  <c r="C25" i="33"/>
  <c r="C26" i="33"/>
  <c r="C27" i="33"/>
  <c r="C28" i="33" s="1"/>
  <c r="C29" i="33" s="1"/>
  <c r="C30" i="33" s="1"/>
  <c r="C31" i="33"/>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P17" i="33"/>
  <c r="N17" i="33"/>
  <c r="L17" i="33"/>
  <c r="K17" i="33"/>
  <c r="J17" i="33"/>
  <c r="I17" i="33"/>
  <c r="H17" i="33"/>
  <c r="G17" i="33"/>
  <c r="F17" i="33"/>
  <c r="E17" i="33"/>
  <c r="P16" i="33"/>
  <c r="O16" i="33"/>
  <c r="N16" i="33"/>
  <c r="L16" i="33"/>
  <c r="K16" i="33"/>
  <c r="J16" i="33"/>
  <c r="I16" i="33"/>
  <c r="H16" i="33"/>
  <c r="G16" i="33"/>
  <c r="F16" i="33"/>
  <c r="E16" i="33"/>
  <c r="P15" i="33"/>
  <c r="O15" i="33"/>
  <c r="N15" i="33"/>
  <c r="L15" i="33"/>
  <c r="K15" i="33"/>
  <c r="G15" i="33"/>
  <c r="F15" i="33"/>
  <c r="P14" i="33"/>
  <c r="O14" i="33"/>
  <c r="N14" i="33"/>
  <c r="L14" i="33"/>
  <c r="K14" i="33"/>
  <c r="J14" i="33"/>
  <c r="I14" i="33"/>
  <c r="H14" i="33"/>
  <c r="P13" i="33"/>
  <c r="O13" i="33"/>
  <c r="L13" i="33"/>
  <c r="K13" i="33"/>
  <c r="J13" i="33"/>
  <c r="H13" i="33"/>
  <c r="G13" i="33"/>
  <c r="P12" i="33"/>
  <c r="O12" i="33"/>
  <c r="M12" i="33"/>
  <c r="K12" i="33"/>
  <c r="I12" i="33"/>
  <c r="H12" i="33"/>
  <c r="P11" i="33"/>
  <c r="O11" i="33"/>
  <c r="N11" i="33"/>
  <c r="L11" i="33"/>
  <c r="K11" i="33"/>
  <c r="H11" i="33"/>
  <c r="G11" i="33"/>
  <c r="F11" i="33"/>
  <c r="P10" i="33"/>
  <c r="O10" i="33"/>
  <c r="N10" i="33"/>
  <c r="M10" i="33"/>
  <c r="L10" i="33"/>
  <c r="K10" i="33"/>
  <c r="J10" i="33"/>
  <c r="I10" i="33"/>
  <c r="H10" i="33"/>
  <c r="G10" i="33"/>
  <c r="F10" i="33"/>
  <c r="E10" i="33"/>
  <c r="P9" i="33"/>
  <c r="O9" i="33"/>
  <c r="N9" i="33"/>
  <c r="L9" i="33"/>
  <c r="K9" i="33"/>
  <c r="G9" i="33"/>
  <c r="F9" i="33"/>
  <c r="P8" i="33"/>
  <c r="O8" i="33"/>
  <c r="N8" i="33"/>
  <c r="M8" i="33"/>
  <c r="L8" i="33"/>
  <c r="K8" i="33"/>
  <c r="J8" i="33"/>
  <c r="I8" i="33"/>
  <c r="H8" i="33"/>
  <c r="G8" i="33"/>
  <c r="F8" i="33"/>
  <c r="E8" i="33"/>
  <c r="P7" i="33"/>
  <c r="O7" i="33"/>
  <c r="N7" i="33"/>
  <c r="M7" i="33"/>
  <c r="L7" i="33"/>
  <c r="K7" i="33"/>
  <c r="J7" i="33"/>
  <c r="I7" i="33"/>
  <c r="H7" i="33"/>
  <c r="G7" i="33"/>
  <c r="F7" i="33"/>
  <c r="E7" i="33"/>
  <c r="B7" i="33"/>
  <c r="B8" i="33" s="1"/>
  <c r="B9" i="33" s="1"/>
  <c r="B10" i="33" s="1"/>
  <c r="B11" i="33" s="1"/>
  <c r="B12" i="33" s="1"/>
  <c r="B13" i="33" s="1"/>
  <c r="B14" i="33" s="1"/>
  <c r="B15" i="33" s="1"/>
  <c r="B16" i="33" s="1"/>
  <c r="B17" i="33" s="1"/>
  <c r="A7" i="33"/>
  <c r="A8" i="33" s="1"/>
  <c r="A9"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P6" i="33"/>
  <c r="O6" i="33"/>
  <c r="N6" i="33"/>
  <c r="M6" i="33"/>
  <c r="L6" i="33"/>
  <c r="K6" i="33"/>
  <c r="J6" i="33"/>
  <c r="I6" i="33"/>
  <c r="H6" i="33"/>
  <c r="G6" i="33"/>
  <c r="F6" i="33"/>
  <c r="E6" i="33"/>
  <c r="C3" i="33"/>
  <c r="B3" i="33"/>
  <c r="C2" i="33"/>
  <c r="B2" i="33"/>
  <c r="C1" i="33"/>
  <c r="B1" i="33"/>
  <c r="C25" i="32"/>
  <c r="C26" i="32" s="1"/>
  <c r="C27" i="32" s="1"/>
  <c r="C28" i="32" s="1"/>
  <c r="C29" i="32" s="1"/>
  <c r="C30" i="32" s="1"/>
  <c r="C31" i="32" s="1"/>
  <c r="C32" i="32" s="1"/>
  <c r="C33" i="32" s="1"/>
  <c r="C34" i="32" s="1"/>
  <c r="C35" i="32" s="1"/>
  <c r="C36" i="32" s="1"/>
  <c r="C37" i="32" s="1"/>
  <c r="C38" i="32" s="1"/>
  <c r="C39" i="32" s="1"/>
  <c r="C40" i="32" s="1"/>
  <c r="C41" i="32" s="1"/>
  <c r="C42" i="32" s="1"/>
  <c r="C43" i="32" s="1"/>
  <c r="C44" i="32" s="1"/>
  <c r="C45" i="32" s="1"/>
  <c r="C46" i="32" s="1"/>
  <c r="C47" i="32" s="1"/>
  <c r="C48" i="32" s="1"/>
  <c r="C49" i="32" s="1"/>
  <c r="C50" i="32" s="1"/>
  <c r="C51" i="32" s="1"/>
  <c r="C52" i="32" s="1"/>
  <c r="C53" i="32" s="1"/>
  <c r="C54" i="32" s="1"/>
  <c r="C55" i="32" s="1"/>
  <c r="C56" i="32" s="1"/>
  <c r="C57" i="32" s="1"/>
  <c r="C58" i="32" s="1"/>
  <c r="C59" i="32" s="1"/>
  <c r="C60" i="32" s="1"/>
  <c r="C61" i="32" s="1"/>
  <c r="C62" i="32" s="1"/>
  <c r="C63" i="32" s="1"/>
  <c r="C64" i="32" s="1"/>
  <c r="C65" i="32" s="1"/>
  <c r="C66" i="32" s="1"/>
  <c r="C67" i="32" s="1"/>
  <c r="C68" i="32" s="1"/>
  <c r="C69" i="32" s="1"/>
  <c r="C70" i="32" s="1"/>
  <c r="C71" i="32" s="1"/>
  <c r="C72" i="32" s="1"/>
  <c r="C73" i="32" s="1"/>
  <c r="C74" i="32" s="1"/>
  <c r="C75" i="32" s="1"/>
  <c r="C76" i="32" s="1"/>
  <c r="C77" i="32" s="1"/>
  <c r="C78" i="32" s="1"/>
  <c r="C79" i="32" s="1"/>
  <c r="C80" i="32" s="1"/>
  <c r="C81" i="32" s="1"/>
  <c r="C82" i="32" s="1"/>
  <c r="C83" i="32" s="1"/>
  <c r="C84" i="32" s="1"/>
  <c r="C85" i="32" s="1"/>
  <c r="C86" i="32" s="1"/>
  <c r="C87" i="32" s="1"/>
  <c r="C88" i="32" s="1"/>
  <c r="C89" i="32" s="1"/>
  <c r="C90" i="32" s="1"/>
  <c r="C91" i="32" s="1"/>
  <c r="C92" i="32" s="1"/>
  <c r="C93" i="32" s="1"/>
  <c r="C94" i="32" s="1"/>
  <c r="C95" i="32" s="1"/>
  <c r="C96" i="32" s="1"/>
  <c r="C97" i="32" s="1"/>
  <c r="C98" i="32" s="1"/>
  <c r="C99" i="32" s="1"/>
  <c r="C100" i="32" s="1"/>
  <c r="C101" i="32" s="1"/>
  <c r="C102" i="32" s="1"/>
  <c r="C103" i="32" s="1"/>
  <c r="C104" i="32" s="1"/>
  <c r="C105" i="32" s="1"/>
  <c r="C106" i="32" s="1"/>
  <c r="C107" i="32" s="1"/>
  <c r="C108" i="32" s="1"/>
  <c r="C109" i="32" s="1"/>
  <c r="C110" i="32" s="1"/>
  <c r="C111" i="32" s="1"/>
  <c r="C112" i="32" s="1"/>
  <c r="C113" i="32" s="1"/>
  <c r="C114" i="32" s="1"/>
  <c r="C115" i="32" s="1"/>
  <c r="C116" i="32" s="1"/>
  <c r="C117" i="32" s="1"/>
  <c r="C118" i="32" s="1"/>
  <c r="C119" i="32" s="1"/>
  <c r="C120" i="32" s="1"/>
  <c r="C121" i="32" s="1"/>
  <c r="C122" i="32" s="1"/>
  <c r="C123" i="32" s="1"/>
  <c r="C124" i="32" s="1"/>
  <c r="C125" i="32" s="1"/>
  <c r="C126" i="32" s="1"/>
  <c r="C127" i="32" s="1"/>
  <c r="C128" i="32" s="1"/>
  <c r="C129" i="32" s="1"/>
  <c r="C130" i="32" s="1"/>
  <c r="C131" i="32" s="1"/>
  <c r="C132" i="32" s="1"/>
  <c r="C133" i="32" s="1"/>
  <c r="C134" i="32" s="1"/>
  <c r="C135" i="32" s="1"/>
  <c r="C136" i="32" s="1"/>
  <c r="C137" i="32" s="1"/>
  <c r="C138" i="32" s="1"/>
  <c r="C139" i="32" s="1"/>
  <c r="C140" i="32" s="1"/>
  <c r="C141" i="32" s="1"/>
  <c r="C142" i="32" s="1"/>
  <c r="C143" i="32" s="1"/>
  <c r="C144" i="32" s="1"/>
  <c r="C145" i="32" s="1"/>
  <c r="C146" i="32" s="1"/>
  <c r="C147" i="32" s="1"/>
  <c r="C148" i="32" s="1"/>
  <c r="C149" i="32" s="1"/>
  <c r="C150" i="32" s="1"/>
  <c r="C151" i="32" s="1"/>
  <c r="C152" i="32" s="1"/>
  <c r="C153" i="32" s="1"/>
  <c r="C154" i="32" s="1"/>
  <c r="C155" i="32" s="1"/>
  <c r="C156" i="32" s="1"/>
  <c r="C157" i="32" s="1"/>
  <c r="C158" i="32" s="1"/>
  <c r="C159" i="32" s="1"/>
  <c r="C160" i="32" s="1"/>
  <c r="C161" i="32" s="1"/>
  <c r="C162" i="32" s="1"/>
  <c r="C163" i="32" s="1"/>
  <c r="C164" i="32" s="1"/>
  <c r="C165" i="32" s="1"/>
  <c r="C166" i="32" s="1"/>
  <c r="C167" i="32" s="1"/>
  <c r="C168" i="32" s="1"/>
  <c r="C169" i="32" s="1"/>
  <c r="C170" i="32" s="1"/>
  <c r="C171" i="32" s="1"/>
  <c r="C172" i="32" s="1"/>
  <c r="C173" i="32" s="1"/>
  <c r="C3" i="32"/>
  <c r="B3" i="32"/>
  <c r="C2" i="32"/>
  <c r="B2" i="32"/>
  <c r="C1" i="32"/>
  <c r="B1" i="32"/>
  <c r="C26" i="30"/>
  <c r="C27" i="30" s="1"/>
  <c r="C28" i="30" s="1"/>
  <c r="C29" i="30" s="1"/>
  <c r="C30" i="30" s="1"/>
  <c r="C31" i="30" s="1"/>
  <c r="C32" i="30" s="1"/>
  <c r="C33" i="30" s="1"/>
  <c r="C34" i="30" s="1"/>
  <c r="C35" i="30" s="1"/>
  <c r="C36" i="30" s="1"/>
  <c r="C37" i="30" s="1"/>
  <c r="C38" i="30" s="1"/>
  <c r="C39" i="30" s="1"/>
  <c r="C40" i="30" s="1"/>
  <c r="C41" i="30" s="1"/>
  <c r="C42" i="30" s="1"/>
  <c r="C43" i="30" s="1"/>
  <c r="C44" i="30" s="1"/>
  <c r="C45" i="30" s="1"/>
  <c r="C46" i="30" s="1"/>
  <c r="C47" i="30" s="1"/>
  <c r="C48" i="30" s="1"/>
  <c r="C49" i="30" s="1"/>
  <c r="C50" i="30" s="1"/>
  <c r="C51" i="30" s="1"/>
  <c r="C52" i="30" s="1"/>
  <c r="C53" i="30" s="1"/>
  <c r="C54" i="30" s="1"/>
  <c r="C55" i="30" s="1"/>
  <c r="C56" i="30" s="1"/>
  <c r="C57" i="30" s="1"/>
  <c r="C58" i="30" s="1"/>
  <c r="C59" i="30" s="1"/>
  <c r="C60" i="30" s="1"/>
  <c r="C61" i="30" s="1"/>
  <c r="C62" i="30" s="1"/>
  <c r="C63" i="30" s="1"/>
  <c r="C64" i="30" s="1"/>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C87" i="30" s="1"/>
  <c r="C88" i="30" s="1"/>
  <c r="C89" i="30" s="1"/>
  <c r="C90" i="30" s="1"/>
  <c r="C91" i="30" s="1"/>
  <c r="C92" i="30" s="1"/>
  <c r="C93" i="30" s="1"/>
  <c r="C94" i="30" s="1"/>
  <c r="C95" i="30" s="1"/>
  <c r="C96" i="30" s="1"/>
  <c r="C97" i="30" s="1"/>
  <c r="C98" i="30" s="1"/>
  <c r="C99" i="30" s="1"/>
  <c r="C100" i="30" s="1"/>
  <c r="C101" i="30" s="1"/>
  <c r="C102" i="30" s="1"/>
  <c r="C103" i="30" s="1"/>
  <c r="C104" i="30" s="1"/>
  <c r="C105" i="30" s="1"/>
  <c r="C106" i="30" s="1"/>
  <c r="C107" i="30" s="1"/>
  <c r="C108" i="30" s="1"/>
  <c r="C109" i="30" s="1"/>
  <c r="C110" i="30" s="1"/>
  <c r="C111" i="30" s="1"/>
  <c r="C112" i="30" s="1"/>
  <c r="C113" i="30" s="1"/>
  <c r="C114" i="30" s="1"/>
  <c r="C115" i="30" s="1"/>
  <c r="C116" i="30" s="1"/>
  <c r="C117" i="30" s="1"/>
  <c r="C118" i="30" s="1"/>
  <c r="C119" i="30" s="1"/>
  <c r="C120" i="30" s="1"/>
  <c r="C121" i="30" s="1"/>
  <c r="C122" i="30" s="1"/>
  <c r="C123" i="30" s="1"/>
  <c r="C124" i="30" s="1"/>
  <c r="C125" i="30" s="1"/>
  <c r="C126" i="30" s="1"/>
  <c r="C127" i="30" s="1"/>
  <c r="C128" i="30" s="1"/>
  <c r="C129" i="30" s="1"/>
  <c r="C130" i="30" s="1"/>
  <c r="C131" i="30" s="1"/>
  <c r="C132" i="30" s="1"/>
  <c r="C133" i="30" s="1"/>
  <c r="C134" i="30" s="1"/>
  <c r="C135" i="30" s="1"/>
  <c r="C136" i="30" s="1"/>
  <c r="C137" i="30" s="1"/>
  <c r="C138" i="30" s="1"/>
  <c r="C139" i="30" s="1"/>
  <c r="C140" i="30" s="1"/>
  <c r="C141" i="30" s="1"/>
  <c r="C142" i="30" s="1"/>
  <c r="C143" i="30" s="1"/>
  <c r="C144" i="30" s="1"/>
  <c r="C145" i="30" s="1"/>
  <c r="C146" i="30" s="1"/>
  <c r="C147" i="30" s="1"/>
  <c r="C148" i="30" s="1"/>
  <c r="C149" i="30" s="1"/>
  <c r="C150" i="30" s="1"/>
  <c r="C151" i="30" s="1"/>
  <c r="C152" i="30" s="1"/>
  <c r="C153" i="30" s="1"/>
  <c r="C154" i="30" s="1"/>
  <c r="C155" i="30" s="1"/>
  <c r="C156" i="30" s="1"/>
  <c r="C157" i="30" s="1"/>
  <c r="C158" i="30" s="1"/>
  <c r="C159" i="30" s="1"/>
  <c r="C160" i="30" s="1"/>
  <c r="C161" i="30" s="1"/>
  <c r="C162" i="30" s="1"/>
  <c r="C163" i="30" s="1"/>
  <c r="C164" i="30" s="1"/>
  <c r="C165" i="30" s="1"/>
  <c r="C166" i="30" s="1"/>
  <c r="C167" i="30" s="1"/>
  <c r="C168" i="30" s="1"/>
  <c r="C169" i="30" s="1"/>
  <c r="C170" i="30" s="1"/>
  <c r="C171" i="30" s="1"/>
  <c r="C172" i="30" s="1"/>
  <c r="C173" i="30" s="1"/>
  <c r="C174" i="30" s="1"/>
  <c r="C3" i="30"/>
  <c r="B3" i="30"/>
  <c r="C2" i="30"/>
  <c r="B2" i="30"/>
  <c r="C1" i="30"/>
  <c r="B1" i="30"/>
  <c r="A31" i="28"/>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D8" i="28"/>
  <c r="D7" i="28"/>
  <c r="D6" i="28"/>
  <c r="B3" i="28"/>
  <c r="A3" i="28"/>
  <c r="B2" i="28"/>
  <c r="A2" i="28"/>
  <c r="B1" i="28"/>
  <c r="A1" i="28"/>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3" i="19"/>
  <c r="A3" i="19"/>
  <c r="B2" i="19"/>
  <c r="A2" i="19"/>
  <c r="B1" i="19"/>
  <c r="A1" i="19"/>
  <c r="J7" i="27"/>
  <c r="J6" i="27"/>
  <c r="A7" i="27"/>
  <c r="B3" i="27"/>
  <c r="A3" i="27"/>
  <c r="B2" i="27"/>
  <c r="A2" i="27"/>
  <c r="B1" i="27"/>
  <c r="A1" i="27"/>
  <c r="A7" i="77"/>
  <c r="A7" i="76"/>
  <c r="A7" i="30"/>
  <c r="A7" i="32"/>
  <c r="A7" i="19"/>
  <c r="A1" i="18"/>
  <c r="B1" i="18"/>
  <c r="A2" i="18"/>
  <c r="B2" i="18"/>
  <c r="A3" i="18"/>
  <c r="B3" i="18"/>
  <c r="E6" i="18"/>
  <c r="F6" i="18"/>
  <c r="G6" i="18"/>
  <c r="H6" i="18"/>
  <c r="I6" i="18"/>
  <c r="J6" i="18"/>
  <c r="K6" i="18"/>
  <c r="L6" i="18"/>
  <c r="M6" i="18"/>
  <c r="N6" i="18"/>
  <c r="O6" i="18"/>
  <c r="P6" i="18"/>
  <c r="E7" i="18"/>
  <c r="F7" i="18"/>
  <c r="G7" i="18"/>
  <c r="H7" i="18"/>
  <c r="I7" i="18"/>
  <c r="J7" i="18"/>
  <c r="K7" i="18"/>
  <c r="L7" i="18"/>
  <c r="M7" i="18"/>
  <c r="N7" i="18"/>
  <c r="O7" i="18"/>
  <c r="P7" i="18"/>
  <c r="E8" i="18"/>
  <c r="F8" i="18"/>
  <c r="G8" i="18"/>
  <c r="H8" i="18"/>
  <c r="I8" i="18"/>
  <c r="J8" i="18"/>
  <c r="K8" i="18"/>
  <c r="L8" i="18"/>
  <c r="M8" i="18"/>
  <c r="N8" i="18"/>
  <c r="O8" i="18"/>
  <c r="P8" i="18"/>
  <c r="B1" i="21"/>
  <c r="C1" i="21"/>
  <c r="B2" i="21"/>
  <c r="C2" i="21"/>
  <c r="B3" i="21"/>
  <c r="C3" i="21"/>
  <c r="C25" i="21"/>
  <c r="C26" i="21" s="1"/>
  <c r="C27" i="21" s="1"/>
  <c r="C28" i="21" s="1"/>
  <c r="C29" i="21" s="1"/>
  <c r="C30" i="21" s="1"/>
  <c r="C31" i="21" s="1"/>
  <c r="C32" i="21" s="1"/>
  <c r="C33" i="21" s="1"/>
  <c r="C34" i="21" s="1"/>
  <c r="C35" i="21" s="1"/>
  <c r="C36" i="21" s="1"/>
  <c r="C37" i="21" s="1"/>
  <c r="C38" i="21" s="1"/>
  <c r="C39" i="21" s="1"/>
  <c r="C40" i="21" s="1"/>
  <c r="C41" i="21" s="1"/>
  <c r="C42" i="21" s="1"/>
  <c r="C43" i="21" s="1"/>
  <c r="C44" i="21" s="1"/>
  <c r="C45" i="21" s="1"/>
  <c r="C46" i="21" s="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C74" i="21" s="1"/>
  <c r="C75" i="21" s="1"/>
  <c r="C76" i="21" s="1"/>
  <c r="C77" i="21" s="1"/>
  <c r="C78" i="21" s="1"/>
  <c r="C79" i="21" s="1"/>
  <c r="C80" i="21" s="1"/>
  <c r="C81" i="21" s="1"/>
  <c r="C82" i="21" s="1"/>
  <c r="C83" i="21" s="1"/>
  <c r="C84" i="21" s="1"/>
  <c r="C85" i="21" s="1"/>
  <c r="C86" i="21" s="1"/>
  <c r="C87" i="21" s="1"/>
  <c r="C88" i="21" s="1"/>
  <c r="C89" i="21" s="1"/>
  <c r="C90" i="21" s="1"/>
  <c r="C91" i="21" s="1"/>
  <c r="C92" i="21" s="1"/>
  <c r="C93" i="21" s="1"/>
  <c r="C94" i="21" s="1"/>
  <c r="C95" i="21" s="1"/>
  <c r="C96" i="21" s="1"/>
  <c r="C97" i="21" s="1"/>
  <c r="C98" i="21" s="1"/>
  <c r="C99" i="21" s="1"/>
  <c r="C100" i="21" s="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C156" i="21" s="1"/>
  <c r="C157" i="21" s="1"/>
  <c r="C158" i="21" s="1"/>
  <c r="C159" i="21" s="1"/>
  <c r="C160" i="21" s="1"/>
  <c r="C161" i="21" s="1"/>
  <c r="C162" i="21" s="1"/>
  <c r="C163" i="21" s="1"/>
  <c r="C164" i="21" s="1"/>
  <c r="C165" i="21" s="1"/>
  <c r="C166" i="21" s="1"/>
  <c r="C167" i="21" s="1"/>
  <c r="C168" i="21" s="1"/>
  <c r="C169" i="21" s="1"/>
  <c r="C170" i="21" s="1"/>
  <c r="C171" i="21" s="1"/>
  <c r="C172" i="21" s="1"/>
  <c r="C173" i="21" s="1"/>
  <c r="A93" i="76" l="1"/>
  <c r="A93" i="18"/>
  <c r="A93" i="77"/>
  <c r="A93" i="19"/>
  <c r="A7" i="94"/>
  <c r="A7" i="98"/>
  <c r="A7" i="97"/>
  <c r="A8" i="27"/>
  <c r="A8" i="94"/>
  <c r="A8" i="32"/>
  <c r="A8" i="76"/>
  <c r="A7" i="21"/>
  <c r="A7" i="18"/>
  <c r="A8" i="98" l="1"/>
  <c r="A8" i="97"/>
  <c r="A8" i="77"/>
  <c r="A9" i="27"/>
  <c r="A8" i="30"/>
  <c r="A8" i="19"/>
  <c r="A8" i="21"/>
  <c r="A8" i="18"/>
  <c r="A9" i="76" l="1"/>
  <c r="A9" i="98"/>
  <c r="A9" i="97"/>
  <c r="A9" i="21"/>
  <c r="A9" i="30"/>
  <c r="A9" i="94"/>
  <c r="A9" i="77"/>
  <c r="A9" i="32"/>
  <c r="A9" i="19"/>
  <c r="A10" i="27"/>
  <c r="A9" i="18"/>
  <c r="A10" i="98" l="1"/>
  <c r="A10" i="97"/>
  <c r="A10" i="76"/>
  <c r="A11" i="27"/>
  <c r="A10" i="94"/>
  <c r="A10" i="21"/>
  <c r="A10" i="19"/>
  <c r="A10" i="18"/>
  <c r="A10" i="32"/>
  <c r="A10" i="77"/>
  <c r="A10" i="30"/>
  <c r="A11" i="98" l="1"/>
  <c r="A11" i="97"/>
  <c r="A11" i="30"/>
  <c r="A11" i="76"/>
  <c r="A11" i="18"/>
  <c r="A11" i="77"/>
  <c r="A11" i="21"/>
  <c r="A11" i="19"/>
  <c r="A11" i="32"/>
  <c r="A12" i="27"/>
  <c r="A11" i="94"/>
  <c r="A12" i="98" l="1"/>
  <c r="A12" i="97"/>
  <c r="A12" i="77"/>
  <c r="A12" i="32"/>
  <c r="A13" i="27"/>
  <c r="A12" i="30"/>
  <c r="A12" i="19"/>
  <c r="A12" i="76"/>
  <c r="A12" i="18"/>
  <c r="A12" i="21"/>
  <c r="A12" i="94"/>
  <c r="A13" i="98" l="1"/>
  <c r="A13" i="97"/>
  <c r="A13" i="77"/>
  <c r="A13" i="30"/>
  <c r="A13" i="76"/>
  <c r="A13" i="18"/>
  <c r="A13" i="32"/>
  <c r="A13" i="21"/>
  <c r="A13" i="94"/>
  <c r="A13" i="19"/>
  <c r="A14" i="27"/>
  <c r="A14" i="98" l="1"/>
  <c r="A14" i="97"/>
  <c r="A14" i="32"/>
  <c r="A14" i="76"/>
  <c r="A14" i="18"/>
  <c r="A14" i="30"/>
  <c r="A15" i="27"/>
  <c r="A14" i="19"/>
  <c r="A14" i="77"/>
  <c r="A14" i="21"/>
  <c r="A14" i="94"/>
  <c r="A15" i="98" l="1"/>
  <c r="A15" i="97"/>
  <c r="A15" i="77"/>
  <c r="A15" i="18"/>
  <c r="A15" i="21"/>
  <c r="A15" i="19"/>
  <c r="A15" i="32"/>
  <c r="A16" i="27"/>
  <c r="A15" i="30"/>
  <c r="A15" i="76"/>
  <c r="A15" i="94"/>
  <c r="A16" i="98" l="1"/>
  <c r="A16" i="97"/>
  <c r="A16" i="77"/>
  <c r="A16" i="21"/>
  <c r="A16" i="18"/>
  <c r="A16" i="32"/>
  <c r="A16" i="30"/>
  <c r="A16" i="19"/>
  <c r="A17" i="27"/>
  <c r="A16" i="76"/>
  <c r="A16" i="94"/>
  <c r="A17" i="98" l="1"/>
  <c r="A17" i="97"/>
  <c r="A18" i="27"/>
  <c r="A17" i="21"/>
  <c r="A17" i="76"/>
  <c r="A17" i="18"/>
  <c r="A17" i="77"/>
  <c r="A17" i="30"/>
  <c r="A17" i="94"/>
  <c r="A17" i="32"/>
  <c r="A17" i="19"/>
  <c r="A18" i="98" l="1"/>
  <c r="A18" i="97"/>
  <c r="A18" i="77"/>
  <c r="A18" i="30"/>
  <c r="A18" i="32"/>
  <c r="A18" i="19"/>
  <c r="A18" i="76"/>
  <c r="A19" i="27"/>
  <c r="A18" i="94"/>
  <c r="A18" i="21"/>
  <c r="A18" i="18"/>
  <c r="A19" i="98" l="1"/>
  <c r="A19" i="97"/>
  <c r="A19" i="19"/>
  <c r="A20" i="27"/>
  <c r="A19" i="77"/>
  <c r="A19" i="21"/>
  <c r="A19" i="18"/>
  <c r="A19" i="30"/>
  <c r="A19" i="76"/>
  <c r="A19" i="32"/>
  <c r="A19" i="94"/>
  <c r="A20" i="98" l="1"/>
  <c r="A20" i="97"/>
  <c r="A20" i="32"/>
  <c r="A20" i="76"/>
  <c r="A20" i="19"/>
  <c r="A21" i="27"/>
  <c r="A20" i="30"/>
  <c r="A20" i="18"/>
  <c r="A20" i="77"/>
  <c r="A20" i="21"/>
  <c r="A20" i="94"/>
  <c r="A21" i="98" l="1"/>
  <c r="A22" i="98" s="1"/>
  <c r="A23" i="98" s="1"/>
  <c r="A24" i="98" s="1"/>
  <c r="A25" i="98" s="1"/>
  <c r="A26" i="98" s="1"/>
  <c r="A27" i="98" s="1"/>
  <c r="A28" i="98" s="1"/>
  <c r="A29" i="98" s="1"/>
  <c r="A30" i="98" s="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52" i="98" s="1"/>
  <c r="A53" i="98" s="1"/>
  <c r="A54" i="98" s="1"/>
  <c r="A55" i="98" s="1"/>
  <c r="A56" i="98" s="1"/>
  <c r="A57" i="98" s="1"/>
  <c r="A58" i="98" s="1"/>
  <c r="A59"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89" i="98" s="1"/>
  <c r="A90" i="98" s="1"/>
  <c r="A91" i="98" s="1"/>
  <c r="A92" i="98" s="1"/>
  <c r="A93" i="98" s="1"/>
  <c r="A94" i="98" s="1"/>
  <c r="A95" i="98" s="1"/>
  <c r="A96" i="98" s="1"/>
  <c r="A97" i="98" s="1"/>
  <c r="A98" i="98" s="1"/>
  <c r="A99" i="98" s="1"/>
  <c r="A100" i="98" s="1"/>
  <c r="A101" i="98" s="1"/>
  <c r="A102" i="98" s="1"/>
  <c r="A103" i="98" s="1"/>
  <c r="A104" i="98" s="1"/>
  <c r="A105" i="98" s="1"/>
  <c r="A106" i="98" s="1"/>
  <c r="A107" i="98" s="1"/>
  <c r="A108" i="98" s="1"/>
  <c r="A109" i="98" s="1"/>
  <c r="A110" i="98" s="1"/>
  <c r="A111" i="98" s="1"/>
  <c r="A112" i="98" s="1"/>
  <c r="A113" i="98" s="1"/>
  <c r="A114" i="98" s="1"/>
  <c r="A115" i="98" s="1"/>
  <c r="A116" i="98" s="1"/>
  <c r="A117" i="98" s="1"/>
  <c r="A118" i="98" s="1"/>
  <c r="A119" i="98" s="1"/>
  <c r="A120" i="98" s="1"/>
  <c r="A121" i="98" s="1"/>
  <c r="A122" i="98" s="1"/>
  <c r="A123" i="98" s="1"/>
  <c r="A124" i="98" s="1"/>
  <c r="A125" i="98" s="1"/>
  <c r="A126" i="98" s="1"/>
  <c r="A127" i="98" s="1"/>
  <c r="A128" i="98" s="1"/>
  <c r="A129" i="98" s="1"/>
  <c r="A130" i="98" s="1"/>
  <c r="A131" i="98" s="1"/>
  <c r="A132" i="98" s="1"/>
  <c r="A133" i="98" s="1"/>
  <c r="A134" i="98" s="1"/>
  <c r="A135" i="98" s="1"/>
  <c r="A136" i="98" s="1"/>
  <c r="A137" i="98" s="1"/>
  <c r="A138" i="98" s="1"/>
  <c r="A139" i="98" s="1"/>
  <c r="A140" i="98" s="1"/>
  <c r="A141" i="98" s="1"/>
  <c r="A142" i="98" s="1"/>
  <c r="A143" i="98" s="1"/>
  <c r="A144" i="98" s="1"/>
  <c r="A145" i="98" s="1"/>
  <c r="A146" i="98" s="1"/>
  <c r="A147" i="98" s="1"/>
  <c r="A148" i="98" s="1"/>
  <c r="A149" i="98" s="1"/>
  <c r="A150" i="98" s="1"/>
  <c r="A151" i="98" s="1"/>
  <c r="A152" i="98" s="1"/>
  <c r="A153" i="98" s="1"/>
  <c r="A154" i="98" s="1"/>
  <c r="A155" i="98" s="1"/>
  <c r="A156" i="98" s="1"/>
  <c r="A157" i="98" s="1"/>
  <c r="A158" i="98" s="1"/>
  <c r="A159" i="98" s="1"/>
  <c r="A160" i="98" s="1"/>
  <c r="A161" i="98" s="1"/>
  <c r="A162" i="98" s="1"/>
  <c r="A163" i="98" s="1"/>
  <c r="A164" i="98" s="1"/>
  <c r="A165" i="98" s="1"/>
  <c r="A166" i="98" s="1"/>
  <c r="A167" i="98" s="1"/>
  <c r="A168" i="98" s="1"/>
  <c r="A169" i="98" s="1"/>
  <c r="A170" i="98" s="1"/>
  <c r="A171" i="98" s="1"/>
  <c r="A172" i="98" s="1"/>
  <c r="A173" i="98" s="1"/>
  <c r="A174" i="98" s="1"/>
  <c r="A21" i="97"/>
  <c r="A22" i="97" s="1"/>
  <c r="A23" i="97" s="1"/>
  <c r="A24" i="97" s="1"/>
  <c r="A25" i="97" s="1"/>
  <c r="A26" i="97" s="1"/>
  <c r="A27" i="97" s="1"/>
  <c r="A28" i="97" s="1"/>
  <c r="A29" i="97" s="1"/>
  <c r="A30" i="97" s="1"/>
  <c r="A31" i="97" s="1"/>
  <c r="A32" i="97" s="1"/>
  <c r="A33" i="97" s="1"/>
  <c r="A34" i="97" s="1"/>
  <c r="A35" i="97" s="1"/>
  <c r="A36" i="97" s="1"/>
  <c r="A37" i="97" s="1"/>
  <c r="A38" i="97" s="1"/>
  <c r="A39" i="97" s="1"/>
  <c r="A40" i="97" s="1"/>
  <c r="A41" i="97" s="1"/>
  <c r="A42" i="97" s="1"/>
  <c r="A43" i="97" s="1"/>
  <c r="A44" i="97" s="1"/>
  <c r="A45" i="97" s="1"/>
  <c r="A46" i="97" s="1"/>
  <c r="A47" i="97" s="1"/>
  <c r="A48" i="97" s="1"/>
  <c r="A49" i="97" s="1"/>
  <c r="A50" i="97" s="1"/>
  <c r="A51" i="97" s="1"/>
  <c r="A52" i="97" s="1"/>
  <c r="A53" i="97" s="1"/>
  <c r="A54" i="97" s="1"/>
  <c r="A55" i="97" s="1"/>
  <c r="A56" i="97" s="1"/>
  <c r="A57" i="97" s="1"/>
  <c r="A58" i="97" s="1"/>
  <c r="A59" i="97" s="1"/>
  <c r="A60" i="97" s="1"/>
  <c r="A61" i="97" s="1"/>
  <c r="A62" i="97" s="1"/>
  <c r="A63" i="97" s="1"/>
  <c r="A64" i="97" s="1"/>
  <c r="A65" i="97" s="1"/>
  <c r="A66" i="97" s="1"/>
  <c r="A67" i="97" s="1"/>
  <c r="A68" i="97" s="1"/>
  <c r="A69" i="97" s="1"/>
  <c r="A70" i="97" s="1"/>
  <c r="A71" i="97" s="1"/>
  <c r="A72" i="97" s="1"/>
  <c r="A73" i="97" s="1"/>
  <c r="A74" i="97" s="1"/>
  <c r="A75" i="97" s="1"/>
  <c r="A76" i="97" s="1"/>
  <c r="A77" i="97" s="1"/>
  <c r="A78" i="97" s="1"/>
  <c r="A79" i="97" s="1"/>
  <c r="A80" i="97" s="1"/>
  <c r="A81" i="97" s="1"/>
  <c r="A82" i="97" s="1"/>
  <c r="A83" i="97" s="1"/>
  <c r="A84" i="97" s="1"/>
  <c r="A85" i="97" s="1"/>
  <c r="A86" i="97" s="1"/>
  <c r="A87" i="97" s="1"/>
  <c r="A88" i="97" s="1"/>
  <c r="A89" i="97" s="1"/>
  <c r="A90" i="97" s="1"/>
  <c r="A91" i="97" s="1"/>
  <c r="A92" i="97" s="1"/>
  <c r="A93" i="97" s="1"/>
  <c r="A94" i="97" s="1"/>
  <c r="A95" i="97" s="1"/>
  <c r="A96" i="97" s="1"/>
  <c r="A97" i="97" s="1"/>
  <c r="A98" i="97" s="1"/>
  <c r="A99" i="97" s="1"/>
  <c r="A100" i="97" s="1"/>
  <c r="A101" i="97" s="1"/>
  <c r="A102" i="97" s="1"/>
  <c r="A103" i="97" s="1"/>
  <c r="A104" i="97" s="1"/>
  <c r="A105" i="97" s="1"/>
  <c r="A106" i="97" s="1"/>
  <c r="A107" i="97" s="1"/>
  <c r="A108" i="97" s="1"/>
  <c r="A109" i="97" s="1"/>
  <c r="A110" i="97" s="1"/>
  <c r="A111" i="97" s="1"/>
  <c r="A112" i="97" s="1"/>
  <c r="A113" i="97" s="1"/>
  <c r="A114" i="97" s="1"/>
  <c r="A115" i="97" s="1"/>
  <c r="A116" i="97" s="1"/>
  <c r="A117" i="97" s="1"/>
  <c r="A118" i="97" s="1"/>
  <c r="A119" i="97" s="1"/>
  <c r="A120" i="97" s="1"/>
  <c r="A121" i="97" s="1"/>
  <c r="A122" i="97" s="1"/>
  <c r="A123" i="97" s="1"/>
  <c r="A124" i="97" s="1"/>
  <c r="A125" i="97" s="1"/>
  <c r="A126" i="97" s="1"/>
  <c r="A127" i="97" s="1"/>
  <c r="A128" i="97" s="1"/>
  <c r="A129" i="97" s="1"/>
  <c r="A130" i="97" s="1"/>
  <c r="A131" i="97" s="1"/>
  <c r="A132" i="97" s="1"/>
  <c r="A133" i="97" s="1"/>
  <c r="A134" i="97" s="1"/>
  <c r="A135" i="97" s="1"/>
  <c r="A136" i="97" s="1"/>
  <c r="A137" i="97" s="1"/>
  <c r="A138" i="97" s="1"/>
  <c r="A139" i="97" s="1"/>
  <c r="A140" i="97" s="1"/>
  <c r="A141" i="97" s="1"/>
  <c r="A142" i="97" s="1"/>
  <c r="A143" i="97" s="1"/>
  <c r="A144" i="97" s="1"/>
  <c r="A145" i="97" s="1"/>
  <c r="A146" i="97" s="1"/>
  <c r="A147" i="97" s="1"/>
  <c r="A148" i="97" s="1"/>
  <c r="A149" i="97" s="1"/>
  <c r="A150" i="97" s="1"/>
  <c r="A151" i="97" s="1"/>
  <c r="A152" i="97" s="1"/>
  <c r="A153" i="97" s="1"/>
  <c r="A154" i="97" s="1"/>
  <c r="A155" i="97" s="1"/>
  <c r="A156" i="97" s="1"/>
  <c r="A157" i="97" s="1"/>
  <c r="A158" i="97" s="1"/>
  <c r="A159" i="97" s="1"/>
  <c r="A160" i="97" s="1"/>
  <c r="A161" i="97" s="1"/>
  <c r="A162" i="97" s="1"/>
  <c r="A163" i="97" s="1"/>
  <c r="A164" i="97" s="1"/>
  <c r="A165" i="97" s="1"/>
  <c r="A166" i="97" s="1"/>
  <c r="A167" i="97" s="1"/>
  <c r="A168" i="97" s="1"/>
  <c r="A169" i="97" s="1"/>
  <c r="A170" i="97" s="1"/>
  <c r="A171" i="97" s="1"/>
  <c r="A172" i="97" s="1"/>
  <c r="A173" i="97" s="1"/>
  <c r="A174" i="97" s="1"/>
  <c r="A21" i="77"/>
  <c r="A21" i="32"/>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21" i="94"/>
  <c r="A22" i="94" s="1"/>
  <c r="A23" i="94" s="1"/>
  <c r="A24" i="94" s="1"/>
  <c r="A25" i="94" s="1"/>
  <c r="A26" i="94" s="1"/>
  <c r="A27" i="94" s="1"/>
  <c r="A28" i="94" s="1"/>
  <c r="A29" i="94" s="1"/>
  <c r="A30" i="94" s="1"/>
  <c r="A31" i="94" s="1"/>
  <c r="A32" i="94" s="1"/>
  <c r="A33" i="94" s="1"/>
  <c r="A34" i="94" s="1"/>
  <c r="A35" i="94" s="1"/>
  <c r="A36" i="94" s="1"/>
  <c r="A37" i="94" s="1"/>
  <c r="A38" i="94" s="1"/>
  <c r="A39" i="94" s="1"/>
  <c r="A40" i="94" s="1"/>
  <c r="A41" i="94" s="1"/>
  <c r="A42" i="94" s="1"/>
  <c r="A43" i="94" s="1"/>
  <c r="A44" i="94" s="1"/>
  <c r="A45" i="94" s="1"/>
  <c r="A46" i="94" s="1"/>
  <c r="A47" i="94" s="1"/>
  <c r="A48" i="94" s="1"/>
  <c r="A49" i="94" s="1"/>
  <c r="A50" i="94" s="1"/>
  <c r="A51" i="94" s="1"/>
  <c r="A52" i="94" s="1"/>
  <c r="A53" i="94" s="1"/>
  <c r="A54" i="94" s="1"/>
  <c r="A55" i="94" s="1"/>
  <c r="A56" i="94" s="1"/>
  <c r="A57" i="94" s="1"/>
  <c r="A58" i="94" s="1"/>
  <c r="A59" i="94" s="1"/>
  <c r="A60" i="94" s="1"/>
  <c r="A61" i="94" s="1"/>
  <c r="A62" i="94" s="1"/>
  <c r="A63" i="94" s="1"/>
  <c r="A64" i="94" s="1"/>
  <c r="A65" i="94" s="1"/>
  <c r="A66" i="94" s="1"/>
  <c r="A67" i="94" s="1"/>
  <c r="A68" i="94" s="1"/>
  <c r="A69" i="94" s="1"/>
  <c r="A70" i="94" s="1"/>
  <c r="A71" i="94" s="1"/>
  <c r="A72" i="94" s="1"/>
  <c r="A73" i="94" s="1"/>
  <c r="A74" i="94" s="1"/>
  <c r="A75" i="94" s="1"/>
  <c r="A76" i="94" s="1"/>
  <c r="A77" i="94" s="1"/>
  <c r="A78" i="94" s="1"/>
  <c r="A79" i="94" s="1"/>
  <c r="A80" i="94" s="1"/>
  <c r="A81" i="94" s="1"/>
  <c r="A82" i="94" s="1"/>
  <c r="A83" i="94" s="1"/>
  <c r="A84" i="94" s="1"/>
  <c r="A85" i="94" s="1"/>
  <c r="A86" i="94" s="1"/>
  <c r="A87" i="94" s="1"/>
  <c r="A88" i="94" s="1"/>
  <c r="A89" i="94" s="1"/>
  <c r="A90" i="94" s="1"/>
  <c r="A91" i="94" s="1"/>
  <c r="A92" i="94" s="1"/>
  <c r="A93" i="94" s="1"/>
  <c r="A94" i="94" s="1"/>
  <c r="A95" i="94" s="1"/>
  <c r="A96" i="94" s="1"/>
  <c r="A97" i="94" s="1"/>
  <c r="A98" i="94" s="1"/>
  <c r="A99" i="94" s="1"/>
  <c r="A100" i="94" s="1"/>
  <c r="A101" i="94" s="1"/>
  <c r="A102" i="94" s="1"/>
  <c r="A103" i="94" s="1"/>
  <c r="A104" i="94" s="1"/>
  <c r="A105" i="94" s="1"/>
  <c r="A106" i="94" s="1"/>
  <c r="A107" i="94" s="1"/>
  <c r="A108" i="94" s="1"/>
  <c r="A109" i="94" s="1"/>
  <c r="A110" i="94" s="1"/>
  <c r="A111" i="94" s="1"/>
  <c r="A112" i="94" s="1"/>
  <c r="A113" i="94" s="1"/>
  <c r="A114" i="94" s="1"/>
  <c r="A115" i="94" s="1"/>
  <c r="A116" i="94" s="1"/>
  <c r="A117" i="94" s="1"/>
  <c r="A118" i="94" s="1"/>
  <c r="A119" i="94" s="1"/>
  <c r="A120" i="94" s="1"/>
  <c r="A121" i="94" s="1"/>
  <c r="A122" i="94" s="1"/>
  <c r="A123" i="94" s="1"/>
  <c r="A124" i="94" s="1"/>
  <c r="A125" i="94" s="1"/>
  <c r="A126" i="94" s="1"/>
  <c r="A127" i="94" s="1"/>
  <c r="A128" i="94" s="1"/>
  <c r="A129" i="94" s="1"/>
  <c r="A130" i="94" s="1"/>
  <c r="A131" i="94" s="1"/>
  <c r="A132" i="94" s="1"/>
  <c r="A133" i="94" s="1"/>
  <c r="A134" i="94" s="1"/>
  <c r="A135" i="94" s="1"/>
  <c r="A136" i="94" s="1"/>
  <c r="A137" i="94" s="1"/>
  <c r="A138" i="94" s="1"/>
  <c r="A139" i="94" s="1"/>
  <c r="A140" i="94" s="1"/>
  <c r="A141" i="94" s="1"/>
  <c r="A142" i="94" s="1"/>
  <c r="A143" i="94" s="1"/>
  <c r="A144" i="94" s="1"/>
  <c r="A145" i="94" s="1"/>
  <c r="A146" i="94" s="1"/>
  <c r="A147" i="94" s="1"/>
  <c r="A148" i="94" s="1"/>
  <c r="A149" i="94" s="1"/>
  <c r="A150" i="94" s="1"/>
  <c r="A151" i="94" s="1"/>
  <c r="A152" i="94" s="1"/>
  <c r="A153" i="94" s="1"/>
  <c r="A154" i="94" s="1"/>
  <c r="A155" i="94" s="1"/>
  <c r="A156" i="94" s="1"/>
  <c r="A157" i="94" s="1"/>
  <c r="A158" i="94" s="1"/>
  <c r="A159" i="94" s="1"/>
  <c r="A160" i="94" s="1"/>
  <c r="A161" i="94" s="1"/>
  <c r="A162" i="94" s="1"/>
  <c r="A163" i="94" s="1"/>
  <c r="A164" i="94" s="1"/>
  <c r="A165" i="94" s="1"/>
  <c r="A166" i="94" s="1"/>
  <c r="A167" i="94" s="1"/>
  <c r="A168" i="94" s="1"/>
  <c r="A169" i="94" s="1"/>
  <c r="A170" i="94" s="1"/>
  <c r="A171" i="94" s="1"/>
  <c r="A172" i="94" s="1"/>
  <c r="A173" i="94" s="1"/>
  <c r="A174" i="94" s="1"/>
  <c r="A21" i="2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22" i="27"/>
  <c r="A21" i="19"/>
  <c r="A21" i="30"/>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21" i="18"/>
  <c r="A21" i="76"/>
  <c r="A23" i="27" l="1"/>
  <c r="A22" i="77"/>
  <c r="A22" i="18"/>
  <c r="A22" i="76"/>
  <c r="A22" i="19"/>
  <c r="A23" i="19" l="1"/>
  <c r="A24" i="27"/>
  <c r="A23" i="77"/>
  <c r="A23" i="18"/>
  <c r="A23" i="76"/>
  <c r="A24" i="76" l="1"/>
  <c r="A25" i="27"/>
  <c r="A24" i="77"/>
  <c r="A24" i="18"/>
  <c r="A24" i="19"/>
  <c r="A25" i="19" l="1"/>
  <c r="A25" i="77"/>
  <c r="A25" i="76"/>
  <c r="A25" i="18"/>
  <c r="A26" i="27"/>
  <c r="A26" i="19" l="1"/>
  <c r="A26" i="18"/>
  <c r="A26" i="77"/>
  <c r="A27" i="27"/>
  <c r="A26" i="76"/>
  <c r="A27" i="76" l="1"/>
  <c r="A27" i="19"/>
  <c r="A27" i="77"/>
  <c r="A27" i="18"/>
  <c r="A28" i="27"/>
  <c r="A28" i="76" l="1"/>
  <c r="A28" i="77"/>
  <c r="A28" i="18"/>
  <c r="A28" i="19"/>
  <c r="A29" i="27"/>
  <c r="A29" i="77" l="1"/>
  <c r="A30" i="27"/>
  <c r="A29" i="19"/>
  <c r="A29" i="18"/>
  <c r="A29" i="76"/>
  <c r="A30" i="18" l="1"/>
  <c r="A30" i="19"/>
  <c r="A30" i="77"/>
  <c r="A30" i="76"/>
  <c r="A31" i="27"/>
  <c r="A32" i="27" l="1"/>
  <c r="A31" i="76"/>
  <c r="A31" i="19"/>
  <c r="A31" i="77"/>
  <c r="A31" i="18"/>
  <c r="A33" i="27" l="1"/>
  <c r="A32" i="18"/>
  <c r="A32" i="19"/>
  <c r="A32" i="76"/>
  <c r="A32" i="77"/>
  <c r="A33" i="76" l="1"/>
  <c r="A33" i="18"/>
  <c r="A33" i="19"/>
  <c r="A34" i="27"/>
  <c r="A33" i="77"/>
  <c r="A34" i="18" l="1"/>
  <c r="A34" i="19"/>
  <c r="A34" i="77"/>
  <c r="A34" i="76"/>
  <c r="A35" i="27"/>
  <c r="A35" i="77" l="1"/>
  <c r="A36" i="27"/>
  <c r="A35" i="76"/>
  <c r="A35" i="18"/>
  <c r="A35" i="19"/>
  <c r="A36" i="76" l="1"/>
  <c r="A36" i="77"/>
  <c r="A36" i="18"/>
  <c r="A36" i="19"/>
  <c r="A37" i="27"/>
  <c r="A37" i="19" l="1"/>
  <c r="A37" i="76"/>
  <c r="A37" i="77"/>
  <c r="A38" i="27"/>
  <c r="A37" i="18"/>
  <c r="A38" i="77" l="1"/>
  <c r="A38" i="18"/>
  <c r="A38" i="19"/>
  <c r="A39" i="27"/>
  <c r="A38" i="76"/>
  <c r="A39" i="19" l="1"/>
  <c r="A39" i="76"/>
  <c r="A40" i="27"/>
  <c r="A39" i="77"/>
  <c r="A39" i="18"/>
  <c r="A40" i="76" l="1"/>
  <c r="A41" i="27"/>
  <c r="A40" i="77"/>
  <c r="A40" i="19"/>
  <c r="A40" i="18"/>
  <c r="A41" i="76" l="1"/>
  <c r="A41" i="77"/>
  <c r="A41" i="19"/>
  <c r="A42" i="27"/>
  <c r="A41" i="18"/>
  <c r="A42" i="77" l="1"/>
  <c r="A42" i="19"/>
  <c r="A43" i="27"/>
  <c r="A42" i="76"/>
  <c r="A42" i="18"/>
  <c r="A43" i="18" l="1"/>
  <c r="A43" i="76"/>
  <c r="A44" i="27"/>
  <c r="A43" i="19"/>
  <c r="A43" i="77"/>
  <c r="A45" i="27" l="1"/>
  <c r="A44" i="77"/>
  <c r="A44" i="18"/>
  <c r="A44" i="19"/>
  <c r="A44" i="76"/>
  <c r="A45" i="76" l="1"/>
  <c r="A45" i="77"/>
  <c r="A45" i="18"/>
  <c r="A45" i="19"/>
  <c r="A46" i="27"/>
  <c r="A46" i="76" l="1"/>
  <c r="A46" i="77"/>
  <c r="A46" i="18"/>
  <c r="A46" i="19"/>
  <c r="A47" i="27"/>
  <c r="A47" i="18" l="1"/>
  <c r="A47" i="77"/>
  <c r="A47" i="76"/>
  <c r="A47" i="19"/>
  <c r="A48" i="27"/>
  <c r="A48" i="19" l="1"/>
  <c r="A49" i="27"/>
  <c r="A48" i="18"/>
  <c r="A48" i="76"/>
  <c r="A48" i="77"/>
  <c r="A49" i="19" l="1"/>
  <c r="A49" i="76"/>
  <c r="A49" i="77"/>
  <c r="A49" i="18"/>
  <c r="A50" i="27"/>
  <c r="A50" i="77" l="1"/>
  <c r="A50" i="18"/>
  <c r="A50" i="76"/>
  <c r="A50" i="19"/>
  <c r="A51" i="27"/>
  <c r="A51" i="77" l="1"/>
  <c r="A51" i="18"/>
  <c r="A51" i="19"/>
  <c r="A52" i="27"/>
  <c r="A51" i="76"/>
  <c r="A52" i="76" l="1"/>
  <c r="A52" i="18"/>
  <c r="A52" i="19"/>
  <c r="A52" i="77"/>
  <c r="A53" i="27"/>
  <c r="A53" i="19" l="1"/>
  <c r="A53" i="76"/>
  <c r="A53" i="77"/>
  <c r="A54" i="27"/>
  <c r="A53" i="18"/>
  <c r="A54" i="18" l="1"/>
  <c r="A54" i="19"/>
  <c r="A54" i="76"/>
  <c r="A55" i="27"/>
  <c r="A54" i="77"/>
  <c r="A55" i="19" l="1"/>
  <c r="A56" i="27"/>
  <c r="A55" i="18"/>
  <c r="A55" i="77"/>
  <c r="A55" i="76"/>
  <c r="A57" i="27" l="1"/>
  <c r="A56" i="19"/>
  <c r="A56" i="77"/>
  <c r="A56" i="18"/>
  <c r="A56" i="76"/>
  <c r="A57" i="76" l="1"/>
  <c r="A58" i="27"/>
  <c r="A57" i="19"/>
  <c r="A57" i="18"/>
  <c r="A57" i="77"/>
  <c r="A58" i="77" l="1"/>
  <c r="A59" i="27"/>
  <c r="A58" i="18"/>
  <c r="A58" i="76"/>
  <c r="A58" i="19"/>
  <c r="A59" i="77" l="1"/>
  <c r="A59" i="76"/>
  <c r="A60" i="27"/>
  <c r="A59" i="18"/>
  <c r="A59" i="19"/>
  <c r="A60" i="19" l="1"/>
  <c r="A60" i="76"/>
  <c r="A60" i="77"/>
  <c r="A60" i="18"/>
  <c r="A61" i="27"/>
  <c r="A61" i="19" l="1"/>
  <c r="A61" i="76"/>
  <c r="A61" i="77"/>
  <c r="A61" i="18"/>
  <c r="A62" i="27"/>
  <c r="A62" i="18" l="1"/>
  <c r="A62" i="19"/>
  <c r="A62" i="76"/>
  <c r="A62" i="77"/>
  <c r="A63" i="27"/>
  <c r="A63" i="18" l="1"/>
  <c r="A64" i="27"/>
  <c r="A63" i="76"/>
  <c r="A63" i="77"/>
  <c r="A63" i="19"/>
  <c r="A64" i="76" l="1"/>
  <c r="A64" i="18"/>
  <c r="A65" i="27"/>
  <c r="A64" i="19"/>
  <c r="A64" i="77"/>
  <c r="A66" i="27" l="1"/>
  <c r="A65" i="76"/>
  <c r="A65" i="77"/>
  <c r="A65" i="19"/>
  <c r="A65" i="18"/>
  <c r="A66" i="18" l="1"/>
  <c r="A66" i="77"/>
  <c r="A66" i="19"/>
  <c r="A67" i="27"/>
  <c r="A66" i="76"/>
  <c r="A67" i="76" l="1"/>
  <c r="A68" i="27"/>
  <c r="A67" i="19"/>
  <c r="A67" i="77"/>
  <c r="A67" i="18"/>
  <c r="A68" i="76" l="1"/>
  <c r="A68" i="18"/>
  <c r="A69" i="27"/>
  <c r="A68" i="77"/>
  <c r="A68" i="19"/>
  <c r="A69" i="76" l="1"/>
  <c r="A69" i="19"/>
  <c r="A69" i="77"/>
  <c r="A70" i="27"/>
  <c r="A69" i="18"/>
  <c r="A70" i="76" l="1"/>
  <c r="A70" i="18"/>
  <c r="A71" i="27"/>
  <c r="A70" i="19"/>
  <c r="A70" i="77"/>
  <c r="A71" i="76" l="1"/>
  <c r="A71" i="77"/>
  <c r="A71" i="18"/>
  <c r="A71" i="19"/>
  <c r="A72" i="27"/>
  <c r="A72" i="76" l="1"/>
  <c r="A72" i="77"/>
  <c r="A72" i="19"/>
  <c r="A73" i="27"/>
  <c r="A72" i="18"/>
  <c r="A73" i="76" l="1"/>
  <c r="A73" i="19"/>
  <c r="A73" i="77"/>
  <c r="A74" i="27"/>
  <c r="A73" i="18"/>
  <c r="A74" i="76" l="1"/>
  <c r="A74" i="77"/>
  <c r="A75" i="27"/>
  <c r="A74" i="19"/>
  <c r="A74" i="18"/>
  <c r="A75" i="76" l="1"/>
  <c r="A75" i="77"/>
  <c r="A75" i="19"/>
  <c r="A76" i="27"/>
  <c r="A75" i="18"/>
  <c r="A76" i="76" l="1"/>
  <c r="A76" i="77"/>
  <c r="A76" i="18"/>
  <c r="A77" i="27"/>
  <c r="A76" i="19"/>
  <c r="A77" i="76" l="1"/>
  <c r="A77" i="77"/>
  <c r="A77" i="19"/>
  <c r="A78" i="27"/>
  <c r="A77" i="18"/>
  <c r="A78" i="76" l="1"/>
  <c r="A78" i="19"/>
  <c r="A78" i="77"/>
  <c r="A78" i="18"/>
  <c r="A79" i="27"/>
  <c r="A79" i="76" l="1"/>
  <c r="A79" i="18"/>
  <c r="A80" i="27"/>
  <c r="A79" i="77"/>
  <c r="A79" i="19"/>
  <c r="A80" i="76" l="1"/>
  <c r="A80" i="77"/>
  <c r="A80" i="18"/>
  <c r="A80" i="19"/>
  <c r="A81" i="27"/>
  <c r="A81" i="76" l="1"/>
  <c r="A81" i="77"/>
  <c r="A81" i="19"/>
  <c r="A81" i="18"/>
  <c r="A82" i="27"/>
  <c r="A82" i="76" l="1"/>
  <c r="A82" i="77"/>
  <c r="A82" i="19"/>
  <c r="A82" i="18"/>
  <c r="A83" i="27"/>
  <c r="A83" i="77" l="1"/>
  <c r="A83" i="76"/>
  <c r="A83" i="19"/>
  <c r="A84" i="27"/>
  <c r="A83" i="18"/>
  <c r="A84" i="76" l="1"/>
  <c r="A84" i="77"/>
  <c r="A84" i="19"/>
  <c r="A85" i="27"/>
  <c r="A84" i="18"/>
  <c r="A85" i="77" l="1"/>
  <c r="A85" i="76"/>
  <c r="A85" i="19"/>
  <c r="A86" i="27"/>
  <c r="A85" i="18"/>
  <c r="A86" i="76" l="1"/>
  <c r="A86" i="77"/>
  <c r="A87" i="27"/>
  <c r="A86" i="19"/>
  <c r="A86" i="18"/>
  <c r="A87" i="77" l="1"/>
  <c r="A87" i="76"/>
  <c r="A87" i="18"/>
  <c r="A87" i="19"/>
  <c r="A88" i="27"/>
  <c r="A88" i="77" l="1"/>
  <c r="A88" i="76"/>
  <c r="A88" i="18"/>
  <c r="A88" i="19"/>
  <c r="A89" i="27"/>
  <c r="A89" i="77" l="1"/>
  <c r="A89" i="76"/>
  <c r="A89" i="19"/>
  <c r="A90" i="27"/>
  <c r="A89" i="18"/>
  <c r="A90" i="76" l="1"/>
  <c r="A90" i="77"/>
  <c r="A90" i="19"/>
  <c r="A90" i="18"/>
  <c r="A91" i="27"/>
  <c r="A91" i="77" l="1"/>
  <c r="A91" i="76"/>
  <c r="A91" i="18"/>
  <c r="A91" i="19"/>
  <c r="A92" i="27"/>
  <c r="A92" i="18" l="1"/>
  <c r="A92" i="76"/>
  <c r="A92" i="77"/>
  <c r="A92" i="19"/>
</calcChain>
</file>

<file path=xl/sharedStrings.xml><?xml version="1.0" encoding="utf-8"?>
<sst xmlns="http://schemas.openxmlformats.org/spreadsheetml/2006/main" count="20526" uniqueCount="1381">
  <si>
    <t>気温</t>
    <rPh sb="0" eb="2">
      <t>キオン</t>
    </rPh>
    <phoneticPr fontId="2"/>
  </si>
  <si>
    <t>No.</t>
  </si>
  <si>
    <t>項目</t>
  </si>
  <si>
    <t>ダムコード</t>
  </si>
  <si>
    <t>ダム名</t>
  </si>
  <si>
    <t>調査種別</t>
  </si>
  <si>
    <t>調査層別</t>
  </si>
  <si>
    <t>調査開始時刻</t>
  </si>
  <si>
    <t>℃</t>
  </si>
  <si>
    <t>濁度</t>
  </si>
  <si>
    <t>ｐＨ</t>
  </si>
  <si>
    <t>ＢＯＤ</t>
  </si>
  <si>
    <t>ＣＯＤ</t>
  </si>
  <si>
    <t>大腸菌群数</t>
  </si>
  <si>
    <t>オルトリン酸態リン</t>
  </si>
  <si>
    <t>クロロフィルａ</t>
  </si>
  <si>
    <t>カドミウム</t>
  </si>
  <si>
    <t>全シアン</t>
  </si>
  <si>
    <t>ヒ素</t>
  </si>
  <si>
    <t>総水銀</t>
  </si>
  <si>
    <t>アルキル水銀</t>
  </si>
  <si>
    <t>ＰＣＢ</t>
  </si>
  <si>
    <t>ジクロロメタン</t>
  </si>
  <si>
    <t>四塩化炭素</t>
  </si>
  <si>
    <t>1,2-ジクロロエタン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</si>
  <si>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</si>
  <si>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</si>
  <si>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</si>
  <si>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</si>
  <si>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</si>
  <si>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</si>
  <si>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</si>
  <si>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</si>
  <si>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</si>
  <si>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</si>
  <si>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トリハロメタン生成能</t>
  </si>
  <si>
    <t>ジェオスミン</t>
  </si>
  <si>
    <t>フェオフィチン</t>
  </si>
  <si>
    <t>mg/L</t>
  </si>
  <si>
    <t>異臭味の種類</t>
  </si>
  <si>
    <t>臭気強度</t>
  </si>
  <si>
    <t>総鉄</t>
  </si>
  <si>
    <t>鉄（二価）</t>
  </si>
  <si>
    <t>マンガン</t>
  </si>
  <si>
    <t>強熱減量（底質）</t>
  </si>
  <si>
    <t>ＣＯＤ（底質）</t>
  </si>
  <si>
    <t>総窒素（底質）</t>
  </si>
  <si>
    <t>総リン（底質）</t>
  </si>
  <si>
    <t>硫化物（底質）</t>
  </si>
  <si>
    <t>鉄（底質）</t>
  </si>
  <si>
    <t>マンガン（底質）</t>
  </si>
  <si>
    <t>カドミウム（底質）</t>
  </si>
  <si>
    <t>鉛（底質）</t>
  </si>
  <si>
    <t>ヒ素（底質）</t>
  </si>
  <si>
    <t>総水銀（底質）</t>
  </si>
  <si>
    <t>アルキル水銀（底質）</t>
  </si>
  <si>
    <t>ＰＣＢ（底質）</t>
  </si>
  <si>
    <t>チウラム（底質）</t>
  </si>
  <si>
    <t>シマジン（底質）</t>
  </si>
  <si>
    <t>チオベンカルブ（底質）</t>
  </si>
  <si>
    <t>セレン（底質）</t>
  </si>
  <si>
    <t>粒度組成(底質)0.005mm以下の粘土分</t>
  </si>
  <si>
    <t>粒度組成(底質)0.001mm以下のｺﾛｲﾄﾞ分</t>
  </si>
  <si>
    <t>夾雑物（底質）</t>
  </si>
  <si>
    <t>水温</t>
  </si>
  <si>
    <t>0.1(m)</t>
  </si>
  <si>
    <t>河川コード</t>
    <rPh sb="0" eb="2">
      <t>カセン</t>
    </rPh>
    <phoneticPr fontId="7"/>
  </si>
  <si>
    <t>ダムコード</t>
    <phoneticPr fontId="7"/>
  </si>
  <si>
    <t>ダム名</t>
    <rPh sb="2" eb="3">
      <t>メイ</t>
    </rPh>
    <phoneticPr fontId="7"/>
  </si>
  <si>
    <t>単位</t>
    <rPh sb="0" eb="2">
      <t>タンイ</t>
    </rPh>
    <phoneticPr fontId="7"/>
  </si>
  <si>
    <t>調査年月日</t>
    <rPh sb="3" eb="5">
      <t>ガッピ</t>
    </rPh>
    <phoneticPr fontId="7"/>
  </si>
  <si>
    <t>調査地点</t>
    <rPh sb="0" eb="2">
      <t>チョウサ</t>
    </rPh>
    <rPh sb="2" eb="4">
      <t>チテン</t>
    </rPh>
    <phoneticPr fontId="7"/>
  </si>
  <si>
    <t>調査地点番号</t>
    <rPh sb="4" eb="6">
      <t>バンゴウ</t>
    </rPh>
    <phoneticPr fontId="7"/>
  </si>
  <si>
    <t>堤体からの距離</t>
    <rPh sb="0" eb="1">
      <t>テイ</t>
    </rPh>
    <rPh sb="1" eb="2">
      <t>タイ</t>
    </rPh>
    <rPh sb="5" eb="7">
      <t>キョリ</t>
    </rPh>
    <phoneticPr fontId="7"/>
  </si>
  <si>
    <t>ｍ</t>
    <phoneticPr fontId="7"/>
  </si>
  <si>
    <t>調査地点緯度</t>
    <rPh sb="0" eb="2">
      <t>チョウサ</t>
    </rPh>
    <rPh sb="2" eb="4">
      <t>チテン</t>
    </rPh>
    <rPh sb="4" eb="6">
      <t>イド</t>
    </rPh>
    <phoneticPr fontId="7"/>
  </si>
  <si>
    <t>調査地点経度</t>
    <rPh sb="0" eb="2">
      <t>チョウサ</t>
    </rPh>
    <rPh sb="2" eb="4">
      <t>チテン</t>
    </rPh>
    <rPh sb="4" eb="6">
      <t>ケイド</t>
    </rPh>
    <phoneticPr fontId="7"/>
  </si>
  <si>
    <t>℃</t>
    <phoneticPr fontId="7"/>
  </si>
  <si>
    <t>度</t>
    <rPh sb="0" eb="1">
      <t>ド</t>
    </rPh>
    <phoneticPr fontId="7"/>
  </si>
  <si>
    <t>mV</t>
    <phoneticPr fontId="7"/>
  </si>
  <si>
    <t>％</t>
    <phoneticPr fontId="7"/>
  </si>
  <si>
    <t>mg/g</t>
    <phoneticPr fontId="7"/>
  </si>
  <si>
    <t>mg/kg</t>
    <phoneticPr fontId="7"/>
  </si>
  <si>
    <t>採泥方法（底質）</t>
    <rPh sb="0" eb="1">
      <t>サイ</t>
    </rPh>
    <rPh sb="1" eb="2">
      <t>デイ</t>
    </rPh>
    <rPh sb="2" eb="4">
      <t>ホウホウ</t>
    </rPh>
    <rPh sb="5" eb="6">
      <t>ソコ</t>
    </rPh>
    <rPh sb="6" eb="7">
      <t>シツ</t>
    </rPh>
    <phoneticPr fontId="7"/>
  </si>
  <si>
    <t>泥深（底質）</t>
    <rPh sb="0" eb="1">
      <t>デイシン</t>
    </rPh>
    <rPh sb="1" eb="2">
      <t>フカ</t>
    </rPh>
    <rPh sb="3" eb="4">
      <t>テイシツ</t>
    </rPh>
    <rPh sb="4" eb="5">
      <t>シツ</t>
    </rPh>
    <phoneticPr fontId="7"/>
  </si>
  <si>
    <t>cm</t>
    <phoneticPr fontId="7"/>
  </si>
  <si>
    <t>外観（底質）</t>
    <rPh sb="0" eb="2">
      <t>ガイカン</t>
    </rPh>
    <phoneticPr fontId="7"/>
  </si>
  <si>
    <t>色相（底質）</t>
    <rPh sb="0" eb="2">
      <t>シキソウ</t>
    </rPh>
    <phoneticPr fontId="7"/>
  </si>
  <si>
    <t>臭気（底質）</t>
    <rPh sb="0" eb="2">
      <t>シュウキ</t>
    </rPh>
    <phoneticPr fontId="7"/>
  </si>
  <si>
    <t>ｐＨ（底質）</t>
    <phoneticPr fontId="7"/>
  </si>
  <si>
    <t>その他（底質）</t>
    <phoneticPr fontId="7"/>
  </si>
  <si>
    <t>分類</t>
    <rPh sb="0" eb="2">
      <t>ブンルイ</t>
    </rPh>
    <phoneticPr fontId="7"/>
  </si>
  <si>
    <t>底上1.0m</t>
    <phoneticPr fontId="7"/>
  </si>
  <si>
    <t>ダイオキシン類</t>
    <rPh sb="6" eb="7">
      <t>ルイ</t>
    </rPh>
    <phoneticPr fontId="7"/>
  </si>
  <si>
    <t>pg-TEQ/g</t>
    <phoneticPr fontId="7"/>
  </si>
  <si>
    <t>度</t>
  </si>
  <si>
    <t>TON</t>
  </si>
  <si>
    <t>pg-TEQ/L</t>
  </si>
  <si>
    <t>MPN/100mL</t>
  </si>
  <si>
    <t>ng/L</t>
  </si>
  <si>
    <t>個/mL</t>
  </si>
  <si>
    <t>全亜鉛</t>
  </si>
  <si>
    <t>鉛</t>
  </si>
  <si>
    <t>1,1-ジクロロエチレン</t>
  </si>
  <si>
    <t>シス-1,2-ジクロロエチレン</t>
  </si>
  <si>
    <t>放線菌類</t>
  </si>
  <si>
    <t>硫化物イオン</t>
  </si>
  <si>
    <t>1,4-ジオキサン</t>
  </si>
  <si>
    <t>ノニルフェノール</t>
  </si>
  <si>
    <t>ダイオキシン類</t>
  </si>
  <si>
    <t>色度</t>
    <phoneticPr fontId="2"/>
  </si>
  <si>
    <t>ダム貯水池</t>
    <rPh sb="2" eb="5">
      <t>チョスイチ</t>
    </rPh>
    <phoneticPr fontId="2"/>
  </si>
  <si>
    <t>採水水深</t>
    <rPh sb="0" eb="2">
      <t>サイスイ</t>
    </rPh>
    <rPh sb="2" eb="4">
      <t>スイシン</t>
    </rPh>
    <phoneticPr fontId="2"/>
  </si>
  <si>
    <t>外観</t>
    <rPh sb="0" eb="2">
      <t>ガイカン</t>
    </rPh>
    <phoneticPr fontId="2"/>
  </si>
  <si>
    <t>臭気(冷時)</t>
    <rPh sb="0" eb="2">
      <t>シュウキ</t>
    </rPh>
    <rPh sb="3" eb="5">
      <t>レイジ</t>
    </rPh>
    <phoneticPr fontId="2"/>
  </si>
  <si>
    <t>cｍ</t>
    <phoneticPr fontId="7"/>
  </si>
  <si>
    <t>天候</t>
    <rPh sb="0" eb="2">
      <t>テンコウ</t>
    </rPh>
    <phoneticPr fontId="2"/>
  </si>
  <si>
    <t>透視度（河川)</t>
    <rPh sb="0" eb="3">
      <t>トウシド</t>
    </rPh>
    <rPh sb="4" eb="6">
      <t>カセン</t>
    </rPh>
    <phoneticPr fontId="2"/>
  </si>
  <si>
    <t>試験方法</t>
    <rPh sb="0" eb="2">
      <t>シケン</t>
    </rPh>
    <rPh sb="2" eb="4">
      <t>ホウホウ</t>
    </rPh>
    <phoneticPr fontId="2"/>
  </si>
  <si>
    <t>硝酸性窒素および亜硝酸性窒素</t>
    <phoneticPr fontId="2"/>
  </si>
  <si>
    <t>試験方法</t>
    <rPh sb="0" eb="2">
      <t>シケン</t>
    </rPh>
    <rPh sb="2" eb="4">
      <t>ホウホウ</t>
    </rPh>
    <phoneticPr fontId="7"/>
  </si>
  <si>
    <t>様式　NO</t>
    <rPh sb="0" eb="2">
      <t>ヨウシキ</t>
    </rPh>
    <phoneticPr fontId="7"/>
  </si>
  <si>
    <t>http://mizukoku.nilim.go.jp/ksnkankyo/mizukokudam/system/download.htm</t>
    <phoneticPr fontId="7"/>
  </si>
  <si>
    <t>様式の概要</t>
    <rPh sb="0" eb="2">
      <t>ヨウシキ</t>
    </rPh>
    <rPh sb="3" eb="5">
      <t>ガイヨウ</t>
    </rPh>
    <phoneticPr fontId="7"/>
  </si>
  <si>
    <t>全水深</t>
    <rPh sb="0" eb="1">
      <t>ゼン</t>
    </rPh>
    <rPh sb="1" eb="3">
      <t>スイシン</t>
    </rPh>
    <rPh sb="2" eb="3">
      <t>サイスイ</t>
    </rPh>
    <phoneticPr fontId="2"/>
  </si>
  <si>
    <t xml:space="preserve">
水温</t>
    <phoneticPr fontId="7"/>
  </si>
  <si>
    <t>調査年月日を記入する</t>
    <rPh sb="0" eb="2">
      <t>チョウサ</t>
    </rPh>
    <rPh sb="2" eb="5">
      <t>ネンガッピ</t>
    </rPh>
    <rPh sb="6" eb="8">
      <t>キニュウ</t>
    </rPh>
    <phoneticPr fontId="4"/>
  </si>
  <si>
    <t>調査年月日を記入する</t>
    <rPh sb="0" eb="2">
      <t>チョウサ</t>
    </rPh>
    <rPh sb="2" eb="5">
      <t>ネンガッピ</t>
    </rPh>
    <rPh sb="6" eb="8">
      <t>キニュウ</t>
    </rPh>
    <phoneticPr fontId="7"/>
  </si>
  <si>
    <t>調査種別を記入する。</t>
    <rPh sb="0" eb="2">
      <t>チョウサ</t>
    </rPh>
    <rPh sb="2" eb="4">
      <t>シュベツ</t>
    </rPh>
    <rPh sb="5" eb="7">
      <t>キニュウ</t>
    </rPh>
    <phoneticPr fontId="7"/>
  </si>
  <si>
    <t>調査層別を記入する。</t>
    <rPh sb="5" eb="7">
      <t>キニュウ</t>
    </rPh>
    <phoneticPr fontId="7"/>
  </si>
  <si>
    <t>調査地点番号を記入する。</t>
    <rPh sb="0" eb="2">
      <t>チョウサ</t>
    </rPh>
    <rPh sb="2" eb="4">
      <t>チテン</t>
    </rPh>
    <rPh sb="4" eb="6">
      <t>バンゴウ</t>
    </rPh>
    <rPh sb="7" eb="9">
      <t>キニュウ</t>
    </rPh>
    <phoneticPr fontId="7"/>
  </si>
  <si>
    <t>堤体からの距離をｍで記入する。</t>
    <rPh sb="0" eb="2">
      <t>テイタイ</t>
    </rPh>
    <rPh sb="5" eb="7">
      <t>キョリ</t>
    </rPh>
    <rPh sb="10" eb="12">
      <t>キニュウ</t>
    </rPh>
    <phoneticPr fontId="7"/>
  </si>
  <si>
    <t>緯度を60進法で記入する。</t>
    <rPh sb="0" eb="2">
      <t>イド</t>
    </rPh>
    <rPh sb="5" eb="7">
      <t>シンホウ</t>
    </rPh>
    <rPh sb="8" eb="10">
      <t>キニュウ</t>
    </rPh>
    <phoneticPr fontId="7"/>
  </si>
  <si>
    <t>軽度を60進法で記入する。</t>
    <rPh sb="0" eb="2">
      <t>ケイド</t>
    </rPh>
    <rPh sb="5" eb="7">
      <t>シンホウ</t>
    </rPh>
    <rPh sb="8" eb="10">
      <t>キニュウ</t>
    </rPh>
    <phoneticPr fontId="7"/>
  </si>
  <si>
    <t>調査の開始時刻を２４時間表示で記入する。</t>
    <rPh sb="0" eb="2">
      <t>チョウサ</t>
    </rPh>
    <rPh sb="3" eb="5">
      <t>カイシ</t>
    </rPh>
    <rPh sb="5" eb="7">
      <t>ジコク</t>
    </rPh>
    <rPh sb="10" eb="12">
      <t>ジカン</t>
    </rPh>
    <rPh sb="12" eb="14">
      <t>ヒョウジ</t>
    </rPh>
    <rPh sb="15" eb="17">
      <t>キニュウ</t>
    </rPh>
    <phoneticPr fontId="1"/>
  </si>
  <si>
    <t>小数点以下第１位まで記入する。</t>
    <rPh sb="0" eb="3">
      <t>ショウスウテン</t>
    </rPh>
    <rPh sb="3" eb="5">
      <t>イカ</t>
    </rPh>
    <rPh sb="5" eb="6">
      <t>ダイ</t>
    </rPh>
    <rPh sb="7" eb="8">
      <t>クライ</t>
    </rPh>
    <rPh sb="10" eb="12">
      <t>キニュウ</t>
    </rPh>
    <phoneticPr fontId="1"/>
  </si>
  <si>
    <t>小数点以下１位まで記入する。</t>
    <rPh sb="0" eb="3">
      <t>ショウスウテン</t>
    </rPh>
    <rPh sb="3" eb="5">
      <t>イカ</t>
    </rPh>
    <rPh sb="6" eb="7">
      <t>クライ</t>
    </rPh>
    <rPh sb="9" eb="11">
      <t>キニュウ</t>
    </rPh>
    <phoneticPr fontId="1"/>
  </si>
  <si>
    <t>フォーレル・ウーレの水色階級で記入する。</t>
    <rPh sb="10" eb="12">
      <t>ミズイロ</t>
    </rPh>
    <rPh sb="12" eb="14">
      <t>カイキュウ</t>
    </rPh>
    <rPh sb="15" eb="17">
      <t>キニュウ</t>
    </rPh>
    <phoneticPr fontId="1"/>
  </si>
  <si>
    <t>採水位置の水面より底までの深さを１　/１０mまで記入する。</t>
    <rPh sb="0" eb="2">
      <t>サイスイ</t>
    </rPh>
    <rPh sb="2" eb="4">
      <t>イチ</t>
    </rPh>
    <rPh sb="5" eb="7">
      <t>スイメン</t>
    </rPh>
    <rPh sb="9" eb="10">
      <t>ソコ</t>
    </rPh>
    <rPh sb="13" eb="14">
      <t>フカ</t>
    </rPh>
    <rPh sb="24" eb="26">
      <t>キニュウ</t>
    </rPh>
    <phoneticPr fontId="1"/>
  </si>
  <si>
    <t>採水水深を１/１０mまで記入する。</t>
    <rPh sb="0" eb="2">
      <t>サイスイ</t>
    </rPh>
    <rPh sb="2" eb="4">
      <t>スイシン</t>
    </rPh>
    <rPh sb="12" eb="14">
      <t>キニュウ</t>
    </rPh>
    <phoneticPr fontId="1"/>
  </si>
  <si>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4">
      <t>ブンルイ</t>
    </rPh>
    <rPh sb="24" eb="25">
      <t>ナド</t>
    </rPh>
    <rPh sb="28" eb="31">
      <t>グタイテキ</t>
    </rPh>
    <rPh sb="32" eb="34">
      <t>キニュウ</t>
    </rPh>
    <phoneticPr fontId="1"/>
  </si>
  <si>
    <t>河川コードを記入する。</t>
    <rPh sb="6" eb="8">
      <t>キニュウ</t>
    </rPh>
    <phoneticPr fontId="4"/>
  </si>
  <si>
    <t>ダムコードを記入する。</t>
    <rPh sb="6" eb="8">
      <t>キニュウ</t>
    </rPh>
    <phoneticPr fontId="4"/>
  </si>
  <si>
    <t>ダム名を記入する。</t>
    <rPh sb="2" eb="3">
      <t>メイ</t>
    </rPh>
    <rPh sb="4" eb="6">
      <t>キニュウ</t>
    </rPh>
    <phoneticPr fontId="4"/>
  </si>
  <si>
    <t>記入要領</t>
    <phoneticPr fontId="2"/>
  </si>
  <si>
    <t>採泥方法に記入する。</t>
    <rPh sb="0" eb="2">
      <t>サイデイ</t>
    </rPh>
    <rPh sb="2" eb="4">
      <t>ホウホウ</t>
    </rPh>
    <rPh sb="5" eb="7">
      <t>キニュウ</t>
    </rPh>
    <phoneticPr fontId="4"/>
  </si>
  <si>
    <t>採泥の泥深を記入する。</t>
    <rPh sb="0" eb="2">
      <t>サイデイ</t>
    </rPh>
    <rPh sb="3" eb="4">
      <t>ドロ</t>
    </rPh>
    <rPh sb="4" eb="5">
      <t>フカ</t>
    </rPh>
    <rPh sb="6" eb="8">
      <t>キニュウ</t>
    </rPh>
    <phoneticPr fontId="4"/>
  </si>
  <si>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5">
      <t>ブンルイナド</t>
    </rPh>
    <rPh sb="28" eb="31">
      <t>グタイテキ</t>
    </rPh>
    <rPh sb="32" eb="34">
      <t>キニュウ</t>
    </rPh>
    <phoneticPr fontId="4"/>
  </si>
  <si>
    <t>夾雑物種類を記入する。</t>
    <rPh sb="3" eb="5">
      <t>シュルイ</t>
    </rPh>
    <rPh sb="6" eb="8">
      <t>キニュウ</t>
    </rPh>
    <phoneticPr fontId="4"/>
  </si>
  <si>
    <t>特記すべき事項を記入する。</t>
    <rPh sb="0" eb="2">
      <t>トッキ</t>
    </rPh>
    <rPh sb="5" eb="7">
      <t>ジコウ</t>
    </rPh>
    <rPh sb="8" eb="10">
      <t>キニュウ</t>
    </rPh>
    <phoneticPr fontId="4"/>
  </si>
  <si>
    <t>記入要領</t>
    <rPh sb="0" eb="2">
      <t>キニュウ</t>
    </rPh>
    <rPh sb="2" eb="4">
      <t>ヨウリョウ</t>
    </rPh>
    <phoneticPr fontId="7"/>
  </si>
  <si>
    <t>河川コードを記入する。</t>
    <rPh sb="6" eb="8">
      <t>キニュウ</t>
    </rPh>
    <phoneticPr fontId="7"/>
  </si>
  <si>
    <t>ダムコードを記入する。</t>
    <rPh sb="6" eb="8">
      <t>キニュウ</t>
    </rPh>
    <phoneticPr fontId="7"/>
  </si>
  <si>
    <t>ダム名を記入する。</t>
    <rPh sb="2" eb="3">
      <t>メイ</t>
    </rPh>
    <rPh sb="4" eb="6">
      <t>キニュウ</t>
    </rPh>
    <phoneticPr fontId="7"/>
  </si>
  <si>
    <t>調査地点を具体的に記入する。なお、整理表は調査地点別に作成する。</t>
    <rPh sb="0" eb="2">
      <t>チョウサ</t>
    </rPh>
    <rPh sb="2" eb="4">
      <t>チテン</t>
    </rPh>
    <rPh sb="5" eb="8">
      <t>グタイテキ</t>
    </rPh>
    <rPh sb="9" eb="11">
      <t>キニュウ</t>
    </rPh>
    <rPh sb="17" eb="19">
      <t>セイリ</t>
    </rPh>
    <rPh sb="19" eb="20">
      <t>オモテ</t>
    </rPh>
    <rPh sb="21" eb="23">
      <t>チョウサ</t>
    </rPh>
    <rPh sb="23" eb="25">
      <t>チテン</t>
    </rPh>
    <rPh sb="25" eb="26">
      <t>ベツ</t>
    </rPh>
    <rPh sb="27" eb="29">
      <t>サクセイ</t>
    </rPh>
    <phoneticPr fontId="7"/>
  </si>
  <si>
    <t>調査の開始時刻を２４時間表示で記入する。</t>
    <rPh sb="0" eb="2">
      <t>チョウサ</t>
    </rPh>
    <rPh sb="3" eb="5">
      <t>カイシ</t>
    </rPh>
    <rPh sb="5" eb="7">
      <t>ジコク</t>
    </rPh>
    <rPh sb="10" eb="12">
      <t>ジカン</t>
    </rPh>
    <rPh sb="12" eb="14">
      <t>ヒョウジ</t>
    </rPh>
    <rPh sb="15" eb="17">
      <t>キニュウ</t>
    </rPh>
    <phoneticPr fontId="7"/>
  </si>
  <si>
    <t xml:space="preserve">
小数点以下第１位まで記入する。貯水池内基準地点においては、０．１ｍ,０．５ｍ,１ｍ以下原則１ｍピッチで底上１ｍの深度まで測定する。</t>
    <rPh sb="1" eb="4">
      <t>ショウスウテン</t>
    </rPh>
    <rPh sb="4" eb="6">
      <t>イカ</t>
    </rPh>
    <rPh sb="6" eb="7">
      <t>ダイ</t>
    </rPh>
    <rPh sb="8" eb="9">
      <t>イ</t>
    </rPh>
    <rPh sb="11" eb="13">
      <t>キニュウ</t>
    </rPh>
    <rPh sb="16" eb="18">
      <t>チョスイ</t>
    </rPh>
    <rPh sb="18" eb="19">
      <t>イケ</t>
    </rPh>
    <rPh sb="19" eb="20">
      <t>ナイ</t>
    </rPh>
    <rPh sb="20" eb="22">
      <t>キジュン</t>
    </rPh>
    <rPh sb="22" eb="24">
      <t>チテン</t>
    </rPh>
    <rPh sb="42" eb="44">
      <t>イカ</t>
    </rPh>
    <rPh sb="44" eb="46">
      <t>ゲンソク</t>
    </rPh>
    <rPh sb="52" eb="53">
      <t>ソコ</t>
    </rPh>
    <rPh sb="53" eb="54">
      <t>ジョウ</t>
    </rPh>
    <rPh sb="57" eb="59">
      <t>シンド</t>
    </rPh>
    <rPh sb="61" eb="63">
      <t>ソクテイ</t>
    </rPh>
    <phoneticPr fontId="7"/>
  </si>
  <si>
    <t>　当該ダム名を記載する。</t>
    <rPh sb="1" eb="3">
      <t>トウガイ</t>
    </rPh>
    <rPh sb="5" eb="6">
      <t>メイ</t>
    </rPh>
    <rPh sb="7" eb="9">
      <t>キサイ</t>
    </rPh>
    <phoneticPr fontId="7"/>
  </si>
  <si>
    <t>種別</t>
    <rPh sb="0" eb="2">
      <t>シュベツ</t>
    </rPh>
    <phoneticPr fontId="7"/>
  </si>
  <si>
    <t>記載内容</t>
    <rPh sb="0" eb="2">
      <t>キサイ</t>
    </rPh>
    <rPh sb="2" eb="4">
      <t>ナイヨウ</t>
    </rPh>
    <phoneticPr fontId="7"/>
  </si>
  <si>
    <t>コメント欄</t>
    <rPh sb="4" eb="5">
      <t>ラン</t>
    </rPh>
    <phoneticPr fontId="7"/>
  </si>
  <si>
    <r>
      <t>　・欠測等により記入すべきデータが無い場合は、</t>
    </r>
    <r>
      <rPr>
        <b/>
        <sz val="11"/>
        <color indexed="10"/>
        <rFont val="ＭＳ 明朝"/>
        <family val="1"/>
        <charset val="128"/>
      </rPr>
      <t>空白</t>
    </r>
    <r>
      <rPr>
        <sz val="11"/>
        <rFont val="ＭＳ 明朝"/>
        <family val="1"/>
        <charset val="128"/>
      </rPr>
      <t>として何も記入しないこと。</t>
    </r>
    <rPh sb="2" eb="4">
      <t>ケッソク</t>
    </rPh>
    <rPh sb="4" eb="5">
      <t>ナド</t>
    </rPh>
    <rPh sb="8" eb="10">
      <t>キニュウ</t>
    </rPh>
    <rPh sb="17" eb="18">
      <t>ナ</t>
    </rPh>
    <rPh sb="19" eb="21">
      <t>バアイ</t>
    </rPh>
    <rPh sb="23" eb="25">
      <t>クウハク</t>
    </rPh>
    <rPh sb="28" eb="29">
      <t>ナニ</t>
    </rPh>
    <rPh sb="30" eb="32">
      <t>キニュウ</t>
    </rPh>
    <phoneticPr fontId="7"/>
  </si>
  <si>
    <t>湖底+1m</t>
    <rPh sb="0" eb="2">
      <t>コテイ</t>
    </rPh>
    <phoneticPr fontId="15"/>
  </si>
  <si>
    <t>　ダム管理年報に記載のダムコード(14桁)を記載する。</t>
    <rPh sb="3" eb="5">
      <t>カンリ</t>
    </rPh>
    <rPh sb="5" eb="7">
      <t>ネンポウ</t>
    </rPh>
    <rPh sb="8" eb="10">
      <t>キサイ</t>
    </rPh>
    <rPh sb="19" eb="20">
      <t>ケタ</t>
    </rPh>
    <rPh sb="22" eb="24">
      <t>キサイ</t>
    </rPh>
    <phoneticPr fontId="7"/>
  </si>
  <si>
    <t>4月</t>
    <rPh sb="1" eb="2">
      <t>ガツ</t>
    </rPh>
    <phoneticPr fontId="7"/>
  </si>
  <si>
    <t>5月</t>
    <rPh sb="1" eb="2">
      <t>ガツ</t>
    </rPh>
    <phoneticPr fontId="7"/>
  </si>
  <si>
    <t>6月</t>
    <rPh sb="1" eb="2">
      <t>ガツ</t>
    </rPh>
    <phoneticPr fontId="7"/>
  </si>
  <si>
    <t>7月</t>
    <rPh sb="1" eb="2">
      <t>ガツ</t>
    </rPh>
    <phoneticPr fontId="7"/>
  </si>
  <si>
    <t>8月</t>
    <rPh sb="1" eb="2">
      <t>ガツ</t>
    </rPh>
    <phoneticPr fontId="7"/>
  </si>
  <si>
    <t>9月</t>
    <rPh sb="1" eb="2">
      <t>ガツ</t>
    </rPh>
    <phoneticPr fontId="7"/>
  </si>
  <si>
    <t>10月</t>
    <rPh sb="2" eb="3">
      <t>ガツ</t>
    </rPh>
    <phoneticPr fontId="7"/>
  </si>
  <si>
    <t>11月</t>
    <rPh sb="2" eb="3">
      <t>ガツ</t>
    </rPh>
    <phoneticPr fontId="7"/>
  </si>
  <si>
    <t>12月</t>
    <rPh sb="2" eb="3">
      <t>ガツ</t>
    </rPh>
    <phoneticPr fontId="7"/>
  </si>
  <si>
    <t>○月</t>
    <rPh sb="1" eb="2">
      <t>ガツ</t>
    </rPh>
    <phoneticPr fontId="7"/>
  </si>
  <si>
    <t>△月</t>
    <rPh sb="1" eb="2">
      <t>ガツ</t>
    </rPh>
    <phoneticPr fontId="7"/>
  </si>
  <si>
    <t>□月</t>
    <rPh sb="1" eb="2">
      <t>ガツ</t>
    </rPh>
    <phoneticPr fontId="7"/>
  </si>
  <si>
    <t xml:space="preserve">
濁度</t>
    <rPh sb="1" eb="3">
      <t>ダクド</t>
    </rPh>
    <phoneticPr fontId="7"/>
  </si>
  <si>
    <t xml:space="preserve">
ＤＯ</t>
    <phoneticPr fontId="7"/>
  </si>
  <si>
    <t>mg/L</t>
    <phoneticPr fontId="7"/>
  </si>
  <si>
    <t xml:space="preserve">
電　気
伝導度</t>
    <rPh sb="1" eb="2">
      <t>デン</t>
    </rPh>
    <rPh sb="3" eb="4">
      <t>キ</t>
    </rPh>
    <rPh sb="5" eb="7">
      <t>デンドウ</t>
    </rPh>
    <rPh sb="7" eb="8">
      <t>ド</t>
    </rPh>
    <phoneticPr fontId="7"/>
  </si>
  <si>
    <t>μS/cm</t>
    <phoneticPr fontId="7"/>
  </si>
  <si>
    <t>亜硝酸性窒素</t>
    <rPh sb="3" eb="4">
      <t>セイ</t>
    </rPh>
    <phoneticPr fontId="2"/>
  </si>
  <si>
    <t>硝酸性窒素</t>
    <rPh sb="2" eb="3">
      <t>セイ</t>
    </rPh>
    <phoneticPr fontId="2"/>
  </si>
  <si>
    <t>六価クロム</t>
    <rPh sb="0" eb="1">
      <t>６</t>
    </rPh>
    <phoneticPr fontId="2"/>
  </si>
  <si>
    <t>ふっ素</t>
    <rPh sb="2" eb="3">
      <t>ソ</t>
    </rPh>
    <phoneticPr fontId="2"/>
  </si>
  <si>
    <t>ほう素</t>
    <rPh sb="2" eb="3">
      <t>ソ</t>
    </rPh>
    <phoneticPr fontId="2"/>
  </si>
  <si>
    <t>六価クロム（底質）</t>
    <rPh sb="0" eb="1">
      <t>６</t>
    </rPh>
    <phoneticPr fontId="7"/>
  </si>
  <si>
    <t>ダム名</t>
    <rPh sb="2" eb="3">
      <t>メイ</t>
    </rPh>
    <phoneticPr fontId="2"/>
  </si>
  <si>
    <t>地区番号</t>
    <rPh sb="0" eb="2">
      <t>チク</t>
    </rPh>
    <rPh sb="2" eb="4">
      <t>バンゴウ</t>
    </rPh>
    <phoneticPr fontId="2"/>
  </si>
  <si>
    <t>地区名</t>
    <rPh sb="0" eb="3">
      <t>チクメイ</t>
    </rPh>
    <phoneticPr fontId="2"/>
  </si>
  <si>
    <t>計数方法</t>
    <rPh sb="0" eb="2">
      <t>ケイスウ</t>
    </rPh>
    <rPh sb="2" eb="4">
      <t>ホウホウ</t>
    </rPh>
    <phoneticPr fontId="2"/>
  </si>
  <si>
    <t>写真
区分</t>
    <rPh sb="0" eb="2">
      <t>シャシン</t>
    </rPh>
    <rPh sb="3" eb="5">
      <t>クブン</t>
    </rPh>
    <phoneticPr fontId="2"/>
  </si>
  <si>
    <t>ファイル名</t>
    <rPh sb="4" eb="5">
      <t>メイ</t>
    </rPh>
    <phoneticPr fontId="2"/>
  </si>
  <si>
    <t>※写真区分記号</t>
    <rPh sb="1" eb="3">
      <t>シャシン</t>
    </rPh>
    <rPh sb="3" eb="5">
      <t>クブン</t>
    </rPh>
    <rPh sb="5" eb="7">
      <t>キゴウ</t>
    </rPh>
    <phoneticPr fontId="2"/>
  </si>
  <si>
    <t>調査地区の状況</t>
    <rPh sb="0" eb="2">
      <t>チョウサ</t>
    </rPh>
    <rPh sb="2" eb="4">
      <t>チク</t>
    </rPh>
    <rPh sb="5" eb="7">
      <t>ジョウキョウ</t>
    </rPh>
    <phoneticPr fontId="2"/>
  </si>
  <si>
    <t>○○橋より湖心方向</t>
    <rPh sb="2" eb="3">
      <t>ハシ</t>
    </rPh>
    <rPh sb="5" eb="7">
      <t>コシン</t>
    </rPh>
    <rPh sb="7" eb="9">
      <t>ホウコウ</t>
    </rPh>
    <phoneticPr fontId="2"/>
  </si>
  <si>
    <t>湖心</t>
    <rPh sb="0" eb="2">
      <t>コシン</t>
    </rPh>
    <phoneticPr fontId="2"/>
  </si>
  <si>
    <t>P湖心4月1.jpg</t>
    <rPh sb="1" eb="3">
      <t>コシン</t>
    </rPh>
    <rPh sb="4" eb="5">
      <t>ガツ</t>
    </rPh>
    <phoneticPr fontId="2"/>
  </si>
  <si>
    <t>採取年月日</t>
    <rPh sb="0" eb="2">
      <t>サイシュ</t>
    </rPh>
    <rPh sb="2" eb="5">
      <t>ネンガッピ</t>
    </rPh>
    <phoneticPr fontId="2"/>
  </si>
  <si>
    <t>同定者</t>
    <rPh sb="0" eb="2">
      <t>ドウテイ</t>
    </rPh>
    <rPh sb="2" eb="3">
      <t>シャ</t>
    </rPh>
    <phoneticPr fontId="2"/>
  </si>
  <si>
    <t>標本の形式</t>
    <rPh sb="0" eb="2">
      <t>ヒョウホン</t>
    </rPh>
    <rPh sb="3" eb="5">
      <t>ケイシキ</t>
    </rPh>
    <phoneticPr fontId="2"/>
  </si>
  <si>
    <t>備考</t>
    <rPh sb="0" eb="2">
      <t>ビコウ</t>
    </rPh>
    <phoneticPr fontId="2"/>
  </si>
  <si>
    <t>様式名</t>
    <rPh sb="0" eb="2">
      <t>ヨウシキ</t>
    </rPh>
    <rPh sb="2" eb="3">
      <t>メイ</t>
    </rPh>
    <phoneticPr fontId="2"/>
  </si>
  <si>
    <t>水質調査結果整理様式の記入方法[定期調査]</t>
    <rPh sb="0" eb="2">
      <t>スイシツ</t>
    </rPh>
    <rPh sb="2" eb="4">
      <t>チョウサ</t>
    </rPh>
    <rPh sb="4" eb="6">
      <t>ケッカ</t>
    </rPh>
    <rPh sb="6" eb="8">
      <t>セイリ</t>
    </rPh>
    <rPh sb="8" eb="10">
      <t>ヨウシキ</t>
    </rPh>
    <rPh sb="11" eb="13">
      <t>キニュウ</t>
    </rPh>
    <rPh sb="13" eb="15">
      <t>ホウホウ</t>
    </rPh>
    <rPh sb="16" eb="18">
      <t>テイキ</t>
    </rPh>
    <rPh sb="18" eb="20">
      <t>チョウサ</t>
    </rPh>
    <phoneticPr fontId="7"/>
  </si>
  <si>
    <t xml:space="preserve"> 基礎情報</t>
    <rPh sb="1" eb="3">
      <t>キソ</t>
    </rPh>
    <rPh sb="3" eb="5">
      <t>ジョウホウ</t>
    </rPh>
    <phoneticPr fontId="2"/>
  </si>
  <si>
    <t>・底質調査結果を記載する。</t>
    <rPh sb="1" eb="3">
      <t>テイシツ</t>
    </rPh>
    <rPh sb="3" eb="5">
      <t>チョウサ</t>
    </rPh>
    <rPh sb="5" eb="7">
      <t>ケッカ</t>
    </rPh>
    <rPh sb="8" eb="10">
      <t>キサイ</t>
    </rPh>
    <phoneticPr fontId="7"/>
  </si>
  <si>
    <t xml:space="preserve"> 月別-植物プランクトン</t>
    <rPh sb="1" eb="3">
      <t>ツキベツ</t>
    </rPh>
    <rPh sb="4" eb="6">
      <t>ショクブツ</t>
    </rPh>
    <phoneticPr fontId="2"/>
  </si>
  <si>
    <t xml:space="preserve"> 動植物プランクトン　標本一覧表</t>
    <rPh sb="1" eb="4">
      <t>ドウショクブツ</t>
    </rPh>
    <rPh sb="11" eb="13">
      <t>ヒョウホン</t>
    </rPh>
    <rPh sb="13" eb="15">
      <t>イチラン</t>
    </rPh>
    <rPh sb="15" eb="16">
      <t>ヒョウ</t>
    </rPh>
    <phoneticPr fontId="2"/>
  </si>
  <si>
    <t xml:space="preserve"> 動植物プランクトン　写真票</t>
    <rPh sb="1" eb="4">
      <t>ドウショクブツ</t>
    </rPh>
    <rPh sb="11" eb="13">
      <t>シャシン</t>
    </rPh>
    <rPh sb="13" eb="14">
      <t>ヒョウ</t>
    </rPh>
    <phoneticPr fontId="2"/>
  </si>
  <si>
    <t xml:space="preserve"> 動植物プランクトン　写真一覧表</t>
    <rPh sb="1" eb="4">
      <t>ドウショクブツ</t>
    </rPh>
    <rPh sb="11" eb="13">
      <t>シャシン</t>
    </rPh>
    <rPh sb="13" eb="15">
      <t>イチラン</t>
    </rPh>
    <rPh sb="15" eb="16">
      <t>ヒョウ</t>
    </rPh>
    <phoneticPr fontId="2"/>
  </si>
  <si>
    <t xml:space="preserve"> 年集計-植物プランクトン</t>
    <rPh sb="1" eb="2">
      <t>ネン</t>
    </rPh>
    <rPh sb="2" eb="4">
      <t>シュウケイ</t>
    </rPh>
    <rPh sb="5" eb="7">
      <t>ショクブツ</t>
    </rPh>
    <phoneticPr fontId="2"/>
  </si>
  <si>
    <t xml:space="preserve"> 月別-動物プランクトン</t>
    <rPh sb="1" eb="3">
      <t>ツキベツ</t>
    </rPh>
    <rPh sb="4" eb="6">
      <t>ドウブツ</t>
    </rPh>
    <phoneticPr fontId="2"/>
  </si>
  <si>
    <t>・植物プランクトンの調査結果を月別に記載する（月別報告の際の様式として活用することを想定）。
・本様式は、河川水辺の国勢調査における入出力システムへの入力の際に使用する。</t>
    <rPh sb="1" eb="3">
      <t>ショクブツ</t>
    </rPh>
    <rPh sb="10" eb="12">
      <t>チョウサ</t>
    </rPh>
    <rPh sb="12" eb="14">
      <t>ケッカ</t>
    </rPh>
    <rPh sb="15" eb="17">
      <t>ツキベツ</t>
    </rPh>
    <rPh sb="18" eb="20">
      <t>キサイ</t>
    </rPh>
    <rPh sb="23" eb="25">
      <t>ツキベツ</t>
    </rPh>
    <rPh sb="25" eb="27">
      <t>ホウコク</t>
    </rPh>
    <rPh sb="28" eb="29">
      <t>サイ</t>
    </rPh>
    <rPh sb="30" eb="32">
      <t>ヨウシキ</t>
    </rPh>
    <rPh sb="35" eb="37">
      <t>カツヨウ</t>
    </rPh>
    <rPh sb="42" eb="44">
      <t>ソウテイ</t>
    </rPh>
    <rPh sb="48" eb="49">
      <t>ホン</t>
    </rPh>
    <rPh sb="49" eb="51">
      <t>ヨウシキ</t>
    </rPh>
    <rPh sb="53" eb="55">
      <t>カセン</t>
    </rPh>
    <rPh sb="55" eb="57">
      <t>ミズベ</t>
    </rPh>
    <rPh sb="58" eb="60">
      <t>コクセイ</t>
    </rPh>
    <rPh sb="60" eb="62">
      <t>チョウサ</t>
    </rPh>
    <rPh sb="66" eb="69">
      <t>ニュウシュツリョク</t>
    </rPh>
    <rPh sb="75" eb="77">
      <t>ニュウリョク</t>
    </rPh>
    <rPh sb="78" eb="79">
      <t>サイ</t>
    </rPh>
    <rPh sb="80" eb="82">
      <t>シヨウ</t>
    </rPh>
    <phoneticPr fontId="2"/>
  </si>
  <si>
    <t>・動植物プランクトン調査において撮影した写真に関する情報（撮影位置、ファイル名等）を記載する。
・本様式は、河川水辺の国勢調査における入出力システムへの入力の際に使用する。</t>
    <rPh sb="1" eb="2">
      <t>ドウ</t>
    </rPh>
    <rPh sb="2" eb="4">
      <t>ショクブツ</t>
    </rPh>
    <rPh sb="10" eb="12">
      <t>チョウサ</t>
    </rPh>
    <rPh sb="16" eb="18">
      <t>サツエイ</t>
    </rPh>
    <rPh sb="20" eb="22">
      <t>シャシン</t>
    </rPh>
    <rPh sb="23" eb="24">
      <t>カン</t>
    </rPh>
    <rPh sb="26" eb="28">
      <t>ジョウホウ</t>
    </rPh>
    <rPh sb="29" eb="31">
      <t>サツエイ</t>
    </rPh>
    <rPh sb="31" eb="33">
      <t>イチ</t>
    </rPh>
    <rPh sb="38" eb="39">
      <t>メイ</t>
    </rPh>
    <rPh sb="39" eb="40">
      <t>ナド</t>
    </rPh>
    <rPh sb="42" eb="44">
      <t>キサイ</t>
    </rPh>
    <rPh sb="49" eb="50">
      <t>ホン</t>
    </rPh>
    <rPh sb="50" eb="52">
      <t>ヨウシキ</t>
    </rPh>
    <rPh sb="54" eb="56">
      <t>カセン</t>
    </rPh>
    <rPh sb="56" eb="58">
      <t>ミズベ</t>
    </rPh>
    <rPh sb="59" eb="61">
      <t>コクセイ</t>
    </rPh>
    <rPh sb="61" eb="63">
      <t>チョウサ</t>
    </rPh>
    <rPh sb="67" eb="70">
      <t>ニュウシュツリョク</t>
    </rPh>
    <rPh sb="76" eb="78">
      <t>ニュウリョク</t>
    </rPh>
    <rPh sb="79" eb="80">
      <t>サイ</t>
    </rPh>
    <rPh sb="81" eb="83">
      <t>シヨウ</t>
    </rPh>
    <phoneticPr fontId="2"/>
  </si>
  <si>
    <t>・動植物プランクトン調査において撮影した写真を掲載する。
・本様式は、河川水辺の国勢調査における入出力システムへの入力の際に使用する。</t>
    <rPh sb="1" eb="2">
      <t>ドウ</t>
    </rPh>
    <rPh sb="2" eb="4">
      <t>ショクブツ</t>
    </rPh>
    <rPh sb="10" eb="12">
      <t>チョウサ</t>
    </rPh>
    <rPh sb="16" eb="18">
      <t>サツエイ</t>
    </rPh>
    <rPh sb="20" eb="22">
      <t>シャシン</t>
    </rPh>
    <rPh sb="23" eb="25">
      <t>ケイサイ</t>
    </rPh>
    <rPh sb="30" eb="31">
      <t>ホン</t>
    </rPh>
    <rPh sb="31" eb="33">
      <t>ヨウシキ</t>
    </rPh>
    <rPh sb="35" eb="37">
      <t>カセン</t>
    </rPh>
    <rPh sb="37" eb="39">
      <t>ミズベ</t>
    </rPh>
    <rPh sb="40" eb="42">
      <t>コクセイ</t>
    </rPh>
    <rPh sb="42" eb="44">
      <t>チョウサ</t>
    </rPh>
    <rPh sb="48" eb="51">
      <t>ニュウシュツリョク</t>
    </rPh>
    <rPh sb="57" eb="59">
      <t>ニュウリョク</t>
    </rPh>
    <rPh sb="60" eb="61">
      <t>サイ</t>
    </rPh>
    <rPh sb="62" eb="64">
      <t>シヨウ</t>
    </rPh>
    <phoneticPr fontId="2"/>
  </si>
  <si>
    <t>・動植物プランクトン調査にあたり作成した標本に関する情報（採取位置、同定者等）を記載する。
・本様式は、河川水辺の国勢調査における入出力システムへの入力の際に使用する。</t>
    <rPh sb="1" eb="2">
      <t>ドウ</t>
    </rPh>
    <rPh sb="2" eb="4">
      <t>ショクブツ</t>
    </rPh>
    <rPh sb="10" eb="12">
      <t>チョウサ</t>
    </rPh>
    <rPh sb="16" eb="18">
      <t>サクセイ</t>
    </rPh>
    <rPh sb="20" eb="22">
      <t>ヒョウホン</t>
    </rPh>
    <rPh sb="23" eb="24">
      <t>カン</t>
    </rPh>
    <rPh sb="26" eb="28">
      <t>ジョウホウ</t>
    </rPh>
    <rPh sb="29" eb="31">
      <t>サイシュ</t>
    </rPh>
    <rPh sb="31" eb="33">
      <t>イチ</t>
    </rPh>
    <rPh sb="34" eb="36">
      <t>ドウテイ</t>
    </rPh>
    <rPh sb="36" eb="37">
      <t>シャ</t>
    </rPh>
    <rPh sb="37" eb="38">
      <t>ナド</t>
    </rPh>
    <rPh sb="40" eb="42">
      <t>キサイ</t>
    </rPh>
    <rPh sb="47" eb="48">
      <t>ホン</t>
    </rPh>
    <rPh sb="48" eb="50">
      <t>ヨウシキ</t>
    </rPh>
    <rPh sb="52" eb="54">
      <t>カセン</t>
    </rPh>
    <rPh sb="54" eb="56">
      <t>ミズベ</t>
    </rPh>
    <rPh sb="57" eb="59">
      <t>コクセイ</t>
    </rPh>
    <rPh sb="59" eb="61">
      <t>チョウサ</t>
    </rPh>
    <rPh sb="65" eb="68">
      <t>ニュウシュツリョク</t>
    </rPh>
    <rPh sb="74" eb="76">
      <t>ニュウリョク</t>
    </rPh>
    <rPh sb="77" eb="78">
      <t>サイ</t>
    </rPh>
    <rPh sb="79" eb="81">
      <t>シヨウ</t>
    </rPh>
    <phoneticPr fontId="2"/>
  </si>
  <si>
    <t>＜留意事項＞</t>
    <rPh sb="1" eb="3">
      <t>リュウイ</t>
    </rPh>
    <rPh sb="3" eb="5">
      <t>ジコウ</t>
    </rPh>
    <phoneticPr fontId="7"/>
  </si>
  <si>
    <t>様式　1-1-1</t>
    <rPh sb="0" eb="2">
      <t>ヨウシキ</t>
    </rPh>
    <phoneticPr fontId="7"/>
  </si>
  <si>
    <t>様式　1-1-2</t>
    <rPh sb="0" eb="2">
      <t>ヨウシキ</t>
    </rPh>
    <phoneticPr fontId="7"/>
  </si>
  <si>
    <t>様式　1-1-3</t>
    <rPh sb="0" eb="2">
      <t>ヨウシキ</t>
    </rPh>
    <phoneticPr fontId="7"/>
  </si>
  <si>
    <t>様式　1-1-4</t>
    <rPh sb="0" eb="2">
      <t>ヨウシキ</t>
    </rPh>
    <phoneticPr fontId="7"/>
  </si>
  <si>
    <t>様式　1-1-5</t>
    <rPh sb="0" eb="2">
      <t>ヨウシキ</t>
    </rPh>
    <phoneticPr fontId="7"/>
  </si>
  <si>
    <t>様式　1-1-6</t>
    <rPh sb="0" eb="2">
      <t>ヨウシキ</t>
    </rPh>
    <phoneticPr fontId="7"/>
  </si>
  <si>
    <t>様式　1-1-7</t>
    <rPh sb="0" eb="2">
      <t>ヨウシキ</t>
    </rPh>
    <phoneticPr fontId="7"/>
  </si>
  <si>
    <t>様式　1-1-8</t>
    <rPh sb="0" eb="2">
      <t>ヨウシキ</t>
    </rPh>
    <phoneticPr fontId="7"/>
  </si>
  <si>
    <t>様式　1-1-9</t>
    <rPh sb="0" eb="2">
      <t>ヨウシキ</t>
    </rPh>
    <phoneticPr fontId="7"/>
  </si>
  <si>
    <t>様式　1-1-10</t>
    <rPh sb="0" eb="2">
      <t>ヨウシキ</t>
    </rPh>
    <phoneticPr fontId="7"/>
  </si>
  <si>
    <t>様式　1-1-11</t>
    <rPh sb="0" eb="2">
      <t>ヨウシキ</t>
    </rPh>
    <phoneticPr fontId="7"/>
  </si>
  <si>
    <t>様式　1-1-12</t>
    <rPh sb="0" eb="2">
      <t>ヨウシキ</t>
    </rPh>
    <phoneticPr fontId="7"/>
  </si>
  <si>
    <t>様式　1-1-13</t>
    <rPh sb="0" eb="2">
      <t>ヨウシキ</t>
    </rPh>
    <phoneticPr fontId="7"/>
  </si>
  <si>
    <t>様式　1-1-14</t>
    <rPh sb="0" eb="2">
      <t>ヨウシキ</t>
    </rPh>
    <phoneticPr fontId="7"/>
  </si>
  <si>
    <t>様式　1-1-0</t>
    <rPh sb="0" eb="2">
      <t>ヨウシキ</t>
    </rPh>
    <phoneticPr fontId="7"/>
  </si>
  <si>
    <t xml:space="preserve"> 年集計-底質</t>
    <rPh sb="1" eb="2">
      <t>ネン</t>
    </rPh>
    <rPh sb="2" eb="4">
      <t>シュウケイ</t>
    </rPh>
    <rPh sb="5" eb="7">
      <t>テイシツ</t>
    </rPh>
    <phoneticPr fontId="2"/>
  </si>
  <si>
    <t>　「河川コード台帳」に記載のコード(10桁)を記載する。</t>
    <rPh sb="2" eb="4">
      <t>カセン</t>
    </rPh>
    <rPh sb="7" eb="9">
      <t>ダイチョウ</t>
    </rPh>
    <rPh sb="11" eb="13">
      <t>キサイ</t>
    </rPh>
    <rPh sb="20" eb="21">
      <t>ケタ</t>
    </rPh>
    <rPh sb="23" eb="25">
      <t>キサイ</t>
    </rPh>
    <phoneticPr fontId="7"/>
  </si>
  <si>
    <t>・植物プランクトンの調査結果を記載し、年集計表とする。
・本様式は、調査地点毎に作成し、1年分の調査結果をとりまとめる際に活用することを想定している。</t>
    <rPh sb="1" eb="3">
      <t>ショクブツ</t>
    </rPh>
    <rPh sb="10" eb="12">
      <t>チョウサ</t>
    </rPh>
    <rPh sb="12" eb="14">
      <t>ケッカ</t>
    </rPh>
    <rPh sb="15" eb="17">
      <t>キサイ</t>
    </rPh>
    <rPh sb="19" eb="20">
      <t>ネン</t>
    </rPh>
    <rPh sb="20" eb="22">
      <t>シュウケイ</t>
    </rPh>
    <rPh sb="22" eb="23">
      <t>ヒョウ</t>
    </rPh>
    <rPh sb="29" eb="30">
      <t>ホン</t>
    </rPh>
    <rPh sb="30" eb="32">
      <t>ヨウシキ</t>
    </rPh>
    <rPh sb="34" eb="36">
      <t>チョウサ</t>
    </rPh>
    <rPh sb="36" eb="38">
      <t>チテン</t>
    </rPh>
    <rPh sb="38" eb="39">
      <t>ゴト</t>
    </rPh>
    <rPh sb="40" eb="42">
      <t>サクセイ</t>
    </rPh>
    <rPh sb="45" eb="47">
      <t>ネンブン</t>
    </rPh>
    <rPh sb="48" eb="50">
      <t>チョウサ</t>
    </rPh>
    <rPh sb="50" eb="52">
      <t>ケッカ</t>
    </rPh>
    <rPh sb="59" eb="60">
      <t>サイ</t>
    </rPh>
    <rPh sb="61" eb="63">
      <t>カツヨウ</t>
    </rPh>
    <rPh sb="68" eb="70">
      <t>ソウテイ</t>
    </rPh>
    <phoneticPr fontId="2"/>
  </si>
  <si>
    <t>表層
(表水層)</t>
    <rPh sb="0" eb="2">
      <t>ヒョウソウ</t>
    </rPh>
    <rPh sb="4" eb="5">
      <t>ヒョウ</t>
    </rPh>
    <rPh sb="5" eb="6">
      <t>スイ</t>
    </rPh>
    <rPh sb="6" eb="7">
      <t>ソウ</t>
    </rPh>
    <phoneticPr fontId="7"/>
  </si>
  <si>
    <t>1/2水深
(深水層)</t>
    <rPh sb="3" eb="5">
      <t>スイシン</t>
    </rPh>
    <rPh sb="7" eb="10">
      <t>シンスイソウ</t>
    </rPh>
    <phoneticPr fontId="7"/>
  </si>
  <si>
    <t>底層
(底水層)</t>
    <rPh sb="0" eb="1">
      <t>テイ</t>
    </rPh>
    <rPh sb="1" eb="2">
      <t>ソウ</t>
    </rPh>
    <rPh sb="4" eb="7">
      <t>テイスイソウ</t>
    </rPh>
    <phoneticPr fontId="7"/>
  </si>
  <si>
    <t>Ｔ－Ｎ(全窒素）</t>
    <rPh sb="4" eb="5">
      <t>ゼン</t>
    </rPh>
    <phoneticPr fontId="2"/>
  </si>
  <si>
    <t>Ｔ－Ｐ(全リン)</t>
    <rPh sb="4" eb="5">
      <t>ゼン</t>
    </rPh>
    <phoneticPr fontId="2"/>
  </si>
  <si>
    <t>調査地点(採水位置)</t>
    <rPh sb="0" eb="2">
      <t>チョウサ</t>
    </rPh>
    <rPh sb="2" eb="4">
      <t>チテン</t>
    </rPh>
    <rPh sb="5" eb="7">
      <t>サイスイ</t>
    </rPh>
    <rPh sb="7" eb="9">
      <t>イチ</t>
    </rPh>
    <phoneticPr fontId="7"/>
  </si>
  <si>
    <t>透明度(ダム貯水池)</t>
    <rPh sb="0" eb="3">
      <t>トウメイド</t>
    </rPh>
    <rPh sb="6" eb="9">
      <t>チョスイチ</t>
    </rPh>
    <phoneticPr fontId="2"/>
  </si>
  <si>
    <t>水色(ダム貯水池)</t>
    <rPh sb="0" eb="1">
      <t>ミズ</t>
    </rPh>
    <rPh sb="1" eb="2">
      <t>イロ</t>
    </rPh>
    <rPh sb="5" eb="8">
      <t>チョスイチ</t>
    </rPh>
    <phoneticPr fontId="2"/>
  </si>
  <si>
    <t>流量(河川)</t>
    <rPh sb="0" eb="2">
      <t>リュウリョウ</t>
    </rPh>
    <rPh sb="3" eb="5">
      <t>カセン</t>
    </rPh>
    <phoneticPr fontId="2"/>
  </si>
  <si>
    <t>流入量(ダム貯水池)</t>
    <rPh sb="0" eb="2">
      <t>リュウニュウ</t>
    </rPh>
    <rPh sb="2" eb="3">
      <t>リョウ</t>
    </rPh>
    <rPh sb="6" eb="9">
      <t>チョスイチ</t>
    </rPh>
    <phoneticPr fontId="2"/>
  </si>
  <si>
    <t>放流量(ダム貯水池)</t>
    <rPh sb="0" eb="2">
      <t>ホウリュウ</t>
    </rPh>
    <rPh sb="2" eb="3">
      <t>リョウ</t>
    </rPh>
    <rPh sb="6" eb="9">
      <t>チョスイチ</t>
    </rPh>
    <phoneticPr fontId="2"/>
  </si>
  <si>
    <t>m3/s</t>
    <phoneticPr fontId="2"/>
  </si>
  <si>
    <t>ダム管理記録から調査時のものを記録する。</t>
    <phoneticPr fontId="2"/>
  </si>
  <si>
    <t>粒度組成</t>
    <rPh sb="0" eb="2">
      <t>リュウド</t>
    </rPh>
    <rPh sb="2" eb="4">
      <t>ソセイ</t>
    </rPh>
    <phoneticPr fontId="2"/>
  </si>
  <si>
    <t>－</t>
    <phoneticPr fontId="2"/>
  </si>
  <si>
    <t>貯水位</t>
    <rPh sb="0" eb="2">
      <t>チョスイ</t>
    </rPh>
    <rPh sb="2" eb="3">
      <t>イ</t>
    </rPh>
    <phoneticPr fontId="2"/>
  </si>
  <si>
    <t>EL｡m</t>
    <phoneticPr fontId="2"/>
  </si>
  <si>
    <t>小数点以下１位まで記入し、透視度計の最大値に従い記入する。</t>
    <rPh sb="0" eb="3">
      <t>ショウスウテン</t>
    </rPh>
    <rPh sb="3" eb="5">
      <t>イカ</t>
    </rPh>
    <rPh sb="6" eb="7">
      <t>クライ</t>
    </rPh>
    <rPh sb="9" eb="11">
      <t>キニュウ</t>
    </rPh>
    <rPh sb="13" eb="15">
      <t>トウシ</t>
    </rPh>
    <rPh sb="15" eb="16">
      <t>ド</t>
    </rPh>
    <rPh sb="16" eb="17">
      <t>ケイ</t>
    </rPh>
    <rPh sb="18" eb="21">
      <t>サイダイチ</t>
    </rPh>
    <rPh sb="22" eb="23">
      <t>シタガ</t>
    </rPh>
    <rPh sb="24" eb="26">
      <t>キニュウ</t>
    </rPh>
    <phoneticPr fontId="1"/>
  </si>
  <si>
    <t>項目</t>
    <rPh sb="0" eb="2">
      <t>コウモク</t>
    </rPh>
    <phoneticPr fontId="7"/>
  </si>
  <si>
    <t>濁度分析法</t>
    <rPh sb="0" eb="2">
      <t>ダクド</t>
    </rPh>
    <rPh sb="2" eb="5">
      <t>ブンセキホウ</t>
    </rPh>
    <phoneticPr fontId="2"/>
  </si>
  <si>
    <t>Ｔ－Ｎ(全窒素)（底質）</t>
    <rPh sb="4" eb="5">
      <t>ゼン</t>
    </rPh>
    <phoneticPr fontId="7"/>
  </si>
  <si>
    <t>Ｔ－Ｐ(総リン)（底質）</t>
    <phoneticPr fontId="7"/>
  </si>
  <si>
    <t>EL.m</t>
    <phoneticPr fontId="2"/>
  </si>
  <si>
    <t>ＳＳ（浮遊物質量）</t>
    <rPh sb="3" eb="5">
      <t>フユウ</t>
    </rPh>
    <rPh sb="5" eb="8">
      <t>ブッシツリョウ</t>
    </rPh>
    <phoneticPr fontId="2"/>
  </si>
  <si>
    <t>ＤＯ（溶存酸素量）</t>
    <rPh sb="3" eb="5">
      <t>ヨウゾン</t>
    </rPh>
    <rPh sb="5" eb="8">
      <t>サンソリョウ</t>
    </rPh>
    <phoneticPr fontId="2"/>
  </si>
  <si>
    <t>LAS(直鎖アルキルベンゼンスルホン酸およびその塩)</t>
    <phoneticPr fontId="2"/>
  </si>
  <si>
    <t>２-ＭＩＢ（2-ﾒﾁﾙｲｿﾎﾞﾙﾁｵｰﾈ)</t>
    <phoneticPr fontId="2"/>
  </si>
  <si>
    <t>アンモニア性窒素</t>
    <rPh sb="5" eb="6">
      <t>セイ</t>
    </rPh>
    <phoneticPr fontId="2"/>
  </si>
  <si>
    <t>－</t>
    <phoneticPr fontId="7"/>
  </si>
  <si>
    <r>
      <t>mg/m</t>
    </r>
    <r>
      <rPr>
        <vertAlign val="superscript"/>
        <sz val="9"/>
        <rFont val="ＭＳ 明朝"/>
        <family val="1"/>
        <charset val="128"/>
      </rPr>
      <t>3</t>
    </r>
    <phoneticPr fontId="2"/>
  </si>
  <si>
    <t>ＯＲＰ(酸化還元電位)（底質）</t>
    <rPh sb="4" eb="6">
      <t>サンカ</t>
    </rPh>
    <rPh sb="6" eb="8">
      <t>カンゲン</t>
    </rPh>
    <rPh sb="8" eb="10">
      <t>デンイ</t>
    </rPh>
    <rPh sb="12" eb="14">
      <t>テイシツ</t>
    </rPh>
    <phoneticPr fontId="7"/>
  </si>
  <si>
    <t>・動物プランクトンの調査結果を月別に記載する。
・本様式は、河川水辺の国勢調査における入出力システムへの入力の際に使用する。</t>
    <rPh sb="1" eb="3">
      <t>ドウブツ</t>
    </rPh>
    <rPh sb="10" eb="12">
      <t>チョウサ</t>
    </rPh>
    <rPh sb="12" eb="14">
      <t>ケッカ</t>
    </rPh>
    <rPh sb="15" eb="17">
      <t>ツキベツ</t>
    </rPh>
    <rPh sb="18" eb="20">
      <t>キサイ</t>
    </rPh>
    <rPh sb="25" eb="26">
      <t>ホン</t>
    </rPh>
    <rPh sb="26" eb="28">
      <t>ヨウシキ</t>
    </rPh>
    <rPh sb="30" eb="32">
      <t>カセン</t>
    </rPh>
    <rPh sb="32" eb="34">
      <t>ミズベ</t>
    </rPh>
    <rPh sb="35" eb="37">
      <t>コクセイ</t>
    </rPh>
    <rPh sb="37" eb="39">
      <t>チョウサ</t>
    </rPh>
    <rPh sb="43" eb="46">
      <t>ニュウシュツリョク</t>
    </rPh>
    <rPh sb="52" eb="54">
      <t>ニュウリョク</t>
    </rPh>
    <rPh sb="55" eb="56">
      <t>サイ</t>
    </rPh>
    <rPh sb="57" eb="59">
      <t>シヨウ</t>
    </rPh>
    <phoneticPr fontId="2"/>
  </si>
  <si>
    <t>・調査結果記録にあたっての基礎情報として河川コード、ダムコード、ダム名、コメントを記載する。
・本様式に記入した情報は全ての様式に自動的に反映される。</t>
    <rPh sb="1" eb="3">
      <t>チョウサ</t>
    </rPh>
    <rPh sb="3" eb="5">
      <t>ケッカ</t>
    </rPh>
    <rPh sb="5" eb="7">
      <t>キロク</t>
    </rPh>
    <rPh sb="13" eb="15">
      <t>キソ</t>
    </rPh>
    <rPh sb="15" eb="17">
      <t>ジョウホウ</t>
    </rPh>
    <rPh sb="20" eb="22">
      <t>カセン</t>
    </rPh>
    <rPh sb="34" eb="35">
      <t>メイ</t>
    </rPh>
    <rPh sb="41" eb="43">
      <t>キサイ</t>
    </rPh>
    <rPh sb="48" eb="49">
      <t>ホン</t>
    </rPh>
    <rPh sb="49" eb="51">
      <t>ヨウシキ</t>
    </rPh>
    <rPh sb="52" eb="54">
      <t>キニュウ</t>
    </rPh>
    <rPh sb="56" eb="58">
      <t>ジョウホウ</t>
    </rPh>
    <rPh sb="59" eb="60">
      <t>スベ</t>
    </rPh>
    <rPh sb="62" eb="64">
      <t>ヨウシキ</t>
    </rPh>
    <rPh sb="65" eb="68">
      <t>ジドウテキ</t>
    </rPh>
    <rPh sb="69" eb="71">
      <t>ハンエイ</t>
    </rPh>
    <phoneticPr fontId="7"/>
  </si>
  <si>
    <t>　調査項目の追加等により様式を修正する場合や水質調査結果の整理に関する特記事項等がある場合に記載する。</t>
    <phoneticPr fontId="7"/>
  </si>
  <si>
    <t>河川コード</t>
    <rPh sb="0" eb="2">
      <t>カセン</t>
    </rPh>
    <phoneticPr fontId="2"/>
  </si>
  <si>
    <t>ダムコード</t>
    <phoneticPr fontId="2"/>
  </si>
  <si>
    <t>項目</t>
    <rPh sb="0" eb="2">
      <t>コウモク</t>
    </rPh>
    <phoneticPr fontId="2"/>
  </si>
  <si>
    <t>単位</t>
    <rPh sb="0" eb="2">
      <t>タンイ</t>
    </rPh>
    <phoneticPr fontId="2"/>
  </si>
  <si>
    <t>河川コード</t>
  </si>
  <si>
    <t>－</t>
  </si>
  <si>
    <t>河川コードを記入する。</t>
  </si>
  <si>
    <t>ダムコードを記入する。</t>
  </si>
  <si>
    <t>ダム名を記入する。</t>
  </si>
  <si>
    <t>調査年月日</t>
  </si>
  <si>
    <t>調査年月日を記入する</t>
  </si>
  <si>
    <t>調査地点(採水位置)</t>
  </si>
  <si>
    <t>調査地点を具体的に記入する。なお、整理票は調査年月日別に作成する。</t>
    <rPh sb="23" eb="26">
      <t>ネンガッピ</t>
    </rPh>
    <phoneticPr fontId="2"/>
  </si>
  <si>
    <t>調査の開始時刻を２４時間表示で記入する。</t>
  </si>
  <si>
    <t>天候</t>
  </si>
  <si>
    <t>気温</t>
  </si>
  <si>
    <t>小数点以下第１位まで記入する。</t>
  </si>
  <si>
    <t>全水深</t>
  </si>
  <si>
    <t>ｍ</t>
  </si>
  <si>
    <t>採水位置の水面より底までの深さを１　/１０mまで記入する。</t>
  </si>
  <si>
    <t>透視度（河川)</t>
  </si>
  <si>
    <t>cｍ</t>
  </si>
  <si>
    <t xml:space="preserve"> </t>
    <phoneticPr fontId="2"/>
  </si>
  <si>
    <t>小数点以下１位まで記入し、透視度計の最大値に従い記入する。</t>
  </si>
  <si>
    <t>透明度(ダム貯水池)</t>
  </si>
  <si>
    <t>小数点以下１位まで記入する。</t>
  </si>
  <si>
    <t>水色(ダム貯水池)</t>
  </si>
  <si>
    <t>フォーレル・ウーレの水色階級で記入する。</t>
  </si>
  <si>
    <t>貯水位</t>
  </si>
  <si>
    <t>EL.m</t>
  </si>
  <si>
    <t>ダム管理記録から調査時のものを記録する。</t>
  </si>
  <si>
    <t>流量(河川)</t>
  </si>
  <si>
    <t>m3/s</t>
  </si>
  <si>
    <t>流入量(ダム貯水池)</t>
  </si>
  <si>
    <t>放流量(ダム貯水池)</t>
  </si>
  <si>
    <t>採集方法</t>
    <rPh sb="0" eb="2">
      <t>サイシュウ</t>
    </rPh>
    <rPh sb="2" eb="4">
      <t>ホウホウ</t>
    </rPh>
    <phoneticPr fontId="2"/>
  </si>
  <si>
    <t>採集に使用した機器名を記入する。</t>
    <rPh sb="0" eb="2">
      <t>サイシュウ</t>
    </rPh>
    <rPh sb="3" eb="5">
      <t>シヨウ</t>
    </rPh>
    <rPh sb="7" eb="9">
      <t>キキ</t>
    </rPh>
    <rPh sb="9" eb="10">
      <t>メイ</t>
    </rPh>
    <rPh sb="11" eb="13">
      <t>キニュウ</t>
    </rPh>
    <phoneticPr fontId="2"/>
  </si>
  <si>
    <t>採水量</t>
    <rPh sb="0" eb="2">
      <t>サイスイ</t>
    </rPh>
    <rPh sb="2" eb="3">
      <t>リョウ</t>
    </rPh>
    <phoneticPr fontId="2"/>
  </si>
  <si>
    <t>L</t>
    <phoneticPr fontId="2"/>
  </si>
  <si>
    <t>採水量を記入する。</t>
    <rPh sb="0" eb="2">
      <t>サイスイ</t>
    </rPh>
    <rPh sb="2" eb="3">
      <t>リョウ</t>
    </rPh>
    <rPh sb="4" eb="6">
      <t>キニュウ</t>
    </rPh>
    <phoneticPr fontId="2"/>
  </si>
  <si>
    <t>ｍ</t>
    <phoneticPr fontId="2"/>
  </si>
  <si>
    <t>採水した水深を1/10ｍまで記入する。</t>
    <rPh sb="0" eb="2">
      <t>サイスイ</t>
    </rPh>
    <rPh sb="4" eb="6">
      <t>スイシン</t>
    </rPh>
    <phoneticPr fontId="2"/>
  </si>
  <si>
    <t>計数に使用した顕微鏡の種類を記入する。</t>
    <rPh sb="0" eb="2">
      <t>ケイスウ</t>
    </rPh>
    <rPh sb="3" eb="5">
      <t>シヨウ</t>
    </rPh>
    <rPh sb="7" eb="10">
      <t>ケンビキョウ</t>
    </rPh>
    <rPh sb="11" eb="13">
      <t>シュルイ</t>
    </rPh>
    <rPh sb="14" eb="16">
      <t>キニュウ</t>
    </rPh>
    <phoneticPr fontId="2"/>
  </si>
  <si>
    <t>同定者の氏名を記入する。</t>
    <rPh sb="0" eb="2">
      <t>ドウテイ</t>
    </rPh>
    <rPh sb="2" eb="3">
      <t>シャ</t>
    </rPh>
    <rPh sb="4" eb="6">
      <t>シメイ</t>
    </rPh>
    <rPh sb="7" eb="9">
      <t>キニュウ</t>
    </rPh>
    <phoneticPr fontId="2"/>
  </si>
  <si>
    <t>同定者所属</t>
    <rPh sb="0" eb="2">
      <t>ドウテイ</t>
    </rPh>
    <rPh sb="2" eb="3">
      <t>シャ</t>
    </rPh>
    <rPh sb="3" eb="5">
      <t>ショゾク</t>
    </rPh>
    <phoneticPr fontId="2"/>
  </si>
  <si>
    <t>同定者の所属を記入する。</t>
    <rPh sb="0" eb="2">
      <t>ドウテイ</t>
    </rPh>
    <rPh sb="2" eb="3">
      <t>シャ</t>
    </rPh>
    <rPh sb="4" eb="6">
      <t>ショゾク</t>
    </rPh>
    <rPh sb="7" eb="9">
      <t>キニュウ</t>
    </rPh>
    <phoneticPr fontId="2"/>
  </si>
  <si>
    <t>写真整理番号</t>
    <rPh sb="0" eb="2">
      <t>シャシン</t>
    </rPh>
    <rPh sb="2" eb="4">
      <t>セイリ</t>
    </rPh>
    <rPh sb="4" eb="6">
      <t>バンゴウ</t>
    </rPh>
    <phoneticPr fontId="2"/>
  </si>
  <si>
    <t>標本番号</t>
    <rPh sb="0" eb="2">
      <t>ヒョウホン</t>
    </rPh>
    <rPh sb="2" eb="4">
      <t>バンゴウ</t>
    </rPh>
    <phoneticPr fontId="2"/>
  </si>
  <si>
    <t>様式1-1-15 動植物プランクトン標本一覧表における標本No.を記入する。</t>
    <rPh sb="0" eb="2">
      <t>ヨウシキ</t>
    </rPh>
    <rPh sb="9" eb="12">
      <t>ドウショクブツ</t>
    </rPh>
    <rPh sb="18" eb="20">
      <t>ヒョウホン</t>
    </rPh>
    <rPh sb="20" eb="22">
      <t>イチラン</t>
    </rPh>
    <rPh sb="22" eb="23">
      <t>ヒョウ</t>
    </rPh>
    <rPh sb="27" eb="29">
      <t>ヒョウホン</t>
    </rPh>
    <rPh sb="33" eb="35">
      <t>キニュウ</t>
    </rPh>
    <phoneticPr fontId="2"/>
  </si>
  <si>
    <t>細胞数または群体数/L</t>
    <rPh sb="0" eb="2">
      <t>サイボウ</t>
    </rPh>
    <rPh sb="2" eb="3">
      <t>スウ</t>
    </rPh>
    <rPh sb="6" eb="8">
      <t>グンタイ</t>
    </rPh>
    <rPh sb="8" eb="9">
      <t>スウ</t>
    </rPh>
    <phoneticPr fontId="2"/>
  </si>
  <si>
    <t>鋼名</t>
    <rPh sb="0" eb="1">
      <t>コウ</t>
    </rPh>
    <rPh sb="1" eb="2">
      <t>メイ</t>
    </rPh>
    <phoneticPr fontId="2"/>
  </si>
  <si>
    <t>種名（学名）</t>
    <rPh sb="0" eb="2">
      <t>シュメイ</t>
    </rPh>
    <rPh sb="3" eb="5">
      <t>ガクメイ</t>
    </rPh>
    <phoneticPr fontId="15"/>
  </si>
  <si>
    <t>緑藻綱と車軸藻綱にまたがる</t>
    <rPh sb="2" eb="3">
      <t>コウ</t>
    </rPh>
    <rPh sb="7" eb="8">
      <t>コウ</t>
    </rPh>
    <phoneticPr fontId="2"/>
  </si>
  <si>
    <t>Nitzschia属</t>
    <rPh sb="9" eb="10">
      <t>ゾク</t>
    </rPh>
    <phoneticPr fontId="2"/>
  </si>
  <si>
    <t>合　計</t>
    <rPh sb="0" eb="1">
      <t>ア</t>
    </rPh>
    <rPh sb="2" eb="3">
      <t>ケイ</t>
    </rPh>
    <phoneticPr fontId="2"/>
  </si>
  <si>
    <t>細胞数または群体数の合計を記入する。</t>
    <rPh sb="0" eb="2">
      <t>サイボウ</t>
    </rPh>
    <rPh sb="2" eb="3">
      <t>スウ</t>
    </rPh>
    <rPh sb="6" eb="8">
      <t>グンタイ</t>
    </rPh>
    <rPh sb="8" eb="9">
      <t>スウ</t>
    </rPh>
    <rPh sb="10" eb="12">
      <t>ゴウケイ</t>
    </rPh>
    <rPh sb="13" eb="15">
      <t>キニュウ</t>
    </rPh>
    <phoneticPr fontId="2"/>
  </si>
  <si>
    <t>種類数</t>
    <rPh sb="0" eb="3">
      <t>シュルイスウ</t>
    </rPh>
    <phoneticPr fontId="2"/>
  </si>
  <si>
    <t>出現した種類数を記入する。</t>
    <rPh sb="0" eb="2">
      <t>シュツゲン</t>
    </rPh>
    <rPh sb="4" eb="7">
      <t>シュルイスウ</t>
    </rPh>
    <rPh sb="8" eb="10">
      <t>キニュウ</t>
    </rPh>
    <phoneticPr fontId="2"/>
  </si>
  <si>
    <t>シンドラートラップ</t>
  </si>
  <si>
    <t>L</t>
    <phoneticPr fontId="2"/>
  </si>
  <si>
    <t>ｍ</t>
    <phoneticPr fontId="2"/>
  </si>
  <si>
    <t>0.5,3,5,10,20m</t>
    <phoneticPr fontId="2"/>
  </si>
  <si>
    <t>生物顕微鏡、実体顕微鏡</t>
    <rPh sb="0" eb="2">
      <t>セイブツ</t>
    </rPh>
    <rPh sb="2" eb="5">
      <t>ケンビキョウ</t>
    </rPh>
    <rPh sb="6" eb="8">
      <t>ジッタイ</t>
    </rPh>
    <rPh sb="8" eb="11">
      <t>ケンビキョウ</t>
    </rPh>
    <phoneticPr fontId="2"/>
  </si>
  <si>
    <t>同定花子</t>
    <rPh sb="0" eb="2">
      <t>ドウテイ</t>
    </rPh>
    <rPh sb="2" eb="4">
      <t>ハナコ</t>
    </rPh>
    <phoneticPr fontId="2"/>
  </si>
  <si>
    <t>△△研究所</t>
    <rPh sb="2" eb="5">
      <t>ケンキュウジョ</t>
    </rPh>
    <phoneticPr fontId="2"/>
  </si>
  <si>
    <t>○○～○△</t>
    <phoneticPr fontId="2"/>
  </si>
  <si>
    <t>○□～○●</t>
    <phoneticPr fontId="2"/>
  </si>
  <si>
    <t>多膜綱</t>
  </si>
  <si>
    <t>Tintinnopsis sp.</t>
  </si>
  <si>
    <t>キクロプス目は主に雌の形態で分類され，雄は同定が困難なことが多いため，キクロプス目雄成体の種の同定は不要である。但し，同定した雌より大型の雄や，尾肢が明瞭に雌と異なる雄が出現した場合や，同じ種の可能性がある雌が出現しなかった場合は，備考欄に「雄（ないしmale）」と記載する。</t>
    <phoneticPr fontId="2"/>
  </si>
  <si>
    <t>単生殖巣綱</t>
  </si>
  <si>
    <t>Brachionus calyciflorus</t>
  </si>
  <si>
    <t>Kellicottia bostoniensis</t>
  </si>
  <si>
    <t>Lecane sp.</t>
  </si>
  <si>
    <t>Ploesoma triacanthum</t>
  </si>
  <si>
    <t>種が同定できない成体は，同定できる分類階級に「adult」を付ける。ただし，同定できる可能性が高い学名があればその学名に cf. を付けて備考欄に記す。</t>
    <phoneticPr fontId="2"/>
  </si>
  <si>
    <t>Synchaeta sp.</t>
  </si>
  <si>
    <t>Filinia longiseta</t>
  </si>
  <si>
    <t>顎脚綱</t>
  </si>
  <si>
    <t>Eodiaptomus japonicus(adult)</t>
  </si>
  <si>
    <t>Diaptomidae(adult)</t>
  </si>
  <si>
    <t>cf. Neutrodiaptomus formosus</t>
    <phoneticPr fontId="2"/>
  </si>
  <si>
    <t>Harpacticoida</t>
  </si>
  <si>
    <t>Cyclopoida(adult)</t>
  </si>
  <si>
    <t>雄</t>
    <rPh sb="0" eb="1">
      <t>オス</t>
    </rPh>
    <phoneticPr fontId="2"/>
  </si>
  <si>
    <t>Cyclopoida(copepodid)</t>
  </si>
  <si>
    <t>Copepoda(nauplius)</t>
  </si>
  <si>
    <t>鰓脚綱</t>
  </si>
  <si>
    <t>Daphnia galeata</t>
  </si>
  <si>
    <t>Bosmina longirostris</t>
  </si>
  <si>
    <t>個体数の合計を記入する。</t>
    <rPh sb="0" eb="3">
      <t>コタイスウ</t>
    </rPh>
    <rPh sb="4" eb="6">
      <t>ゴウケイ</t>
    </rPh>
    <rPh sb="7" eb="9">
      <t>キニュウ</t>
    </rPh>
    <phoneticPr fontId="2"/>
  </si>
  <si>
    <t>○月</t>
    <rPh sb="1" eb="2">
      <t>ガツ</t>
    </rPh>
    <phoneticPr fontId="2"/>
  </si>
  <si>
    <t>△月</t>
    <rPh sb="1" eb="2">
      <t>ガツ</t>
    </rPh>
    <phoneticPr fontId="2"/>
  </si>
  <si>
    <t>□月</t>
    <rPh sb="1" eb="2">
      <t>ガツ</t>
    </rPh>
    <phoneticPr fontId="2"/>
  </si>
  <si>
    <t>調査地点を具体的に記入する。なお、整理票は調査地点別に作成する。</t>
  </si>
  <si>
    <t>○▲～○■</t>
    <phoneticPr fontId="2"/>
  </si>
  <si>
    <t>　P：調査地区等、C：調査実施状況、S：生物種、O：その他</t>
    <rPh sb="3" eb="5">
      <t>チョウサ</t>
    </rPh>
    <rPh sb="5" eb="7">
      <t>チク</t>
    </rPh>
    <rPh sb="7" eb="8">
      <t>トウ</t>
    </rPh>
    <rPh sb="11" eb="13">
      <t>チョウサ</t>
    </rPh>
    <rPh sb="13" eb="15">
      <t>ジッシ</t>
    </rPh>
    <rPh sb="15" eb="17">
      <t>ジョウキョウ</t>
    </rPh>
    <rPh sb="20" eb="22">
      <t>セイブツ</t>
    </rPh>
    <rPh sb="22" eb="23">
      <t>シュ</t>
    </rPh>
    <rPh sb="28" eb="29">
      <t>タ</t>
    </rPh>
    <phoneticPr fontId="2"/>
  </si>
  <si>
    <t>整理
番号</t>
    <rPh sb="0" eb="2">
      <t>セイリ</t>
    </rPh>
    <rPh sb="3" eb="5">
      <t>バンゴウ</t>
    </rPh>
    <phoneticPr fontId="15"/>
  </si>
  <si>
    <t>写真表題</t>
    <rPh sb="0" eb="2">
      <t>シャシン</t>
    </rPh>
    <rPh sb="2" eb="4">
      <t>ヒョウダイ</t>
    </rPh>
    <phoneticPr fontId="15"/>
  </si>
  <si>
    <t>説明</t>
    <rPh sb="0" eb="2">
      <t>セツメイ</t>
    </rPh>
    <phoneticPr fontId="15"/>
  </si>
  <si>
    <t>撮影年月日</t>
    <rPh sb="0" eb="2">
      <t>サツエイ</t>
    </rPh>
    <rPh sb="2" eb="5">
      <t>ネンガッピ</t>
    </rPh>
    <phoneticPr fontId="15"/>
  </si>
  <si>
    <t>P</t>
    <phoneticPr fontId="2"/>
  </si>
  <si>
    <t>20XX/4/○○</t>
    <phoneticPr fontId="2"/>
  </si>
  <si>
    <t>▲▲■1</t>
    <phoneticPr fontId="2"/>
  </si>
  <si>
    <t>水質基準点</t>
    <rPh sb="0" eb="2">
      <t>スイシツ</t>
    </rPh>
    <rPh sb="2" eb="5">
      <t>キジュンテン</t>
    </rPh>
    <phoneticPr fontId="2"/>
  </si>
  <si>
    <t>S</t>
    <phoneticPr fontId="2"/>
  </si>
  <si>
    <t>Asterionella formosa群</t>
    <rPh sb="20" eb="21">
      <t>グン</t>
    </rPh>
    <phoneticPr fontId="2"/>
  </si>
  <si>
    <t>第1優占種</t>
    <rPh sb="0" eb="1">
      <t>ダイ</t>
    </rPh>
    <rPh sb="2" eb="4">
      <t>ユウセン</t>
    </rPh>
    <rPh sb="4" eb="5">
      <t>タネ</t>
    </rPh>
    <phoneticPr fontId="2"/>
  </si>
  <si>
    <t>20XX/4/○○</t>
  </si>
  <si>
    <t>▲▲●2</t>
    <phoneticPr fontId="2"/>
  </si>
  <si>
    <t>水質補助基準点</t>
    <rPh sb="0" eb="2">
      <t>スイシツ</t>
    </rPh>
    <rPh sb="2" eb="4">
      <t>ホジョ</t>
    </rPh>
    <rPh sb="4" eb="7">
      <t>キジュンテン</t>
    </rPh>
    <phoneticPr fontId="2"/>
  </si>
  <si>
    <t>S▲▲●2夏第1優占種Asterionella formosa群.jpg</t>
    <phoneticPr fontId="2"/>
  </si>
  <si>
    <t>Microcystis wesenbergii</t>
    <phoneticPr fontId="2"/>
  </si>
  <si>
    <t>水質障害種</t>
    <rPh sb="0" eb="2">
      <t>スイシツ</t>
    </rPh>
    <rPh sb="2" eb="5">
      <t>ショウガイシュ</t>
    </rPh>
    <phoneticPr fontId="2"/>
  </si>
  <si>
    <t>20XX/5/△△</t>
    <phoneticPr fontId="2"/>
  </si>
  <si>
    <t>▲▲■1</t>
  </si>
  <si>
    <t>水質基準点</t>
  </si>
  <si>
    <t>S水質障害種Microcystis wesenbergii.jpg</t>
    <rPh sb="1" eb="3">
      <t>スイシツ</t>
    </rPh>
    <rPh sb="3" eb="5">
      <t>ショウガイ</t>
    </rPh>
    <rPh sb="5" eb="6">
      <t>シュ</t>
    </rPh>
    <phoneticPr fontId="2"/>
  </si>
  <si>
    <t>Aphanizomenon gracil</t>
    <phoneticPr fontId="2"/>
  </si>
  <si>
    <t>同定上の形質の特徴写真</t>
    <rPh sb="0" eb="3">
      <t>ドウテイジョウ</t>
    </rPh>
    <rPh sb="4" eb="6">
      <t>ケイシツ</t>
    </rPh>
    <rPh sb="7" eb="9">
      <t>トクチョウ</t>
    </rPh>
    <rPh sb="9" eb="11">
      <t>シャシン</t>
    </rPh>
    <phoneticPr fontId="2"/>
  </si>
  <si>
    <t>S形質Aphanizomenon gracil.jpg</t>
    <rPh sb="1" eb="3">
      <t>ケイシツ</t>
    </rPh>
    <rPh sb="2" eb="3">
      <t>テイケイ</t>
    </rPh>
    <phoneticPr fontId="2"/>
  </si>
  <si>
    <t>Cyclotella meneghiniana</t>
    <phoneticPr fontId="2"/>
  </si>
  <si>
    <t>●●ダムにおいて初めて確認された種</t>
    <rPh sb="8" eb="9">
      <t>ハジ</t>
    </rPh>
    <rPh sb="11" eb="13">
      <t>カクニン</t>
    </rPh>
    <rPh sb="16" eb="17">
      <t>シュ</t>
    </rPh>
    <phoneticPr fontId="2"/>
  </si>
  <si>
    <t>S新規確認種Cyclotella meneghiniana.jpg</t>
    <rPh sb="1" eb="3">
      <t>シンキ</t>
    </rPh>
    <rPh sb="3" eb="5">
      <t>カクニン</t>
    </rPh>
    <rPh sb="5" eb="6">
      <t>シュ</t>
    </rPh>
    <phoneticPr fontId="2"/>
  </si>
  <si>
    <t>Aulacoseira ambigua f. ambigua</t>
    <phoneticPr fontId="2"/>
  </si>
  <si>
    <t>同定上の特徴のスケッチ画像</t>
    <rPh sb="0" eb="3">
      <t>ドウテイジョウ</t>
    </rPh>
    <rPh sb="4" eb="6">
      <t>トクチョウ</t>
    </rPh>
    <rPh sb="11" eb="13">
      <t>ガゾウ</t>
    </rPh>
    <phoneticPr fontId="2"/>
  </si>
  <si>
    <t>SスケッチAulacoseira ambigua f. ambigua.jpg</t>
    <phoneticPr fontId="2"/>
  </si>
  <si>
    <t>・</t>
    <phoneticPr fontId="2"/>
  </si>
  <si>
    <t>S</t>
    <phoneticPr fontId="2"/>
  </si>
  <si>
    <t>▲▲●2</t>
    <phoneticPr fontId="2"/>
  </si>
  <si>
    <t>S▲▲●2夏第1優占種Asterionella formosa群.jpg</t>
    <phoneticPr fontId="2"/>
  </si>
  <si>
    <t>Microcystis wesenbergii</t>
    <phoneticPr fontId="2"/>
  </si>
  <si>
    <t>20XX/5/△△</t>
    <phoneticPr fontId="2"/>
  </si>
  <si>
    <t>整理
No.</t>
    <rPh sb="0" eb="2">
      <t>セイリ</t>
    </rPh>
    <phoneticPr fontId="15"/>
  </si>
  <si>
    <t>地区
番号</t>
    <rPh sb="0" eb="2">
      <t>チク</t>
    </rPh>
    <rPh sb="3" eb="5">
      <t>バンゴウ</t>
    </rPh>
    <phoneticPr fontId="2"/>
  </si>
  <si>
    <t>採取方法・
採水層</t>
    <rPh sb="0" eb="2">
      <t>サイシュ</t>
    </rPh>
    <rPh sb="2" eb="4">
      <t>ホウホウ</t>
    </rPh>
    <rPh sb="6" eb="8">
      <t>サイスイ</t>
    </rPh>
    <rPh sb="8" eb="9">
      <t>ソウ</t>
    </rPh>
    <phoneticPr fontId="15"/>
  </si>
  <si>
    <t>採取地の地名</t>
    <rPh sb="0" eb="2">
      <t>サイシュ</t>
    </rPh>
    <rPh sb="2" eb="3">
      <t>チ</t>
    </rPh>
    <rPh sb="4" eb="6">
      <t>チメイ</t>
    </rPh>
    <phoneticPr fontId="15"/>
  </si>
  <si>
    <t>緯度
経度</t>
    <rPh sb="0" eb="2">
      <t>イド</t>
    </rPh>
    <rPh sb="3" eb="5">
      <t>ケイド</t>
    </rPh>
    <phoneticPr fontId="15"/>
  </si>
  <si>
    <t>採取者
（所属）</t>
    <rPh sb="0" eb="2">
      <t>サイシュ</t>
    </rPh>
    <rPh sb="2" eb="3">
      <t>シャ</t>
    </rPh>
    <rPh sb="5" eb="7">
      <t>ショゾク</t>
    </rPh>
    <phoneticPr fontId="2"/>
  </si>
  <si>
    <t>同定者
（所属）</t>
    <rPh sb="0" eb="2">
      <t>ドウテイ</t>
    </rPh>
    <rPh sb="2" eb="3">
      <t>シャ</t>
    </rPh>
    <rPh sb="5" eb="7">
      <t>ショゾク</t>
    </rPh>
    <phoneticPr fontId="2"/>
  </si>
  <si>
    <t>同定年月日</t>
    <rPh sb="0" eb="2">
      <t>ドウテイ</t>
    </rPh>
    <rPh sb="2" eb="5">
      <t>ネンガッピ</t>
    </rPh>
    <phoneticPr fontId="2"/>
  </si>
  <si>
    <t>植-採水-0.5ｍ</t>
    <rPh sb="0" eb="1">
      <t>ショク</t>
    </rPh>
    <rPh sb="2" eb="4">
      <t>サイスイ</t>
    </rPh>
    <phoneticPr fontId="2"/>
  </si>
  <si>
    <t>●●県□□村</t>
    <rPh sb="2" eb="3">
      <t>ケン</t>
    </rPh>
    <rPh sb="5" eb="6">
      <t>ムラ</t>
    </rPh>
    <phoneticPr fontId="2"/>
  </si>
  <si>
    <t>●●■■
（○○研究所）</t>
    <rPh sb="8" eb="11">
      <t>ケンキュウジョ</t>
    </rPh>
    <phoneticPr fontId="2"/>
  </si>
  <si>
    <t>▲▲□□
（○○研究所）</t>
    <rPh sb="8" eb="11">
      <t>ケンキュウジョ</t>
    </rPh>
    <phoneticPr fontId="2"/>
  </si>
  <si>
    <t>液浸</t>
    <rPh sb="0" eb="2">
      <t>エキシン</t>
    </rPh>
    <phoneticPr fontId="2"/>
  </si>
  <si>
    <t>動-採水-5m間隔-5層混合</t>
    <rPh sb="0" eb="1">
      <t>ドウ</t>
    </rPh>
    <rPh sb="2" eb="4">
      <t>サイスイ</t>
    </rPh>
    <rPh sb="7" eb="9">
      <t>カンカク</t>
    </rPh>
    <rPh sb="11" eb="12">
      <t>ソウ</t>
    </rPh>
    <rPh sb="12" eb="14">
      <t>コンゴウ</t>
    </rPh>
    <phoneticPr fontId="2"/>
  </si>
  <si>
    <t>▲▲□□
（△△大学）</t>
    <rPh sb="8" eb="10">
      <t>ダイガク</t>
    </rPh>
    <phoneticPr fontId="2"/>
  </si>
  <si>
    <t>●●■■
（○○株式会社）</t>
    <rPh sb="8" eb="12">
      <t>カブシキガイシャ</t>
    </rPh>
    <phoneticPr fontId="2"/>
  </si>
  <si>
    <t>20XX/5/△△</t>
  </si>
  <si>
    <t>▲▲□□
（○○株式会社）</t>
    <rPh sb="8" eb="12">
      <t>カブシキガイシャ</t>
    </rPh>
    <phoneticPr fontId="2"/>
  </si>
  <si>
    <t>●●■■
（○○調査会社）</t>
    <rPh sb="8" eb="10">
      <t>チョウサ</t>
    </rPh>
    <rPh sb="10" eb="12">
      <t>ガイシャ</t>
    </rPh>
    <phoneticPr fontId="2"/>
  </si>
  <si>
    <t>・
・</t>
    <phoneticPr fontId="2"/>
  </si>
  <si>
    <t>記入要領</t>
    <rPh sb="0" eb="2">
      <t>キニュウ</t>
    </rPh>
    <rPh sb="2" eb="4">
      <t>ヨウリョウ</t>
    </rPh>
    <phoneticPr fontId="2"/>
  </si>
  <si>
    <t>記入要領</t>
    <rPh sb="0" eb="2">
      <t>キニュウ</t>
    </rPh>
    <phoneticPr fontId="2"/>
  </si>
  <si>
    <t xml:space="preserve">
水温、濁度、DOは小数点以下第１位まで記入する。
原則0.1ｍ,0.5ｍ,1ｍ以下1ｍ毎で底上1ｍの深度まで測定する。</t>
    <rPh sb="1" eb="3">
      <t>スイオン</t>
    </rPh>
    <rPh sb="4" eb="6">
      <t>ダクド</t>
    </rPh>
    <rPh sb="44" eb="45">
      <t>ゴト</t>
    </rPh>
    <phoneticPr fontId="2"/>
  </si>
  <si>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7"/>
  </si>
  <si>
    <t>晴，曇，小雨等の用語で記入する。</t>
  </si>
  <si>
    <t>晴，曇，小雨等の用語で記入する。</t>
    <rPh sb="0" eb="1">
      <t>ハ</t>
    </rPh>
    <rPh sb="2" eb="3">
      <t>クモ</t>
    </rPh>
    <rPh sb="4" eb="6">
      <t>コサメ</t>
    </rPh>
    <rPh sb="6" eb="7">
      <t>ナド</t>
    </rPh>
    <rPh sb="11" eb="13">
      <t>キニュウ</t>
    </rPh>
    <phoneticPr fontId="1"/>
  </si>
  <si>
    <t>採取した試料について、微白濁，淡緑色等の用語で記入する。</t>
    <rPh sb="0" eb="2">
      <t>サイシュ</t>
    </rPh>
    <rPh sb="4" eb="6">
      <t>シリョウ</t>
    </rPh>
    <rPh sb="11" eb="12">
      <t>ビ</t>
    </rPh>
    <rPh sb="12" eb="14">
      <t>ハクダク</t>
    </rPh>
    <rPh sb="15" eb="17">
      <t>タンリョク</t>
    </rPh>
    <rPh sb="17" eb="18">
      <t>イロ</t>
    </rPh>
    <rPh sb="18" eb="19">
      <t>ナド</t>
    </rPh>
    <rPh sb="23" eb="25">
      <t>キニュウ</t>
    </rPh>
    <phoneticPr fontId="1"/>
  </si>
  <si>
    <t>採取した試料について、微白濁，淡緑色等用語で記入する。</t>
    <rPh sb="0" eb="2">
      <t>サイシュ</t>
    </rPh>
    <rPh sb="4" eb="6">
      <t>シリョウ</t>
    </rPh>
    <rPh sb="11" eb="12">
      <t>ビ</t>
    </rPh>
    <rPh sb="12" eb="14">
      <t>ハクダク</t>
    </rPh>
    <rPh sb="15" eb="16">
      <t>タン</t>
    </rPh>
    <rPh sb="16" eb="18">
      <t>ミドリイロ</t>
    </rPh>
    <rPh sb="18" eb="19">
      <t>ナド</t>
    </rPh>
    <rPh sb="22" eb="24">
      <t>キニュウ</t>
    </rPh>
    <phoneticPr fontId="4"/>
  </si>
  <si>
    <t>採取した試料について、茶褐色、黒褐色等を用語で記入する。</t>
    <rPh sb="0" eb="2">
      <t>サイシュ</t>
    </rPh>
    <rPh sb="4" eb="6">
      <t>シリョウ</t>
    </rPh>
    <rPh sb="11" eb="14">
      <t>チャカッショク</t>
    </rPh>
    <rPh sb="15" eb="16">
      <t>クロ</t>
    </rPh>
    <rPh sb="16" eb="18">
      <t>カッショク</t>
    </rPh>
    <rPh sb="18" eb="19">
      <t>ナド</t>
    </rPh>
    <rPh sb="23" eb="25">
      <t>キニュウ</t>
    </rPh>
    <phoneticPr fontId="4"/>
  </si>
  <si>
    <t xml:space="preserve"> 月別-水質（全地点）</t>
    <rPh sb="1" eb="3">
      <t>ツキベツ</t>
    </rPh>
    <rPh sb="4" eb="6">
      <t>スイシツ</t>
    </rPh>
    <rPh sb="7" eb="8">
      <t>ゼン</t>
    </rPh>
    <rPh sb="8" eb="10">
      <t>チテン</t>
    </rPh>
    <phoneticPr fontId="2"/>
  </si>
  <si>
    <r>
      <t>記入要領</t>
    </r>
    <r>
      <rPr>
        <vertAlign val="superscript"/>
        <sz val="9"/>
        <rFont val="ＭＳ 明朝"/>
        <family val="1"/>
        <charset val="128"/>
      </rPr>
      <t>※</t>
    </r>
    <rPh sb="2" eb="4">
      <t>ヨウリョウ</t>
    </rPh>
    <phoneticPr fontId="2"/>
  </si>
  <si>
    <t xml:space="preserve"> 年集計-３水深 調査項目</t>
    <rPh sb="1" eb="2">
      <t>ネン</t>
    </rPh>
    <rPh sb="2" eb="4">
      <t>シュウケイ</t>
    </rPh>
    <rPh sb="9" eb="11">
      <t>チョウサ</t>
    </rPh>
    <rPh sb="11" eb="13">
      <t>コウモク</t>
    </rPh>
    <phoneticPr fontId="2"/>
  </si>
  <si>
    <t xml:space="preserve"> 月別-多水深 調査項目</t>
    <rPh sb="1" eb="3">
      <t>ツキベツ</t>
    </rPh>
    <rPh sb="4" eb="5">
      <t>タ</t>
    </rPh>
    <rPh sb="5" eb="7">
      <t>スイシン</t>
    </rPh>
    <rPh sb="8" eb="10">
      <t>チョウサ</t>
    </rPh>
    <phoneticPr fontId="2"/>
  </si>
  <si>
    <t xml:space="preserve"> 年集計-１水深 調査項目</t>
    <rPh sb="1" eb="2">
      <t>ネン</t>
    </rPh>
    <rPh sb="2" eb="4">
      <t>シュウケイ</t>
    </rPh>
    <rPh sb="9" eb="11">
      <t>チョウサ</t>
    </rPh>
    <rPh sb="11" eb="13">
      <t>コウモク</t>
    </rPh>
    <phoneticPr fontId="2"/>
  </si>
  <si>
    <t>・貯水池内基準地点等、３水深で調査した結果を記載し、年集計表とする。
・本様式は、調査地点毎に作成し、１年分の調査結果をとりまとめる際に活用することを想定している。</t>
    <rPh sb="1" eb="4">
      <t>チョスイチ</t>
    </rPh>
    <rPh sb="4" eb="5">
      <t>ナイ</t>
    </rPh>
    <rPh sb="5" eb="7">
      <t>キジュン</t>
    </rPh>
    <rPh sb="7" eb="9">
      <t>チテン</t>
    </rPh>
    <rPh sb="9" eb="10">
      <t>ナド</t>
    </rPh>
    <rPh sb="12" eb="14">
      <t>スイシン</t>
    </rPh>
    <rPh sb="15" eb="17">
      <t>チョウサ</t>
    </rPh>
    <rPh sb="19" eb="21">
      <t>ケッカ</t>
    </rPh>
    <rPh sb="22" eb="24">
      <t>キサイ</t>
    </rPh>
    <rPh sb="26" eb="27">
      <t>ネン</t>
    </rPh>
    <rPh sb="27" eb="29">
      <t>シュウケイ</t>
    </rPh>
    <rPh sb="29" eb="30">
      <t>ヒョウ</t>
    </rPh>
    <rPh sb="36" eb="37">
      <t>ホン</t>
    </rPh>
    <rPh sb="37" eb="39">
      <t>ヨウシキ</t>
    </rPh>
    <rPh sb="41" eb="43">
      <t>チョウサ</t>
    </rPh>
    <rPh sb="43" eb="45">
      <t>チテン</t>
    </rPh>
    <rPh sb="45" eb="46">
      <t>ゴト</t>
    </rPh>
    <rPh sb="47" eb="49">
      <t>サクセイ</t>
    </rPh>
    <rPh sb="52" eb="54">
      <t>ネンブン</t>
    </rPh>
    <rPh sb="55" eb="57">
      <t>チョウサ</t>
    </rPh>
    <rPh sb="57" eb="59">
      <t>ケッカ</t>
    </rPh>
    <rPh sb="66" eb="67">
      <t>サイ</t>
    </rPh>
    <rPh sb="68" eb="70">
      <t>カツヨウ</t>
    </rPh>
    <rPh sb="75" eb="77">
      <t>ソウテイ</t>
    </rPh>
    <phoneticPr fontId="2"/>
  </si>
  <si>
    <t>・流入河川地点等、１水深で調査した結果を記載し、年集計表とする。
・本様式は、調査地点毎に作成し、１年分の調査結果をとりまとめる際に活用することを想定している。</t>
    <rPh sb="1" eb="3">
      <t>リュウニュウ</t>
    </rPh>
    <rPh sb="3" eb="5">
      <t>カセン</t>
    </rPh>
    <rPh sb="5" eb="7">
      <t>チテン</t>
    </rPh>
    <rPh sb="7" eb="8">
      <t>ナド</t>
    </rPh>
    <rPh sb="10" eb="12">
      <t>スイシン</t>
    </rPh>
    <rPh sb="13" eb="15">
      <t>チョウサ</t>
    </rPh>
    <rPh sb="17" eb="19">
      <t>ケッカ</t>
    </rPh>
    <rPh sb="20" eb="22">
      <t>キサイ</t>
    </rPh>
    <rPh sb="24" eb="25">
      <t>ネン</t>
    </rPh>
    <rPh sb="25" eb="27">
      <t>シュウケイ</t>
    </rPh>
    <rPh sb="27" eb="28">
      <t>ヒョウ</t>
    </rPh>
    <rPh sb="34" eb="35">
      <t>ホン</t>
    </rPh>
    <rPh sb="35" eb="37">
      <t>ヨウシキ</t>
    </rPh>
    <rPh sb="39" eb="41">
      <t>チョウサ</t>
    </rPh>
    <rPh sb="41" eb="43">
      <t>チテン</t>
    </rPh>
    <rPh sb="43" eb="44">
      <t>ゴト</t>
    </rPh>
    <rPh sb="45" eb="47">
      <t>サクセイ</t>
    </rPh>
    <rPh sb="50" eb="52">
      <t>ネンブン</t>
    </rPh>
    <rPh sb="53" eb="55">
      <t>チョウサ</t>
    </rPh>
    <rPh sb="55" eb="57">
      <t>ケッカ</t>
    </rPh>
    <rPh sb="64" eb="65">
      <t>サイ</t>
    </rPh>
    <rPh sb="66" eb="68">
      <t>カツヨウ</t>
    </rPh>
    <rPh sb="73" eb="75">
      <t>ソウテイ</t>
    </rPh>
    <phoneticPr fontId="2"/>
  </si>
  <si>
    <t xml:space="preserve"> 年集計-多水深 水温</t>
    <rPh sb="1" eb="2">
      <t>ネン</t>
    </rPh>
    <rPh sb="2" eb="4">
      <t>シュウケイ</t>
    </rPh>
    <phoneticPr fontId="2"/>
  </si>
  <si>
    <t xml:space="preserve"> 年集計-多水深 濁度</t>
    <rPh sb="1" eb="2">
      <t>ネン</t>
    </rPh>
    <rPh sb="2" eb="4">
      <t>シュウケイ</t>
    </rPh>
    <phoneticPr fontId="2"/>
  </si>
  <si>
    <t xml:space="preserve"> 年集計-多水深 DO</t>
    <rPh sb="1" eb="2">
      <t>ネン</t>
    </rPh>
    <rPh sb="2" eb="4">
      <t>シュウケイ</t>
    </rPh>
    <phoneticPr fontId="2"/>
  </si>
  <si>
    <r>
      <t>記入要領</t>
    </r>
    <r>
      <rPr>
        <vertAlign val="superscript"/>
        <sz val="9"/>
        <rFont val="ＭＳ 明朝"/>
        <family val="1"/>
        <charset val="128"/>
      </rPr>
      <t>※</t>
    </r>
    <phoneticPr fontId="7"/>
  </si>
  <si>
    <t>・水温について、多水深で調査した結果を記載し、年集計表とする。
・本様式は、調査地点毎に作成し、1年分の調査結果をとりまとめる際に活用することを想定している。
・結果入力欄は、0.1m、0.5m、1m、以下1m毎で水深150m、湖底1m上を設けている。</t>
    <rPh sb="1" eb="3">
      <t>スイオン</t>
    </rPh>
    <rPh sb="8" eb="9">
      <t>タ</t>
    </rPh>
    <rPh sb="9" eb="11">
      <t>スイシン</t>
    </rPh>
    <rPh sb="12" eb="14">
      <t>チョウサ</t>
    </rPh>
    <rPh sb="16" eb="18">
      <t>ケッカ</t>
    </rPh>
    <rPh sb="19" eb="21">
      <t>キサイ</t>
    </rPh>
    <rPh sb="23" eb="24">
      <t>ネン</t>
    </rPh>
    <rPh sb="24" eb="26">
      <t>シュウケイ</t>
    </rPh>
    <rPh sb="26" eb="27">
      <t>ヒョウ</t>
    </rPh>
    <rPh sb="33" eb="34">
      <t>ホン</t>
    </rPh>
    <rPh sb="34" eb="36">
      <t>ヨウシキ</t>
    </rPh>
    <rPh sb="49" eb="51">
      <t>ネンブン</t>
    </rPh>
    <rPh sb="52" eb="54">
      <t>チョウサ</t>
    </rPh>
    <rPh sb="54" eb="56">
      <t>ケッカ</t>
    </rPh>
    <rPh sb="63" eb="64">
      <t>サイ</t>
    </rPh>
    <rPh sb="65" eb="67">
      <t>カツヨウ</t>
    </rPh>
    <rPh sb="72" eb="74">
      <t>ソウテイ</t>
    </rPh>
    <rPh sb="81" eb="83">
      <t>ケッカ</t>
    </rPh>
    <rPh sb="83" eb="85">
      <t>ニュウリョク</t>
    </rPh>
    <rPh sb="85" eb="86">
      <t>ラン</t>
    </rPh>
    <phoneticPr fontId="2"/>
  </si>
  <si>
    <t>・濁度について、多水深で調査した結果を記載し、年集計表とする。
・本様式は、調査地点毎に作成し、1年分の調査結果をとりまとめる際に活用することを想定している。
・結果入力欄は、0.1m、0.5m、1m、以下1m毎で水深150m、湖底1m上を設けている。</t>
    <rPh sb="1" eb="3">
      <t>ダクド</t>
    </rPh>
    <rPh sb="8" eb="9">
      <t>タ</t>
    </rPh>
    <rPh sb="9" eb="11">
      <t>スイシン</t>
    </rPh>
    <rPh sb="12" eb="14">
      <t>チョウサ</t>
    </rPh>
    <rPh sb="16" eb="18">
      <t>ケッカ</t>
    </rPh>
    <rPh sb="19" eb="21">
      <t>キサイ</t>
    </rPh>
    <rPh sb="23" eb="24">
      <t>ネン</t>
    </rPh>
    <rPh sb="24" eb="26">
      <t>シュウケイ</t>
    </rPh>
    <rPh sb="26" eb="27">
      <t>ヒョウ</t>
    </rPh>
    <rPh sb="52" eb="54">
      <t>チョウサ</t>
    </rPh>
    <rPh sb="54" eb="56">
      <t>ケッカ</t>
    </rPh>
    <rPh sb="81" eb="83">
      <t>ケッカ</t>
    </rPh>
    <rPh sb="83" eb="85">
      <t>ニュウリョク</t>
    </rPh>
    <rPh sb="85" eb="86">
      <t>ラン</t>
    </rPh>
    <phoneticPr fontId="2"/>
  </si>
  <si>
    <t>・ＤＯについて、多水深で調査した結果を記載し、年集計表とする。
・本様式は、調査地点毎に作成し、１年分の調査結果をとりまとめる際に活用することを想定している。
・結果入力欄は、0.1m、0.5m、1m、以下1m毎で水深150m、湖底1m上を設けている。</t>
    <rPh sb="8" eb="9">
      <t>タ</t>
    </rPh>
    <rPh sb="9" eb="11">
      <t>スイシン</t>
    </rPh>
    <rPh sb="12" eb="14">
      <t>チョウサ</t>
    </rPh>
    <rPh sb="16" eb="18">
      <t>ケッカ</t>
    </rPh>
    <rPh sb="19" eb="21">
      <t>キサイ</t>
    </rPh>
    <rPh sb="23" eb="24">
      <t>ネン</t>
    </rPh>
    <rPh sb="24" eb="26">
      <t>シュウケイ</t>
    </rPh>
    <rPh sb="26" eb="27">
      <t>ヒョウ</t>
    </rPh>
    <rPh sb="49" eb="51">
      <t>ネンブン</t>
    </rPh>
    <rPh sb="52" eb="54">
      <t>チョウサ</t>
    </rPh>
    <rPh sb="54" eb="56">
      <t>ケッカ</t>
    </rPh>
    <rPh sb="81" eb="83">
      <t>ケッカ</t>
    </rPh>
    <rPh sb="83" eb="85">
      <t>ニュウリョク</t>
    </rPh>
    <rPh sb="85" eb="86">
      <t>ラン</t>
    </rPh>
    <phoneticPr fontId="2"/>
  </si>
  <si>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phoneticPr fontId="2"/>
  </si>
  <si>
    <t>番号</t>
    <rPh sb="0" eb="2">
      <t>バンゴウ</t>
    </rPh>
    <phoneticPr fontId="2"/>
  </si>
  <si>
    <t>門名和名</t>
    <rPh sb="0" eb="1">
      <t>モン</t>
    </rPh>
    <rPh sb="1" eb="2">
      <t>メイ</t>
    </rPh>
    <rPh sb="2" eb="4">
      <t>ワメイ</t>
    </rPh>
    <phoneticPr fontId="2"/>
  </si>
  <si>
    <t>門名</t>
    <rPh sb="0" eb="1">
      <t>モン</t>
    </rPh>
    <phoneticPr fontId="2"/>
  </si>
  <si>
    <t>綱和名</t>
    <rPh sb="0" eb="1">
      <t>コウ</t>
    </rPh>
    <rPh sb="1" eb="3">
      <t>ワメイ</t>
    </rPh>
    <phoneticPr fontId="2"/>
  </si>
  <si>
    <t>綱名</t>
    <rPh sb="0" eb="2">
      <t>コウメイ</t>
    </rPh>
    <phoneticPr fontId="2"/>
  </si>
  <si>
    <t>目和名</t>
    <rPh sb="0" eb="1">
      <t>モク</t>
    </rPh>
    <rPh sb="1" eb="3">
      <t>ワメイ</t>
    </rPh>
    <phoneticPr fontId="2"/>
  </si>
  <si>
    <t>目名</t>
    <rPh sb="0" eb="1">
      <t>モク</t>
    </rPh>
    <rPh sb="1" eb="2">
      <t>メイ</t>
    </rPh>
    <phoneticPr fontId="2"/>
  </si>
  <si>
    <t>亜目和名</t>
    <rPh sb="0" eb="2">
      <t>アモク</t>
    </rPh>
    <rPh sb="2" eb="4">
      <t>ワメイ</t>
    </rPh>
    <phoneticPr fontId="2"/>
  </si>
  <si>
    <t>亜目名</t>
    <rPh sb="0" eb="2">
      <t>アモク</t>
    </rPh>
    <rPh sb="2" eb="3">
      <t>メイ</t>
    </rPh>
    <phoneticPr fontId="2"/>
  </si>
  <si>
    <t>科和名</t>
    <rPh sb="0" eb="1">
      <t>カ</t>
    </rPh>
    <rPh sb="1" eb="3">
      <t>ワメイ</t>
    </rPh>
    <phoneticPr fontId="2"/>
  </si>
  <si>
    <t>科名</t>
    <rPh sb="0" eb="1">
      <t>カ</t>
    </rPh>
    <rPh sb="1" eb="2">
      <t>メイ</t>
    </rPh>
    <phoneticPr fontId="2"/>
  </si>
  <si>
    <t>属種名</t>
    <rPh sb="0" eb="2">
      <t>ゾクシュ</t>
    </rPh>
    <rPh sb="2" eb="3">
      <t>メイ</t>
    </rPh>
    <phoneticPr fontId="2"/>
  </si>
  <si>
    <t>藍色植物門</t>
  </si>
  <si>
    <t>CYANOPHYTA</t>
  </si>
  <si>
    <t>藍藻綱</t>
  </si>
  <si>
    <t>Cyanophyceae</t>
  </si>
  <si>
    <t>水質障害種</t>
    <rPh sb="0" eb="2">
      <t>スイシツ</t>
    </rPh>
    <rPh sb="2" eb="4">
      <t>ショウガイ</t>
    </rPh>
    <rPh sb="4" eb="5">
      <t>シュ</t>
    </rPh>
    <phoneticPr fontId="2"/>
  </si>
  <si>
    <t>水質障害種を含むため同定に留意する</t>
    <rPh sb="0" eb="2">
      <t>スイシツ</t>
    </rPh>
    <rPh sb="2" eb="4">
      <t>ショウガイ</t>
    </rPh>
    <rPh sb="4" eb="5">
      <t>シュ</t>
    </rPh>
    <rPh sb="6" eb="7">
      <t>フク</t>
    </rPh>
    <rPh sb="10" eb="12">
      <t>ドウテイ</t>
    </rPh>
    <rPh sb="13" eb="15">
      <t>リュウイ</t>
    </rPh>
    <phoneticPr fontId="2"/>
  </si>
  <si>
    <t>P. limneticaに似た形態の糸状藍藻、
鞘なし：旧Phormidium tenue
水質障害種
この群において種の同定をする際、L-W比を用いる場合は比の値だけではなく、測定値も備考欄に記録すること</t>
    <rPh sb="46" eb="48">
      <t>スイシツ</t>
    </rPh>
    <rPh sb="48" eb="50">
      <t>ショウガイ</t>
    </rPh>
    <rPh sb="50" eb="51">
      <t>シュ</t>
    </rPh>
    <rPh sb="54" eb="55">
      <t>グン</t>
    </rPh>
    <rPh sb="59" eb="60">
      <t>シュ</t>
    </rPh>
    <rPh sb="61" eb="63">
      <t>ドウテイ</t>
    </rPh>
    <rPh sb="66" eb="67">
      <t>サイ</t>
    </rPh>
    <rPh sb="71" eb="72">
      <t>ヒ</t>
    </rPh>
    <rPh sb="73" eb="74">
      <t>モチ</t>
    </rPh>
    <rPh sb="76" eb="78">
      <t>バアイ</t>
    </rPh>
    <rPh sb="79" eb="80">
      <t>ヒ</t>
    </rPh>
    <rPh sb="81" eb="82">
      <t>アタイ</t>
    </rPh>
    <rPh sb="89" eb="92">
      <t>ソクテイチ</t>
    </rPh>
    <rPh sb="93" eb="95">
      <t>ビコウ</t>
    </rPh>
    <rPh sb="95" eb="96">
      <t>ラン</t>
    </rPh>
    <rPh sb="97" eb="99">
      <t>キロク</t>
    </rPh>
    <phoneticPr fontId="2"/>
  </si>
  <si>
    <t>Cylindrospermum属</t>
    <rPh sb="15" eb="16">
      <t>ゾク</t>
    </rPh>
    <phoneticPr fontId="1"/>
  </si>
  <si>
    <t>広義の緑色植物門</t>
    <rPh sb="0" eb="2">
      <t>コウギ</t>
    </rPh>
    <phoneticPr fontId="2"/>
  </si>
  <si>
    <t>CHLOROPHYTA</t>
  </si>
  <si>
    <t>緑藻綱</t>
  </si>
  <si>
    <t>Chlorophyceae</t>
  </si>
  <si>
    <t>ミドリムシ植物門</t>
  </si>
  <si>
    <t>EUGLENOPHYTA</t>
  </si>
  <si>
    <t>ミドリムシ藻綱</t>
  </si>
  <si>
    <t>Euglenophyceae</t>
  </si>
  <si>
    <t>不等毛植物門</t>
  </si>
  <si>
    <t>HETEROKONTOPHYTA</t>
  </si>
  <si>
    <t>珪藻綱</t>
  </si>
  <si>
    <t>Bacillariophyceae</t>
  </si>
  <si>
    <t>A. ambigua f. japonica との区別を確実に付けること</t>
  </si>
  <si>
    <t>A. pusilla, A. tenellaを含む旧A. distans群</t>
  </si>
  <si>
    <t>その他のAulacoseira属</t>
    <rPh sb="2" eb="3">
      <t>タ</t>
    </rPh>
    <phoneticPr fontId="2"/>
  </si>
  <si>
    <t>淡水Rhizosolenia属</t>
  </si>
  <si>
    <t>Surirella, Campylodiscus, Cymatopleura, Stenopterobia等を含む</t>
    <rPh sb="53" eb="54">
      <t>トウ</t>
    </rPh>
    <phoneticPr fontId="2"/>
  </si>
  <si>
    <t>渦鞭毛植物門</t>
  </si>
  <si>
    <t>DINOPHYTA</t>
  </si>
  <si>
    <t>渦鞭毛藻綱</t>
  </si>
  <si>
    <t>Dinophyceae</t>
  </si>
  <si>
    <t>ペリディニウム目</t>
  </si>
  <si>
    <t>Peridiniales</t>
  </si>
  <si>
    <t>Ceratiaceae</t>
  </si>
  <si>
    <t>ケラティウム科</t>
  </si>
  <si>
    <t>Gymnodiniaceae</t>
  </si>
  <si>
    <t>ギムノディニウム科</t>
  </si>
  <si>
    <t>Peridiniaceae</t>
  </si>
  <si>
    <t>ペリディニウム科</t>
  </si>
  <si>
    <t>Chrysophyceae</t>
  </si>
  <si>
    <t>オクロモナス目</t>
  </si>
  <si>
    <t>Ochromonadales</t>
  </si>
  <si>
    <t>Dinobryaceae</t>
  </si>
  <si>
    <t>ディノブリオン科</t>
  </si>
  <si>
    <t>Synuraceae</t>
  </si>
  <si>
    <t>シヌラ科</t>
  </si>
  <si>
    <t>Ochromonadaceae</t>
  </si>
  <si>
    <t>オクロモナス科</t>
  </si>
  <si>
    <t>黄緑藻綱</t>
  </si>
  <si>
    <t>Xanthophyceae</t>
  </si>
  <si>
    <t>クリプト植物門</t>
  </si>
  <si>
    <t>CRYPTOPHYTA</t>
  </si>
  <si>
    <t>クリプト藻綱</t>
  </si>
  <si>
    <t>Cryptophyceae</t>
  </si>
  <si>
    <t>不明</t>
    <rPh sb="0" eb="2">
      <t>フメイ</t>
    </rPh>
    <phoneticPr fontId="2"/>
  </si>
  <si>
    <t>旧リスト順</t>
    <rPh sb="0" eb="1">
      <t>キュウ</t>
    </rPh>
    <rPh sb="4" eb="5">
      <t>ジュン</t>
    </rPh>
    <phoneticPr fontId="2"/>
  </si>
  <si>
    <t>元順</t>
    <rPh sb="0" eb="1">
      <t>モト</t>
    </rPh>
    <rPh sb="1" eb="2">
      <t>ジュン</t>
    </rPh>
    <phoneticPr fontId="2"/>
  </si>
  <si>
    <t>No.</t>
    <phoneticPr fontId="2"/>
  </si>
  <si>
    <t>門名和名</t>
    <rPh sb="0" eb="1">
      <t>モン</t>
    </rPh>
    <rPh sb="1" eb="2">
      <t>メイ</t>
    </rPh>
    <rPh sb="2" eb="4">
      <t>ワメイ</t>
    </rPh>
    <phoneticPr fontId="24"/>
  </si>
  <si>
    <t>門名</t>
    <rPh sb="0" eb="1">
      <t>モン</t>
    </rPh>
    <phoneticPr fontId="24"/>
  </si>
  <si>
    <t>綱和名</t>
    <rPh sb="0" eb="1">
      <t>コウ</t>
    </rPh>
    <rPh sb="1" eb="3">
      <t>ワメイ</t>
    </rPh>
    <phoneticPr fontId="24"/>
  </si>
  <si>
    <t>綱名</t>
    <rPh sb="0" eb="2">
      <t>コウメイ</t>
    </rPh>
    <phoneticPr fontId="24"/>
  </si>
  <si>
    <t>亜綱和名</t>
    <rPh sb="0" eb="1">
      <t>ア</t>
    </rPh>
    <rPh sb="1" eb="2">
      <t>コウ</t>
    </rPh>
    <rPh sb="2" eb="4">
      <t>ワメイ</t>
    </rPh>
    <phoneticPr fontId="24"/>
  </si>
  <si>
    <t>亜綱名</t>
    <rPh sb="0" eb="1">
      <t>ア</t>
    </rPh>
    <rPh sb="1" eb="3">
      <t>コウメイ</t>
    </rPh>
    <phoneticPr fontId="24"/>
  </si>
  <si>
    <t>目和名</t>
    <rPh sb="0" eb="1">
      <t>モク</t>
    </rPh>
    <rPh sb="1" eb="3">
      <t>ワメイ</t>
    </rPh>
    <phoneticPr fontId="24"/>
  </si>
  <si>
    <t>目名</t>
    <rPh sb="0" eb="1">
      <t>モク</t>
    </rPh>
    <rPh sb="1" eb="2">
      <t>メイ</t>
    </rPh>
    <phoneticPr fontId="24"/>
  </si>
  <si>
    <t>科和名</t>
    <rPh sb="0" eb="1">
      <t>カ</t>
    </rPh>
    <rPh sb="1" eb="3">
      <t>ワメイ</t>
    </rPh>
    <phoneticPr fontId="24"/>
  </si>
  <si>
    <t>科名</t>
    <rPh sb="0" eb="1">
      <t>カ</t>
    </rPh>
    <rPh sb="1" eb="2">
      <t>メイ</t>
    </rPh>
    <phoneticPr fontId="24"/>
  </si>
  <si>
    <t>属種名</t>
    <rPh sb="0" eb="1">
      <t>ゾク</t>
    </rPh>
    <rPh sb="1" eb="3">
      <t>シュメイ</t>
    </rPh>
    <phoneticPr fontId="16"/>
  </si>
  <si>
    <t>肉質鞭毛虫門</t>
  </si>
  <si>
    <t>SARCOMASTIGOPHORA</t>
  </si>
  <si>
    <t>葉状根足虫綱</t>
  </si>
  <si>
    <t>Lobosea</t>
  </si>
  <si>
    <t>殻性真正葉状根足虫目</t>
  </si>
  <si>
    <t>Eulobosa</t>
  </si>
  <si>
    <t>アルケラ科</t>
  </si>
  <si>
    <t>Arcellidae</t>
  </si>
  <si>
    <t>Arcella sp.</t>
    <phoneticPr fontId="2"/>
  </si>
  <si>
    <t>ディフルギア科</t>
  </si>
  <si>
    <t>Difflugiidae</t>
  </si>
  <si>
    <t>Difflugia sp.</t>
    <phoneticPr fontId="2"/>
  </si>
  <si>
    <t>ケントロピキシス科</t>
  </si>
  <si>
    <t>Centropyxidae</t>
  </si>
  <si>
    <t>Centropyxis sp.</t>
    <phoneticPr fontId="2"/>
  </si>
  <si>
    <t>糸状根足虫綱</t>
  </si>
  <si>
    <t>Filosea</t>
  </si>
  <si>
    <t>グロミア目</t>
  </si>
  <si>
    <t>Gromiida</t>
  </si>
  <si>
    <t>エウグリファ科</t>
  </si>
  <si>
    <t>Euglyphidae</t>
  </si>
  <si>
    <t>Euglypha sp.</t>
    <phoneticPr fontId="2"/>
  </si>
  <si>
    <t>繊毛虫門</t>
  </si>
  <si>
    <t>CILIOPHORA</t>
  </si>
  <si>
    <t>Polyhymenophora</t>
  </si>
  <si>
    <t>小毛目</t>
  </si>
  <si>
    <t>Oligotrichida</t>
  </si>
  <si>
    <t>スナカラムシ科</t>
  </si>
  <si>
    <t>Codonellidae</t>
  </si>
  <si>
    <t>Tintinnopsis sp.</t>
    <phoneticPr fontId="2"/>
  </si>
  <si>
    <t>輪形動物門</t>
  </si>
  <si>
    <t>ROTIFERA</t>
  </si>
  <si>
    <t>Monogononta</t>
  </si>
  <si>
    <t>プソイドトロカ目</t>
  </si>
  <si>
    <t>Pseudotrocha</t>
  </si>
  <si>
    <t>ツボワムシ科</t>
  </si>
  <si>
    <t>Brachionidae</t>
  </si>
  <si>
    <t>Anuraeopsis fissa</t>
  </si>
  <si>
    <t>Brachionus angularis</t>
  </si>
  <si>
    <t>Brachionus angularis var.bidens</t>
  </si>
  <si>
    <t>Brachionus angularis f.pseudokeikoa</t>
  </si>
  <si>
    <t>Brachionus budapestinensis</t>
  </si>
  <si>
    <t>Brachionus calyciflorus f.amphiceros</t>
  </si>
  <si>
    <t>Brachionus calyciflorus f.anuraeiformis</t>
  </si>
  <si>
    <t>Brachionus calyciflorus var.dorcas</t>
  </si>
  <si>
    <t>Brachionus dimidiatus</t>
  </si>
  <si>
    <t>Brachionus falcatus</t>
  </si>
  <si>
    <t>Brachionus forficula</t>
  </si>
  <si>
    <t>Brachionus leydigi</t>
  </si>
  <si>
    <t>Brachionus quadridentatus</t>
  </si>
  <si>
    <t>Brachionus rubens or urceolaris</t>
    <phoneticPr fontId="2"/>
  </si>
  <si>
    <t>Epiphanes sp.</t>
  </si>
  <si>
    <t>Beauchampia sp.</t>
    <phoneticPr fontId="2"/>
  </si>
  <si>
    <t>Kellicottia longispina</t>
  </si>
  <si>
    <t>Keratella cochlearis</t>
  </si>
  <si>
    <t>Keratella cochlearis f.hispida</t>
  </si>
  <si>
    <t>Keratella cochlearis f.macracantha</t>
  </si>
  <si>
    <t>Keratella cochlearis f.micracantha</t>
  </si>
  <si>
    <t>Keratella cochlearis f.tecta</t>
  </si>
  <si>
    <t>Keratella quadrata</t>
    <phoneticPr fontId="2"/>
  </si>
  <si>
    <t>Keratella serrulata f.curvicornis</t>
  </si>
  <si>
    <t>Keratella valga</t>
    <phoneticPr fontId="2"/>
  </si>
  <si>
    <t>Lophocharis sp.</t>
  </si>
  <si>
    <t>Notholca acuminata</t>
  </si>
  <si>
    <t>Notholca labis</t>
  </si>
  <si>
    <t>Notholca sp.</t>
    <phoneticPr fontId="2"/>
  </si>
  <si>
    <t>Platyias patulus</t>
  </si>
  <si>
    <t>Platyias quadricornis</t>
  </si>
  <si>
    <t>Schizocerca diversicornis</t>
  </si>
  <si>
    <t>Squatinella sp.</t>
    <phoneticPr fontId="2"/>
  </si>
  <si>
    <t>ハオリワムシ科</t>
  </si>
  <si>
    <t>Euchlanidae</t>
  </si>
  <si>
    <t>Colurella sp.</t>
    <phoneticPr fontId="2"/>
  </si>
  <si>
    <t>Dipleuchlanis propatula</t>
  </si>
  <si>
    <t>Euchlanis sp.</t>
    <phoneticPr fontId="2"/>
  </si>
  <si>
    <t>Lepadella sp.</t>
    <phoneticPr fontId="2"/>
  </si>
  <si>
    <t>Macrochaetus collinsi</t>
  </si>
  <si>
    <t>Macrochaetus subquadratus</t>
  </si>
  <si>
    <t>Mytilina compressa</t>
    <phoneticPr fontId="2"/>
  </si>
  <si>
    <t>Mytilina mucronata</t>
  </si>
  <si>
    <t>Mytilina trigona</t>
  </si>
  <si>
    <t>Mytilina ventralis</t>
  </si>
  <si>
    <t>Trichotria pocillum</t>
  </si>
  <si>
    <t>Trichotria tetractis</t>
  </si>
  <si>
    <t>Trichotria truncata</t>
  </si>
  <si>
    <t>ツキガタワムシ科</t>
  </si>
  <si>
    <t>Lecanidae</t>
  </si>
  <si>
    <t>Lecane sp.</t>
    <phoneticPr fontId="2"/>
  </si>
  <si>
    <t>スナワムシ科</t>
    <phoneticPr fontId="2"/>
  </si>
  <si>
    <t>Proalidae</t>
    <phoneticPr fontId="2"/>
  </si>
  <si>
    <t>Proales sp.</t>
    <phoneticPr fontId="2"/>
  </si>
  <si>
    <t>セナカワムシ科</t>
  </si>
  <si>
    <t>Notommatidae</t>
  </si>
  <si>
    <t>Cephalodella  sp.</t>
  </si>
  <si>
    <t>Monommata  sp.</t>
  </si>
  <si>
    <t>Notommata sp.</t>
  </si>
  <si>
    <t>Pleurotrocha sp.</t>
  </si>
  <si>
    <t>Scaridium  sp.</t>
  </si>
  <si>
    <t>ネズミワムシ科</t>
  </si>
  <si>
    <t>Trichocercidae</t>
  </si>
  <si>
    <t>Trichocerca capucina</t>
  </si>
  <si>
    <t>Trichocerca sp.</t>
  </si>
  <si>
    <t>ハラアシワムシ科</t>
  </si>
  <si>
    <t>Gastropodidae</t>
  </si>
  <si>
    <t>Ascomorpha sp.</t>
  </si>
  <si>
    <t>Chromogaster sp.</t>
  </si>
  <si>
    <t>Gastropus sp.</t>
  </si>
  <si>
    <t>ヒゲワムシ科</t>
  </si>
  <si>
    <t>Synchaetidae</t>
  </si>
  <si>
    <t>Bipalpus hudsoni</t>
  </si>
  <si>
    <t>Ploesoma lenticulare</t>
  </si>
  <si>
    <t>Ploesoma truncatum</t>
  </si>
  <si>
    <t>Polyarthra dolichoptera</t>
  </si>
  <si>
    <t>Polyarthra euryptera</t>
  </si>
  <si>
    <t>Polyarthra longiremis</t>
    <phoneticPr fontId="2"/>
  </si>
  <si>
    <t>Polyarthra major</t>
  </si>
  <si>
    <t>Polyarthra minor</t>
  </si>
  <si>
    <t>Polyarthra remata</t>
  </si>
  <si>
    <t>Polyarthra vulgaris</t>
  </si>
  <si>
    <t>フクロワムシ科</t>
  </si>
  <si>
    <t>Asplanchnidae</t>
  </si>
  <si>
    <t>Asplanchna brightwelli</t>
  </si>
  <si>
    <t>Asplanchna herricki</t>
  </si>
  <si>
    <t>Asplanchna priodonta</t>
  </si>
  <si>
    <t>Asplanchna sieboldi</t>
  </si>
  <si>
    <t>Asplanchnopus sp.</t>
  </si>
  <si>
    <t>テングワムシ科</t>
  </si>
  <si>
    <t>Dicranophoridae</t>
  </si>
  <si>
    <t>Dicranophorus grandis</t>
  </si>
  <si>
    <t>グネシオトロカ目</t>
  </si>
  <si>
    <t>Gnesiotrocha</t>
  </si>
  <si>
    <t>ミジンコワムシ科</t>
  </si>
  <si>
    <t>Hexarthidae</t>
  </si>
  <si>
    <t>Hexarthra mira</t>
  </si>
  <si>
    <t>ヒラタワムシ科</t>
  </si>
  <si>
    <t>Testudinellidae</t>
  </si>
  <si>
    <t>Filinia cornuta</t>
  </si>
  <si>
    <t>Filinia longiseta var.limnetica</t>
  </si>
  <si>
    <t>Filinia minuta</t>
  </si>
  <si>
    <t>Filinia terminalis</t>
  </si>
  <si>
    <t>Pompholyx sp.</t>
  </si>
  <si>
    <t>Testudinella sp.</t>
  </si>
  <si>
    <t>Tetramastix sp.</t>
    <phoneticPr fontId="2"/>
  </si>
  <si>
    <t>テマリワムシ科</t>
  </si>
  <si>
    <t>Conochilidae</t>
  </si>
  <si>
    <t>Conochiloides sp.</t>
  </si>
  <si>
    <t>Conochilus sp.</t>
  </si>
  <si>
    <t>ハナビワムシ科</t>
  </si>
  <si>
    <t>Collothecidae</t>
  </si>
  <si>
    <t>双生殖巣綱</t>
  </si>
  <si>
    <t>Digononta</t>
  </si>
  <si>
    <t>ヒルガタワムシ目</t>
  </si>
  <si>
    <t>Bdelloidea</t>
  </si>
  <si>
    <t>－</t>
    <phoneticPr fontId="2"/>
  </si>
  <si>
    <t>Bdelloidea</t>
    <phoneticPr fontId="2"/>
  </si>
  <si>
    <t>節足動物門</t>
  </si>
  <si>
    <t>ARTHROPODA</t>
  </si>
  <si>
    <t>Maxillopoda</t>
  </si>
  <si>
    <t>カイムシ亜綱</t>
    <phoneticPr fontId="2"/>
  </si>
  <si>
    <t>Ostracoda</t>
    <phoneticPr fontId="2"/>
  </si>
  <si>
    <t>－</t>
    <phoneticPr fontId="2"/>
  </si>
  <si>
    <t>カイアシ亜綱</t>
    <phoneticPr fontId="2"/>
  </si>
  <si>
    <t>Copepoda</t>
    <phoneticPr fontId="2"/>
  </si>
  <si>
    <t>カラヌス目</t>
  </si>
  <si>
    <t>Calanoida</t>
  </si>
  <si>
    <t>ケントロパガス科</t>
    <phoneticPr fontId="2"/>
  </si>
  <si>
    <t>Centropagidae</t>
    <phoneticPr fontId="2"/>
  </si>
  <si>
    <t>Sinocalanus tenellus(adult)</t>
    <phoneticPr fontId="2"/>
  </si>
  <si>
    <t>Sinocalanus tenellus(copepodid)</t>
    <phoneticPr fontId="2"/>
  </si>
  <si>
    <t>Sinocalanus sp.(adult)</t>
    <phoneticPr fontId="2"/>
  </si>
  <si>
    <t>Sinocalanus sp.(copepodid)</t>
    <phoneticPr fontId="2"/>
  </si>
  <si>
    <t>カイアシ亜綱</t>
    <phoneticPr fontId="2"/>
  </si>
  <si>
    <t>Copepoda</t>
    <phoneticPr fontId="2"/>
  </si>
  <si>
    <t>テモラ科</t>
  </si>
  <si>
    <t>Temoridae</t>
  </si>
  <si>
    <t>Eurytemora affinis(adult)</t>
    <phoneticPr fontId="2"/>
  </si>
  <si>
    <t>カイアシ亜綱</t>
  </si>
  <si>
    <t>Copepoda</t>
  </si>
  <si>
    <t>Eurytemora affinis(copepodid)</t>
    <phoneticPr fontId="2"/>
  </si>
  <si>
    <t>Eurytemora sp.(adult)</t>
    <phoneticPr fontId="2"/>
  </si>
  <si>
    <t>Eurytemora sp.(copepodid)</t>
    <phoneticPr fontId="2"/>
  </si>
  <si>
    <t>ヒゲナガケンミジンコ科</t>
  </si>
  <si>
    <t>Diaptomidae</t>
  </si>
  <si>
    <t>Acanthodiaptomus pacificus(adult)</t>
  </si>
  <si>
    <t>Acanthodiaptomus pacificus(copepodid)</t>
  </si>
  <si>
    <t>Acanthodiaptomus sp.(adult)</t>
  </si>
  <si>
    <t>Acanthodiaptomus sp.(copepodid)</t>
  </si>
  <si>
    <t>Eodiaptomus japonicus(copepodid)</t>
  </si>
  <si>
    <t>Eodiaptomus sp.(adult)</t>
  </si>
  <si>
    <t>Eodiaptomus sp.(copepodid)</t>
  </si>
  <si>
    <t>Heliodiaptomus kikuchii(adult)</t>
  </si>
  <si>
    <t>Heliodiaptomus kikuchii(copepodid)</t>
  </si>
  <si>
    <t>Heliodiaptomus nipponicus(adult)</t>
  </si>
  <si>
    <t>Heliodiaptomus nipponicus(copepodid)</t>
  </si>
  <si>
    <t>Heliodiaptomus sp.(adult)</t>
  </si>
  <si>
    <t>Heliodiaptomus sp.(copepodid)</t>
  </si>
  <si>
    <t>Neodiaptomus schmackeri(adult)</t>
  </si>
  <si>
    <t>Neodiaptomus schmackeri(copepodid)</t>
  </si>
  <si>
    <t>Neutrodiaptomus formosus(adult)</t>
    <phoneticPr fontId="2"/>
  </si>
  <si>
    <t>Neutrodiaptomus formosus(copepodid)</t>
  </si>
  <si>
    <t>Neutrodiaptomus pachypoditus(adult)</t>
  </si>
  <si>
    <t>Neutrodiaptomus pachypoditus(copepodid)</t>
  </si>
  <si>
    <t>Neutrodiaptomus sp.(adult)</t>
  </si>
  <si>
    <t>Neutrodiaptomus sp.(copepodid)</t>
  </si>
  <si>
    <t>Sinodiaptomus sarsi(adult)</t>
  </si>
  <si>
    <t>Sinodiaptomus sarsi(copepodid)</t>
  </si>
  <si>
    <t>Sinodiaptomus valkanovi(adult)</t>
  </si>
  <si>
    <t>Sinodiaptomus valkanovi(copepodid)</t>
  </si>
  <si>
    <t>Sinodiaptomus sp.(adult)</t>
  </si>
  <si>
    <t>Sinodiaptomus sp.(copepodid)</t>
  </si>
  <si>
    <t>Diaptomidae(adult)</t>
    <phoneticPr fontId="2"/>
  </si>
  <si>
    <t>Diaptomidae(copepodid)</t>
    <phoneticPr fontId="2"/>
  </si>
  <si>
    <t>追加</t>
    <rPh sb="0" eb="2">
      <t>ツイカ</t>
    </rPh>
    <phoneticPr fontId="2"/>
  </si>
  <si>
    <t>カイアシ亜綱</t>
    <phoneticPr fontId="2"/>
  </si>
  <si>
    <t>Copepoda</t>
    <phoneticPr fontId="2"/>
  </si>
  <si>
    <t>－</t>
    <phoneticPr fontId="2"/>
  </si>
  <si>
    <t>Calanoida(adult)</t>
    <phoneticPr fontId="2"/>
  </si>
  <si>
    <t>Calanoida(copepodid)</t>
    <phoneticPr fontId="2"/>
  </si>
  <si>
    <t>ソコミジンコ目</t>
  </si>
  <si>
    <t>Harpacticoida</t>
    <phoneticPr fontId="2"/>
  </si>
  <si>
    <t>キクロプス目</t>
  </si>
  <si>
    <t>Cyclopoida</t>
  </si>
  <si>
    <t>キクロピナ科</t>
  </si>
  <si>
    <t>Cyclopinidae</t>
  </si>
  <si>
    <t>Paracyclopina nana(adult)</t>
  </si>
  <si>
    <t>Paracyclopina nana(copepodid)</t>
  </si>
  <si>
    <t>Paracyclopina sp.(adult)</t>
  </si>
  <si>
    <t>Paracyclopina sp.(copepodid)</t>
  </si>
  <si>
    <t>キクロプス科</t>
  </si>
  <si>
    <t>Cyclopidae</t>
  </si>
  <si>
    <t>Acanthocyclops morimotoi(adult)</t>
  </si>
  <si>
    <t>Acanthocyclops morimotoi(copepodid)</t>
  </si>
  <si>
    <t>Acanthocyclops vernalis(adult)</t>
  </si>
  <si>
    <t>Acanthocyclops vernalis(copepodid)</t>
  </si>
  <si>
    <t>Acanthocyclops sp.(adult)</t>
  </si>
  <si>
    <t>Acanthocyclops sp.(copepodid)</t>
  </si>
  <si>
    <t>Cyclops strenuus(adult)</t>
  </si>
  <si>
    <t>Cyclops strenuus(copepodid)</t>
  </si>
  <si>
    <t>Cyclops vicinus(adult)</t>
  </si>
  <si>
    <t>Cyclops vicinus(copepodid)</t>
  </si>
  <si>
    <t>Cyclops sp.(adult)</t>
  </si>
  <si>
    <t>Cyclops sp.(copepodid)</t>
  </si>
  <si>
    <t>Diacyclops sp.(adult)</t>
  </si>
  <si>
    <t>Diacyclops sp.(copepodid)</t>
  </si>
  <si>
    <t>Eucyclops serrulatus(adult)</t>
  </si>
  <si>
    <t>Eucyclops serrulatus(copepodid)</t>
  </si>
  <si>
    <t>Eucyclops sp.(adult)</t>
  </si>
  <si>
    <t>Eucyclops sp.(copepodid)</t>
  </si>
  <si>
    <t>Macrocyclops albidus(adult)</t>
  </si>
  <si>
    <t>Macrocyclops albidus(copepodid)</t>
  </si>
  <si>
    <t>Macrocyclops fuscus(adult)</t>
  </si>
  <si>
    <t>Macrocyclops fuscus(copepodid)</t>
  </si>
  <si>
    <t>Macrocyclops sp.(adult)</t>
  </si>
  <si>
    <t>Macrocyclops sp.(copepodid)</t>
  </si>
  <si>
    <t>Megacyclops viridis(adult)</t>
  </si>
  <si>
    <t>Megacyclops viridis(copepodid)</t>
  </si>
  <si>
    <t>Megacyclops sp.(adult)</t>
  </si>
  <si>
    <t>Megacyclops sp.(copepodid)</t>
  </si>
  <si>
    <t>Mesocyclops sp.(adult)</t>
  </si>
  <si>
    <t>Mesocyclops sp.(copepodid)</t>
  </si>
  <si>
    <t>Microcyclops varicans(adult)</t>
  </si>
  <si>
    <t>Microcyclops varicans(copepodid)</t>
  </si>
  <si>
    <t>Microcyclops sp.(adult)</t>
  </si>
  <si>
    <t>Microcyclops sp.(copepodid)</t>
  </si>
  <si>
    <t>Paracyclops affinis(adult)</t>
  </si>
  <si>
    <t>Paracyclops affinis(copepodid)</t>
  </si>
  <si>
    <t>Paracyclops fimbriatus(adult)</t>
  </si>
  <si>
    <t>Paracyclops fimbriatus(copepodid)</t>
  </si>
  <si>
    <t>Paracyclops sp.(adult)</t>
  </si>
  <si>
    <t>Paracyclops sp.(copepodid)</t>
  </si>
  <si>
    <t>Thermocyclops crassus(adult)</t>
  </si>
  <si>
    <t>Thermocyclops crassus(copepodid)</t>
  </si>
  <si>
    <t>Thermocyclops taihokuensis(adult)</t>
  </si>
  <si>
    <t>Thermocyclops taihokuensis(copepodid)</t>
  </si>
  <si>
    <t>Thermocyclops sp.(adult)</t>
  </si>
  <si>
    <t>Thermocyclops sp.(copepodid)</t>
  </si>
  <si>
    <t>Tropocyclops prasinus(adult)</t>
  </si>
  <si>
    <t>Tropocyclops prasinus(copepodid)</t>
  </si>
  <si>
    <t>Tropocyclops sp.(adult)</t>
  </si>
  <si>
    <t>Tropocyclops sp.(copepodid)</t>
  </si>
  <si>
    <t>Cyclopidae(adult)</t>
    <phoneticPr fontId="2"/>
  </si>
  <si>
    <t>Cyclopidae(copepodid)</t>
    <phoneticPr fontId="2"/>
  </si>
  <si>
    <t>Cyclopoida(adult)</t>
    <phoneticPr fontId="2"/>
  </si>
  <si>
    <t>Copepoda(adult)</t>
    <phoneticPr fontId="2"/>
  </si>
  <si>
    <t>Copepoda(copepodid)</t>
    <phoneticPr fontId="2"/>
  </si>
  <si>
    <t>Copepoda(nauplius)</t>
    <phoneticPr fontId="2"/>
  </si>
  <si>
    <t>Brachiopoda</t>
  </si>
  <si>
    <t>葉脚亜綱</t>
  </si>
  <si>
    <t>Phyllopoda</t>
  </si>
  <si>
    <t>ミジンコ目</t>
  </si>
  <si>
    <t>Cladocera</t>
  </si>
  <si>
    <t>シダ科</t>
  </si>
  <si>
    <t>Sididae</t>
  </si>
  <si>
    <t>Diaphanosoma brachyurum complex</t>
    <phoneticPr fontId="2"/>
  </si>
  <si>
    <t>Diaphanosoma dubium</t>
  </si>
  <si>
    <t>Diaphanosoma excisum</t>
  </si>
  <si>
    <t>Diaphanosoma macrophtalma</t>
    <phoneticPr fontId="2"/>
  </si>
  <si>
    <t>Diaphanosoma orientalis</t>
  </si>
  <si>
    <t>Sida ortiva</t>
  </si>
  <si>
    <t>ホロミジンコ科</t>
  </si>
  <si>
    <t>Holopedidae</t>
  </si>
  <si>
    <t>Holopedium gibberum</t>
  </si>
  <si>
    <t>ミジンコ科</t>
  </si>
  <si>
    <t>Daphniidae</t>
  </si>
  <si>
    <t>Ceriodaphnia cornuta</t>
    <phoneticPr fontId="2"/>
  </si>
  <si>
    <t>Ceriodaphnia dubia</t>
  </si>
  <si>
    <t>Ceriodaphnia pulchella</t>
  </si>
  <si>
    <t>Ceriodaphnia quadrangula</t>
  </si>
  <si>
    <t>Ceriodaphnia reticulata</t>
  </si>
  <si>
    <t>Daphnia ambigua</t>
  </si>
  <si>
    <t>Daphnia cucullata</t>
  </si>
  <si>
    <t>Daphnia longispina</t>
  </si>
  <si>
    <t>Daphnia obtusa</t>
  </si>
  <si>
    <t>Daphnia pulex</t>
  </si>
  <si>
    <t>Daphnia rosea</t>
  </si>
  <si>
    <t>Moina macrocopa</t>
  </si>
  <si>
    <t>Moina micrura</t>
    <phoneticPr fontId="2"/>
  </si>
  <si>
    <t>Scapholeberis kingii</t>
  </si>
  <si>
    <t>Scapholeberis mucronata</t>
  </si>
  <si>
    <t>Simocephalus vetulus</t>
  </si>
  <si>
    <t>ゾウミジンコ科</t>
  </si>
  <si>
    <t>Bosminidae</t>
  </si>
  <si>
    <t>Bosmina fatalis</t>
  </si>
  <si>
    <t>Bosmina tanakai</t>
  </si>
  <si>
    <t>Bosminopsis deitersi</t>
  </si>
  <si>
    <t>フトオケブカミジンコ科</t>
  </si>
  <si>
    <t>Ilyocryptidae</t>
  </si>
  <si>
    <t>Ilyocryptus cuneatus</t>
  </si>
  <si>
    <t>Ilyocryptus sordidus</t>
    <phoneticPr fontId="2"/>
  </si>
  <si>
    <t>Ilyocryptus spinifer</t>
  </si>
  <si>
    <t>ケブカミジンコ科</t>
  </si>
  <si>
    <t>Macrothricidae</t>
  </si>
  <si>
    <t>Macrothrix laticornis</t>
  </si>
  <si>
    <t>マルミジンコ科</t>
  </si>
  <si>
    <t>Chydoridae</t>
  </si>
  <si>
    <t>Alona affinis</t>
  </si>
  <si>
    <t>Alona costata</t>
  </si>
  <si>
    <t>Alona guttata</t>
  </si>
  <si>
    <t>Alona quadrangularis</t>
  </si>
  <si>
    <t>Alonella sp.</t>
    <phoneticPr fontId="2"/>
  </si>
  <si>
    <t>Camptocercus rectirostris</t>
  </si>
  <si>
    <t>Chydorus gibbus</t>
  </si>
  <si>
    <t>Chydorus ovalis</t>
  </si>
  <si>
    <t>Chydorus sphaericus</t>
  </si>
  <si>
    <t>Coronatella rectangula</t>
  </si>
  <si>
    <t>Disparalona hamata</t>
    <phoneticPr fontId="2"/>
  </si>
  <si>
    <t>Disparalona rostrata</t>
  </si>
  <si>
    <t>Leydigia ciliata</t>
  </si>
  <si>
    <t>Leydigia leydigi</t>
    <phoneticPr fontId="2"/>
  </si>
  <si>
    <t>Monospilus dispar</t>
  </si>
  <si>
    <t>Pleuroxus trigonellus</t>
  </si>
  <si>
    <t>オオメミジンコ科</t>
  </si>
  <si>
    <t>Polyphemidae</t>
  </si>
  <si>
    <t>Polyphemus pediculus</t>
  </si>
  <si>
    <t>ノロ科</t>
  </si>
  <si>
    <t>Leptodoridae</t>
  </si>
  <si>
    <t>Leptodora richardi</t>
    <phoneticPr fontId="2"/>
  </si>
  <si>
    <t>Leptodora sp.(nauplius)</t>
    <phoneticPr fontId="2"/>
  </si>
  <si>
    <t>調査深度</t>
    <rPh sb="0" eb="2">
      <t>チョウサ</t>
    </rPh>
    <rPh sb="2" eb="4">
      <t>シンド</t>
    </rPh>
    <phoneticPr fontId="2"/>
  </si>
  <si>
    <t>調査地点を具体的に記入する。</t>
    <rPh sb="0" eb="2">
      <t>チョウサ</t>
    </rPh>
    <rPh sb="2" eb="4">
      <t>チテン</t>
    </rPh>
    <rPh sb="5" eb="8">
      <t>グタイテキ</t>
    </rPh>
    <rPh sb="9" eb="11">
      <t>キニュウ</t>
    </rPh>
    <phoneticPr fontId="1"/>
  </si>
  <si>
    <t>ダム貯水池</t>
    <rPh sb="2" eb="5">
      <t>チョスイチ</t>
    </rPh>
    <phoneticPr fontId="7"/>
  </si>
  <si>
    <t>様式　1-1-15</t>
    <rPh sb="0" eb="2">
      <t>ヨウシキ</t>
    </rPh>
    <phoneticPr fontId="7"/>
  </si>
  <si>
    <t xml:space="preserve"> 年集計-動物プランクトン</t>
    <rPh sb="1" eb="2">
      <t>ネン</t>
    </rPh>
    <rPh sb="2" eb="4">
      <t>シュウケイ</t>
    </rPh>
    <rPh sb="5" eb="7">
      <t>ドウブツ</t>
    </rPh>
    <phoneticPr fontId="2"/>
  </si>
  <si>
    <t>・動物プランクトンの調査結果を記載し、年集計表とする。
・本様式は、調査地点毎に作成し、1年分の調査結果をとりまとめる際に活用することを想定している。</t>
    <rPh sb="1" eb="3">
      <t>ドウブツ</t>
    </rPh>
    <rPh sb="10" eb="12">
      <t>チョウサ</t>
    </rPh>
    <rPh sb="12" eb="14">
      <t>ケッカ</t>
    </rPh>
    <rPh sb="15" eb="17">
      <t>キサイ</t>
    </rPh>
    <rPh sb="19" eb="20">
      <t>ネン</t>
    </rPh>
    <rPh sb="20" eb="22">
      <t>シュウケイ</t>
    </rPh>
    <rPh sb="22" eb="23">
      <t>ヒョウ</t>
    </rPh>
    <rPh sb="29" eb="30">
      <t>ホン</t>
    </rPh>
    <rPh sb="30" eb="32">
      <t>ヨウシキ</t>
    </rPh>
    <rPh sb="34" eb="36">
      <t>チョウサ</t>
    </rPh>
    <rPh sb="36" eb="38">
      <t>チテン</t>
    </rPh>
    <rPh sb="38" eb="39">
      <t>ゴト</t>
    </rPh>
    <rPh sb="40" eb="42">
      <t>サクセイ</t>
    </rPh>
    <rPh sb="45" eb="47">
      <t>ネンブン</t>
    </rPh>
    <rPh sb="48" eb="50">
      <t>チョウサ</t>
    </rPh>
    <rPh sb="50" eb="52">
      <t>ケッカ</t>
    </rPh>
    <rPh sb="59" eb="60">
      <t>サイ</t>
    </rPh>
    <rPh sb="61" eb="63">
      <t>カツヨウ</t>
    </rPh>
    <rPh sb="68" eb="70">
      <t>ソウテイ</t>
    </rPh>
    <phoneticPr fontId="2"/>
  </si>
  <si>
    <r>
      <t>個体数/m</t>
    </r>
    <r>
      <rPr>
        <vertAlign val="superscript"/>
        <sz val="9"/>
        <rFont val="ＭＳ 明朝"/>
        <family val="1"/>
        <charset val="128"/>
      </rPr>
      <t>3</t>
    </r>
    <rPh sb="0" eb="3">
      <t>コタイスウ</t>
    </rPh>
    <phoneticPr fontId="2"/>
  </si>
  <si>
    <t>空白</t>
    <rPh sb="0" eb="2">
      <t>クウハク</t>
    </rPh>
    <phoneticPr fontId="2"/>
  </si>
  <si>
    <t>キクロプス目は主に雌の形態で分類され，雄は同定が困難なことが多いため，キクロプス目雄成体の種の同定は不要である。但し，同定した雌より大型の雄や，尾肢が明瞭に雌と異なる雄が出現した場合や，同じ種の可能性がある雌が出現しなかった場合は，備考欄に「雄（ないしmale）」と記載する。</t>
    <phoneticPr fontId="2"/>
  </si>
  <si>
    <t xml:space="preserve">水質変化現象が発生したダムでは、原因となる藻類（主に藍藻）を油浸レンズを用いた高倍率の顕微鏡にて細かくできるだけ種まで同定すること。なお、Pseudanabaena limnetica群において種の同定をする際、L-W比を用いる場合は比の値だけではなく、測定値も備考欄に記録すること。この他、形態的特徴等の備考に記録することが望ましい。
</t>
    <rPh sb="2" eb="4">
      <t>ヘンカ</t>
    </rPh>
    <rPh sb="4" eb="6">
      <t>ゲンショウ</t>
    </rPh>
    <rPh sb="16" eb="18">
      <t>ゲンイン</t>
    </rPh>
    <rPh sb="21" eb="23">
      <t>ソウルイ</t>
    </rPh>
    <rPh sb="24" eb="25">
      <t>オモ</t>
    </rPh>
    <rPh sb="26" eb="28">
      <t>ランソウ</t>
    </rPh>
    <rPh sb="144" eb="145">
      <t>ホカ</t>
    </rPh>
    <rPh sb="146" eb="149">
      <t>ケイタイテキ</t>
    </rPh>
    <rPh sb="149" eb="151">
      <t>トクチョウ</t>
    </rPh>
    <rPh sb="151" eb="152">
      <t>トウ</t>
    </rPh>
    <rPh sb="153" eb="155">
      <t>ビコウ</t>
    </rPh>
    <rPh sb="156" eb="158">
      <t>キロク</t>
    </rPh>
    <rPh sb="163" eb="164">
      <t>ノゾ</t>
    </rPh>
    <phoneticPr fontId="2"/>
  </si>
  <si>
    <t>様式1-1-13 動植物プランクトン写真一覧表における整理番号を○～△で記入する。</t>
    <rPh sb="0" eb="2">
      <t>ヨウシキ</t>
    </rPh>
    <rPh sb="9" eb="12">
      <t>ドウショクブツ</t>
    </rPh>
    <rPh sb="18" eb="20">
      <t>シャシン</t>
    </rPh>
    <rPh sb="20" eb="22">
      <t>イチラン</t>
    </rPh>
    <rPh sb="22" eb="23">
      <t>ヒョウ</t>
    </rPh>
    <rPh sb="27" eb="29">
      <t>セイリ</t>
    </rPh>
    <rPh sb="29" eb="31">
      <t>バンゴウ</t>
    </rPh>
    <rPh sb="36" eb="38">
      <t>キニュウ</t>
    </rPh>
    <phoneticPr fontId="2"/>
  </si>
  <si>
    <t>Cyclopoida(adult)</t>
    <phoneticPr fontId="2"/>
  </si>
  <si>
    <t>数値の取り扱いについては下記※のとおり。</t>
    <rPh sb="0" eb="2">
      <t>スウチ</t>
    </rPh>
    <rPh sb="3" eb="4">
      <t>ト</t>
    </rPh>
    <rPh sb="5" eb="6">
      <t>アツカ</t>
    </rPh>
    <rPh sb="12" eb="14">
      <t>カキ</t>
    </rPh>
    <phoneticPr fontId="1"/>
  </si>
  <si>
    <t>50%粒径を記載。</t>
    <rPh sb="3" eb="5">
      <t>リュウケイ</t>
    </rPh>
    <rPh sb="6" eb="8">
      <t>キサイ</t>
    </rPh>
    <phoneticPr fontId="2"/>
  </si>
  <si>
    <t>数値の取り扱いについては下記※のとおり。</t>
  </si>
  <si>
    <t>所属不明（同定不可能）</t>
    <phoneticPr fontId="2"/>
  </si>
  <si>
    <t>上記以外の藻類</t>
    <phoneticPr fontId="2"/>
  </si>
  <si>
    <t>上記の鞭毛藻類のうち、固定による脱色などで同定不能のものはここに入れて差し支えない</t>
    <phoneticPr fontId="2"/>
  </si>
  <si>
    <t>鞭毛藻（同定不能）</t>
    <phoneticPr fontId="2"/>
  </si>
  <si>
    <t>その他の鞭毛藻（ラフィド藻・ハプト藻）</t>
    <phoneticPr fontId="2"/>
  </si>
  <si>
    <t>クリプト藻</t>
    <phoneticPr fontId="2"/>
  </si>
  <si>
    <t>非遊泳性黄緑藻</t>
    <phoneticPr fontId="2"/>
  </si>
  <si>
    <t>黄緑鞭毛藻</t>
    <phoneticPr fontId="2"/>
  </si>
  <si>
    <t>その他の黄金藻</t>
    <phoneticPr fontId="2"/>
  </si>
  <si>
    <t>黄金藻綱</t>
    <phoneticPr fontId="2"/>
  </si>
  <si>
    <t>Uroglena americana</t>
    <phoneticPr fontId="2"/>
  </si>
  <si>
    <t>Mallomonas属</t>
    <phoneticPr fontId="2"/>
  </si>
  <si>
    <t>Synura属</t>
    <phoneticPr fontId="2"/>
  </si>
  <si>
    <t>Dinobryon属</t>
    <phoneticPr fontId="2"/>
  </si>
  <si>
    <t>黄金藻綱</t>
    <phoneticPr fontId="2"/>
  </si>
  <si>
    <t>その他の渦鞭毛藻類</t>
    <phoneticPr fontId="2"/>
  </si>
  <si>
    <t>その他のPeridinium属</t>
    <phoneticPr fontId="2"/>
  </si>
  <si>
    <t>Peridinium willei</t>
    <phoneticPr fontId="2"/>
  </si>
  <si>
    <t>Peridinium bipes</t>
    <phoneticPr fontId="2"/>
  </si>
  <si>
    <t>Gymnodinium属(広義)</t>
    <phoneticPr fontId="2"/>
  </si>
  <si>
    <t>Ceratium hirundinella</t>
    <phoneticPr fontId="2"/>
  </si>
  <si>
    <t>コバンケイソウ科珪藻</t>
    <phoneticPr fontId="2"/>
  </si>
  <si>
    <t>Surirellaceae</t>
    <phoneticPr fontId="2"/>
  </si>
  <si>
    <t>コバンケイソウ科</t>
    <phoneticPr fontId="2"/>
  </si>
  <si>
    <t>Raphidineae</t>
    <phoneticPr fontId="2"/>
  </si>
  <si>
    <t>縦溝亜目</t>
    <phoneticPr fontId="2"/>
  </si>
  <si>
    <t>Pennales</t>
    <phoneticPr fontId="2"/>
  </si>
  <si>
    <t>羽状目</t>
    <phoneticPr fontId="2"/>
  </si>
  <si>
    <t>主として付着性性種：属単位で記述、付着性Nitzschia, Denticula属</t>
    <phoneticPr fontId="2"/>
  </si>
  <si>
    <t>Nitzschiaceae</t>
    <phoneticPr fontId="2"/>
  </si>
  <si>
    <t>ササノハケイソウ科</t>
    <phoneticPr fontId="2"/>
  </si>
  <si>
    <t>Nitzschia fruticosa</t>
    <phoneticPr fontId="2"/>
  </si>
  <si>
    <t>主としてプランクトン性種、殻端が細く延びた浮遊性のNitzschia属</t>
    <phoneticPr fontId="2"/>
  </si>
  <si>
    <t>Nitzschia acicularis群</t>
    <phoneticPr fontId="2"/>
  </si>
  <si>
    <t>主としてプランクトン性種</t>
    <phoneticPr fontId="2"/>
  </si>
  <si>
    <t>Bacillaria paxillifer</t>
    <phoneticPr fontId="2"/>
  </si>
  <si>
    <t>Epithemia, Rhopalodia</t>
    <phoneticPr fontId="2"/>
  </si>
  <si>
    <t xml:space="preserve">ハフケイソウ科珪藻 </t>
    <phoneticPr fontId="2"/>
  </si>
  <si>
    <t>Epithemiaceae</t>
    <phoneticPr fontId="2"/>
  </si>
  <si>
    <t>ハフケイソウ科</t>
    <phoneticPr fontId="2"/>
  </si>
  <si>
    <t>主として付着性性種：属単位で記述、広義のNavicula属：Amphipleura, Anomoeoneis, Mastogloia, Neidium</t>
    <phoneticPr fontId="2"/>
  </si>
  <si>
    <t>その他のハネケイソウ科珪藻</t>
    <phoneticPr fontId="2"/>
  </si>
  <si>
    <t>Naviculaceae</t>
    <phoneticPr fontId="2"/>
  </si>
  <si>
    <t>ハネケイソウ科</t>
    <phoneticPr fontId="2"/>
  </si>
  <si>
    <t>主として付着性性種：属単位で記述</t>
    <phoneticPr fontId="2"/>
  </si>
  <si>
    <t>Rhoicosphenia abbreviata</t>
    <phoneticPr fontId="2"/>
  </si>
  <si>
    <t>Pinnularia-Caloneis属</t>
    <phoneticPr fontId="2"/>
  </si>
  <si>
    <t>主として付着性性種：属単位で記述、Gomphonema, Gomphoneis属</t>
    <phoneticPr fontId="2"/>
  </si>
  <si>
    <t>Gomphonema属</t>
    <phoneticPr fontId="2"/>
  </si>
  <si>
    <t>Frustulia属</t>
    <phoneticPr fontId="2"/>
  </si>
  <si>
    <t>Diploneis属</t>
    <phoneticPr fontId="2"/>
  </si>
  <si>
    <t>Didymosphenia属</t>
    <phoneticPr fontId="2"/>
  </si>
  <si>
    <t>Cymbella属(広義)</t>
    <phoneticPr fontId="2"/>
  </si>
  <si>
    <t>Amphora属</t>
    <phoneticPr fontId="2"/>
  </si>
  <si>
    <t>Gyrosigma属</t>
    <phoneticPr fontId="2"/>
  </si>
  <si>
    <t>主としてプランクトン性種、Navicula cuspidata群</t>
    <phoneticPr fontId="2"/>
  </si>
  <si>
    <t xml:space="preserve">Craticula属 </t>
    <phoneticPr fontId="2"/>
  </si>
  <si>
    <t>広義のAchnanthes属のうち、上記のものを除く</t>
    <phoneticPr fontId="2"/>
  </si>
  <si>
    <t>その他ツメケイソウ科珪藻</t>
    <phoneticPr fontId="2"/>
  </si>
  <si>
    <t>Achnanthaceae</t>
    <phoneticPr fontId="2"/>
  </si>
  <si>
    <t>ツメケイソウ科</t>
    <phoneticPr fontId="2"/>
  </si>
  <si>
    <t>Cocconeis属</t>
    <phoneticPr fontId="2"/>
  </si>
  <si>
    <t>Achnanthidium, Psamodinium属</t>
    <phoneticPr fontId="2"/>
  </si>
  <si>
    <t>Achnanthidium属(広義)</t>
    <phoneticPr fontId="2"/>
  </si>
  <si>
    <t>Eunotia, Actinella, Peronia 等</t>
    <phoneticPr fontId="2"/>
  </si>
  <si>
    <t>イチモンジケイソウ科珪藻</t>
    <phoneticPr fontId="2"/>
  </si>
  <si>
    <t>Eunotiaceae</t>
    <phoneticPr fontId="2"/>
  </si>
  <si>
    <t>イチモンジケイソウ科</t>
    <phoneticPr fontId="2"/>
  </si>
  <si>
    <t>主として付着性性種：属単位で記述、上記以外の広義のSynedra属を含む</t>
    <phoneticPr fontId="2"/>
  </si>
  <si>
    <t>その他のイタケイソウ科珪藻</t>
    <phoneticPr fontId="2"/>
  </si>
  <si>
    <t>Diatomaceae</t>
    <phoneticPr fontId="2"/>
  </si>
  <si>
    <t>イタケイソウ科</t>
    <phoneticPr fontId="2"/>
  </si>
  <si>
    <t>Araphidineae</t>
    <phoneticPr fontId="2"/>
  </si>
  <si>
    <t>無縦溝亜目</t>
    <phoneticPr fontId="2"/>
  </si>
  <si>
    <t>Meridion属</t>
    <phoneticPr fontId="2"/>
  </si>
  <si>
    <t>主として付着性性種：属単位で記述、Ceratoneis, Hannaea
を含む</t>
    <phoneticPr fontId="2"/>
  </si>
  <si>
    <t>その他のFragilaria属(広義 単独生活種)</t>
    <phoneticPr fontId="2"/>
  </si>
  <si>
    <t>Diatoma属</t>
    <phoneticPr fontId="2"/>
  </si>
  <si>
    <t>Ulnaria japonica</t>
    <phoneticPr fontId="2"/>
  </si>
  <si>
    <t>Ulnaria delicatissima</t>
    <phoneticPr fontId="2"/>
  </si>
  <si>
    <t>Tabellaria属</t>
    <phoneticPr fontId="2"/>
  </si>
  <si>
    <t>Staurosirella berolinensis</t>
    <phoneticPr fontId="2"/>
  </si>
  <si>
    <t>主としてプランクトン性種、5細胞以上が連なった群体を形成している場合</t>
    <phoneticPr fontId="2"/>
  </si>
  <si>
    <t>Fragilaria属（広義・群体形成種）</t>
    <phoneticPr fontId="2"/>
  </si>
  <si>
    <t>Fragilaria gracilis</t>
    <phoneticPr fontId="2"/>
  </si>
  <si>
    <t>Fragilaria rumpens</t>
    <phoneticPr fontId="2"/>
  </si>
  <si>
    <t>Fragilaria crotonensis</t>
    <phoneticPr fontId="2"/>
  </si>
  <si>
    <t>主としてプランクトン性種、A. gracillimaを含む</t>
    <phoneticPr fontId="2"/>
  </si>
  <si>
    <t>Asterionella formosa群</t>
    <phoneticPr fontId="2"/>
  </si>
  <si>
    <t>Pleurosira laevis</t>
    <phoneticPr fontId="2"/>
  </si>
  <si>
    <t>Biddulphiaceae</t>
    <phoneticPr fontId="2"/>
  </si>
  <si>
    <t>イトマキケイソウ科</t>
    <phoneticPr fontId="2"/>
  </si>
  <si>
    <t>Biddulphiineae</t>
    <phoneticPr fontId="2"/>
  </si>
  <si>
    <t>イトマキケイソウ亜目</t>
    <phoneticPr fontId="2"/>
  </si>
  <si>
    <t>Centrales</t>
    <phoneticPr fontId="2"/>
  </si>
  <si>
    <t>中心目</t>
    <phoneticPr fontId="2"/>
  </si>
  <si>
    <t>Hydrosera属</t>
    <phoneticPr fontId="2"/>
  </si>
  <si>
    <t>Acanthoceras zachariasii</t>
    <phoneticPr fontId="2"/>
  </si>
  <si>
    <t>Urosolenia属</t>
    <phoneticPr fontId="2"/>
  </si>
  <si>
    <t>Rhizosoleniaceae</t>
    <phoneticPr fontId="2"/>
  </si>
  <si>
    <t>ツツガタケイソウ科</t>
    <phoneticPr fontId="2"/>
  </si>
  <si>
    <t>Rhizosoleniineae</t>
    <phoneticPr fontId="2"/>
  </si>
  <si>
    <t>ツツガタケイソウ亜目</t>
    <phoneticPr fontId="2"/>
  </si>
  <si>
    <t>Cyclotella (C. meneghiniana以外), Stephanodiscus, Cyclostephanos, Spicaticribra属, Skeletonema potamos, Thalassiosira pseudonana, Actinocyclus</t>
    <phoneticPr fontId="2"/>
  </si>
  <si>
    <t>その他の小型コアミケイソウ亜目珪藻</t>
    <phoneticPr fontId="2"/>
  </si>
  <si>
    <t>Coscinodiscineae</t>
    <phoneticPr fontId="2"/>
  </si>
  <si>
    <t>コアミケイソウ亜目</t>
    <phoneticPr fontId="2"/>
  </si>
  <si>
    <t>Melosira varians</t>
    <phoneticPr fontId="2"/>
  </si>
  <si>
    <t>Melosiraceae</t>
    <phoneticPr fontId="2"/>
  </si>
  <si>
    <t>タルケイソウ科</t>
    <phoneticPr fontId="2"/>
  </si>
  <si>
    <t>Cyclotella radiosa group (旧Puncticulata属)</t>
    <phoneticPr fontId="2"/>
  </si>
  <si>
    <t>Handmania属</t>
    <phoneticPr fontId="2"/>
  </si>
  <si>
    <t xml:space="preserve">Thalassiosiraceae </t>
    <phoneticPr fontId="2"/>
  </si>
  <si>
    <t>タラシオシーラ科</t>
    <phoneticPr fontId="2"/>
  </si>
  <si>
    <t>Cyclotella meneghiniana</t>
    <phoneticPr fontId="2"/>
  </si>
  <si>
    <t>A. canadensis etc.</t>
    <phoneticPr fontId="2"/>
  </si>
  <si>
    <t>Aulacoseira pusilla群</t>
    <phoneticPr fontId="2"/>
  </si>
  <si>
    <t>Aulacoseira ambigua f. japonica</t>
    <phoneticPr fontId="2"/>
  </si>
  <si>
    <t>Aulacoseira ambigua f. ambigua</t>
    <phoneticPr fontId="2"/>
  </si>
  <si>
    <t>Aulacoseira granulata f. spiroides</t>
    <phoneticPr fontId="2"/>
  </si>
  <si>
    <t>Aulacoseira granulata f. granulata</t>
    <phoneticPr fontId="2"/>
  </si>
  <si>
    <t>その他のミドリムシ藻</t>
    <phoneticPr fontId="2"/>
  </si>
  <si>
    <t>Phacus属</t>
    <phoneticPr fontId="2"/>
  </si>
  <si>
    <t>Phacaceae</t>
    <phoneticPr fontId="2"/>
  </si>
  <si>
    <t>ウチワヒゲムシ科</t>
    <phoneticPr fontId="2"/>
  </si>
  <si>
    <t>Euglenina</t>
    <phoneticPr fontId="2"/>
  </si>
  <si>
    <t>ミドリムシ亜目</t>
    <phoneticPr fontId="2"/>
  </si>
  <si>
    <t>Euglenales</t>
    <phoneticPr fontId="2"/>
  </si>
  <si>
    <t>ミドリムシ目</t>
    <phoneticPr fontId="2"/>
  </si>
  <si>
    <t>Lepocinclis属</t>
    <phoneticPr fontId="2"/>
  </si>
  <si>
    <t>Trachelomonas属</t>
    <phoneticPr fontId="2"/>
  </si>
  <si>
    <t>Euglenaceae</t>
    <phoneticPr fontId="2"/>
  </si>
  <si>
    <t>ミドリムシ科</t>
    <phoneticPr fontId="2"/>
  </si>
  <si>
    <t>Euglena属</t>
    <phoneticPr fontId="2"/>
  </si>
  <si>
    <t>その他の緑色糸状体</t>
    <phoneticPr fontId="2"/>
  </si>
  <si>
    <t>その他の非遊泳性緑色群体</t>
    <phoneticPr fontId="2"/>
  </si>
  <si>
    <t>その他の非遊泳性緑色単細胞</t>
    <phoneticPr fontId="2"/>
  </si>
  <si>
    <t>その他の緑色鞭毛藻</t>
    <phoneticPr fontId="2"/>
  </si>
  <si>
    <t>Staurastrum属</t>
    <phoneticPr fontId="2"/>
  </si>
  <si>
    <t>Desmidiaceae</t>
    <phoneticPr fontId="2"/>
  </si>
  <si>
    <t>ツヅミモ科</t>
    <phoneticPr fontId="2"/>
  </si>
  <si>
    <t>Zygnematales</t>
    <phoneticPr fontId="2"/>
  </si>
  <si>
    <t>ホシミドロ目</t>
    <phoneticPr fontId="2"/>
  </si>
  <si>
    <t>Charophyceae</t>
    <phoneticPr fontId="2"/>
  </si>
  <si>
    <t>車軸藻</t>
    <phoneticPr fontId="2"/>
  </si>
  <si>
    <t>Cosmarium属</t>
    <phoneticPr fontId="2"/>
  </si>
  <si>
    <t>Closterium属</t>
    <phoneticPr fontId="2"/>
  </si>
  <si>
    <t>Closterium aciculare</t>
    <phoneticPr fontId="2"/>
  </si>
  <si>
    <t>Spirogyra属</t>
    <phoneticPr fontId="2"/>
  </si>
  <si>
    <t>Zygnemaceae</t>
    <phoneticPr fontId="2"/>
  </si>
  <si>
    <t>ホシミドロ科</t>
    <phoneticPr fontId="2"/>
  </si>
  <si>
    <t>Mougeotia属</t>
    <phoneticPr fontId="2"/>
  </si>
  <si>
    <t>Oedogonium属</t>
    <phoneticPr fontId="2"/>
  </si>
  <si>
    <t>Oedogoniaceae</t>
    <phoneticPr fontId="2"/>
  </si>
  <si>
    <t>オエドゴニウム科</t>
    <phoneticPr fontId="2"/>
  </si>
  <si>
    <t>Oedogoniales</t>
    <phoneticPr fontId="2"/>
  </si>
  <si>
    <t>オエドゴニウム目</t>
    <phoneticPr fontId="2"/>
  </si>
  <si>
    <t>Asterococcus-Coenochloris-Planktosphaeria-Sphaerocystis属</t>
    <phoneticPr fontId="2"/>
  </si>
  <si>
    <t>複数の目または科にまたがる</t>
    <phoneticPr fontId="2"/>
  </si>
  <si>
    <t>Tetrastrum属</t>
    <phoneticPr fontId="2"/>
  </si>
  <si>
    <t>Scenedesmaceae</t>
    <phoneticPr fontId="2"/>
  </si>
  <si>
    <t>セネデスムス科</t>
    <phoneticPr fontId="2"/>
  </si>
  <si>
    <t>Chlorococcales</t>
    <phoneticPr fontId="2"/>
  </si>
  <si>
    <t>クロロコックス目</t>
    <phoneticPr fontId="2"/>
  </si>
  <si>
    <t>Scenedesmus属</t>
    <phoneticPr fontId="2"/>
  </si>
  <si>
    <t>Crucigenia-Crucigeniella属</t>
    <phoneticPr fontId="2"/>
  </si>
  <si>
    <t>Coelastrum属</t>
    <phoneticPr fontId="2"/>
  </si>
  <si>
    <t>Actinastrum属</t>
    <phoneticPr fontId="2"/>
  </si>
  <si>
    <t>Oocystis属</t>
    <phoneticPr fontId="2"/>
  </si>
  <si>
    <t>Oocystaceae</t>
    <phoneticPr fontId="2"/>
  </si>
  <si>
    <t>オオキスティス科</t>
    <phoneticPr fontId="2"/>
  </si>
  <si>
    <t>Monoraphidium属</t>
    <phoneticPr fontId="2"/>
  </si>
  <si>
    <t>Kirchineriella属</t>
    <phoneticPr fontId="2"/>
  </si>
  <si>
    <t>Chodatella-Lagerheimia-Franceia属</t>
    <phoneticPr fontId="2"/>
  </si>
  <si>
    <t>Ankistrodesmus属</t>
    <phoneticPr fontId="2"/>
  </si>
  <si>
    <t>Micractinium属</t>
    <phoneticPr fontId="2"/>
  </si>
  <si>
    <t>Micractiniaceae</t>
    <phoneticPr fontId="2"/>
  </si>
  <si>
    <t>ミクラクチニウム科</t>
    <phoneticPr fontId="2"/>
  </si>
  <si>
    <t>Akanthospaera-Golenikinia-Golenkiniopsis属</t>
    <phoneticPr fontId="2"/>
  </si>
  <si>
    <t>Pediastrum属</t>
    <phoneticPr fontId="2"/>
  </si>
  <si>
    <t>Hydrodictyaceae</t>
    <phoneticPr fontId="2"/>
  </si>
  <si>
    <t>アミミドロ科</t>
    <phoneticPr fontId="2"/>
  </si>
  <si>
    <t>Elakatothrix属</t>
    <phoneticPr fontId="2"/>
  </si>
  <si>
    <t>Elakatothricaceae</t>
    <phoneticPr fontId="2"/>
  </si>
  <si>
    <t>エラカトスリクス科</t>
    <phoneticPr fontId="2"/>
  </si>
  <si>
    <t>Dictyosphaerium属</t>
    <phoneticPr fontId="2"/>
  </si>
  <si>
    <t>Dictyosphaeriaceae</t>
    <phoneticPr fontId="2"/>
  </si>
  <si>
    <t>ディクティオスファエリウム科</t>
    <phoneticPr fontId="2"/>
  </si>
  <si>
    <t>Botryococcus braunii</t>
    <phoneticPr fontId="2"/>
  </si>
  <si>
    <t>Tetraedron属</t>
    <phoneticPr fontId="2"/>
  </si>
  <si>
    <t>Chlorococcaceae</t>
    <phoneticPr fontId="2"/>
  </si>
  <si>
    <t>クロロコックス科</t>
    <phoneticPr fontId="2"/>
  </si>
  <si>
    <t>Ankyra-Schroederia属</t>
    <phoneticPr fontId="2"/>
  </si>
  <si>
    <t>その他のボルボクス科</t>
    <phoneticPr fontId="2"/>
  </si>
  <si>
    <t>Volvocaceae</t>
    <phoneticPr fontId="2"/>
  </si>
  <si>
    <t>ボルボックス科</t>
    <phoneticPr fontId="2"/>
  </si>
  <si>
    <t>Volvocales</t>
    <phoneticPr fontId="2"/>
  </si>
  <si>
    <t>ボルボックス目</t>
    <phoneticPr fontId="2"/>
  </si>
  <si>
    <t>Syn. Pandorina unicocca</t>
    <phoneticPr fontId="2"/>
  </si>
  <si>
    <t>Yamagishiella unicocca</t>
    <phoneticPr fontId="2"/>
  </si>
  <si>
    <t>Volvox属</t>
    <phoneticPr fontId="2"/>
  </si>
  <si>
    <t>Pandorina morum</t>
    <phoneticPr fontId="2"/>
  </si>
  <si>
    <t>Gonium属</t>
    <phoneticPr fontId="2"/>
  </si>
  <si>
    <t>Eudorina属</t>
    <phoneticPr fontId="2"/>
  </si>
  <si>
    <t>Aphanizomenon gracile、Raphidiopsisなど</t>
    <phoneticPr fontId="2"/>
  </si>
  <si>
    <t>その他のネンジュモ科藍藻</t>
    <phoneticPr fontId="2"/>
  </si>
  <si>
    <t>Nostocaceae</t>
    <phoneticPr fontId="2"/>
  </si>
  <si>
    <t>ネンジュモ科</t>
    <phoneticPr fontId="2"/>
  </si>
  <si>
    <t>Nostocales</t>
    <phoneticPr fontId="2"/>
  </si>
  <si>
    <t>ネンジュモ目</t>
    <phoneticPr fontId="2"/>
  </si>
  <si>
    <t>Dolichospermum-Sphaerospermopsis属</t>
    <phoneticPr fontId="2"/>
  </si>
  <si>
    <t>Cuspidothrix属</t>
    <phoneticPr fontId="2"/>
  </si>
  <si>
    <t>Aphanizomenon gracileを除く
水質障害種を含むため同定に留意する</t>
    <phoneticPr fontId="2"/>
  </si>
  <si>
    <t>Aphanizomenon属</t>
    <phoneticPr fontId="2"/>
  </si>
  <si>
    <t>Anabaenopsis属</t>
    <phoneticPr fontId="2"/>
  </si>
  <si>
    <t>その他のユレモ目糸状藍藻</t>
    <phoneticPr fontId="2"/>
  </si>
  <si>
    <t>Oscillatoriaceae</t>
    <phoneticPr fontId="2"/>
  </si>
  <si>
    <t>ユレモ科</t>
    <phoneticPr fontId="2"/>
  </si>
  <si>
    <t>Oscillatoriales</t>
    <phoneticPr fontId="2"/>
  </si>
  <si>
    <t>ユレモ目</t>
    <phoneticPr fontId="2"/>
  </si>
  <si>
    <t>Oscillatoria kawamurae</t>
    <phoneticPr fontId="2"/>
  </si>
  <si>
    <t>Planktothrix-Planktothricoides属</t>
    <phoneticPr fontId="2"/>
  </si>
  <si>
    <t>Phormidiaceae</t>
    <phoneticPr fontId="2"/>
  </si>
  <si>
    <t>フォルミディウム科</t>
    <phoneticPr fontId="2"/>
  </si>
  <si>
    <t>Arthrospira属</t>
    <phoneticPr fontId="2"/>
  </si>
  <si>
    <t>その他のプセウドアナベナ科</t>
    <phoneticPr fontId="2"/>
  </si>
  <si>
    <t>Pseudanabaenaceae</t>
    <phoneticPr fontId="2"/>
  </si>
  <si>
    <t>プセウドアナベナ科</t>
    <phoneticPr fontId="2"/>
  </si>
  <si>
    <t>Spirulina属</t>
    <phoneticPr fontId="2"/>
  </si>
  <si>
    <t>Pseudanabaena mucicola</t>
    <phoneticPr fontId="2"/>
  </si>
  <si>
    <t>Pseudanabaena limnetica群</t>
    <phoneticPr fontId="2"/>
  </si>
  <si>
    <t>その他のクロオコックス目球形藍藻</t>
    <phoneticPr fontId="2"/>
  </si>
  <si>
    <t>Chroococcales</t>
    <phoneticPr fontId="2"/>
  </si>
  <si>
    <t>クロオコックス目</t>
    <phoneticPr fontId="2"/>
  </si>
  <si>
    <t>その他のMicrocystis属</t>
    <phoneticPr fontId="2"/>
  </si>
  <si>
    <t>Microcystaceae</t>
    <phoneticPr fontId="2"/>
  </si>
  <si>
    <t>ミクロキスティス科</t>
    <phoneticPr fontId="2"/>
  </si>
  <si>
    <t>Microcystis wesenbergii</t>
    <phoneticPr fontId="2"/>
  </si>
  <si>
    <t>Microcystis viridis</t>
    <phoneticPr fontId="2"/>
  </si>
  <si>
    <t>Microcystis novacekii</t>
    <phoneticPr fontId="2"/>
  </si>
  <si>
    <t>Microcystis flos-aquae</t>
    <phoneticPr fontId="2"/>
  </si>
  <si>
    <t>Microcystis ichthyoblabe</t>
    <phoneticPr fontId="2"/>
  </si>
  <si>
    <t>Microcystis aeruginosa</t>
    <phoneticPr fontId="2"/>
  </si>
  <si>
    <t>Woronichinia属</t>
    <phoneticPr fontId="2"/>
  </si>
  <si>
    <t>Merismopediaceae</t>
    <phoneticPr fontId="2"/>
  </si>
  <si>
    <t>メリスモペディア科</t>
    <phoneticPr fontId="2"/>
  </si>
  <si>
    <t>Snowella属</t>
    <phoneticPr fontId="2"/>
  </si>
  <si>
    <t>Merismopedia属</t>
    <phoneticPr fontId="2"/>
  </si>
  <si>
    <t>Gomphosphaeria属</t>
    <phoneticPr fontId="2"/>
  </si>
  <si>
    <t>Coelosphaerium属</t>
    <phoneticPr fontId="2"/>
  </si>
  <si>
    <t>Aphanocapsa属</t>
    <phoneticPr fontId="2"/>
  </si>
  <si>
    <t>Aphanothece属</t>
    <phoneticPr fontId="2"/>
  </si>
  <si>
    <t>Synechococcaceae</t>
    <phoneticPr fontId="2"/>
  </si>
  <si>
    <t>シネココックス科</t>
    <phoneticPr fontId="2"/>
  </si>
  <si>
    <t>調査深度</t>
    <rPh sb="0" eb="2">
      <t>チョウサ</t>
    </rPh>
    <rPh sb="2" eb="4">
      <t>シンド</t>
    </rPh>
    <phoneticPr fontId="2"/>
  </si>
  <si>
    <t>－</t>
    <phoneticPr fontId="2"/>
  </si>
  <si>
    <t>調査深度を記入する。</t>
    <rPh sb="0" eb="2">
      <t>チョウサ</t>
    </rPh>
    <rPh sb="2" eb="4">
      <t>シンド</t>
    </rPh>
    <rPh sb="5" eb="7">
      <t>キニュウ</t>
    </rPh>
    <phoneticPr fontId="2"/>
  </si>
  <si>
    <t>表層</t>
    <rPh sb="0" eb="2">
      <t>ヒョウソウ</t>
    </rPh>
    <phoneticPr fontId="2"/>
  </si>
  <si>
    <t>調査深度を記入する。</t>
    <rPh sb="0" eb="2">
      <t>チョウサ</t>
    </rPh>
    <rPh sb="2" eb="4">
      <t>シンド</t>
    </rPh>
    <rPh sb="5" eb="7">
      <t>キニュウ</t>
    </rPh>
    <phoneticPr fontId="7"/>
  </si>
  <si>
    <t>　・河川水辺の国勢調査［ダム湖版］に関する情報（マニュアル、生物リスト等）は、以下を参照し、最新の情報を確認すること。</t>
    <rPh sb="2" eb="4">
      <t>カセン</t>
    </rPh>
    <rPh sb="4" eb="6">
      <t>ミズベ</t>
    </rPh>
    <rPh sb="7" eb="9">
      <t>コクセイ</t>
    </rPh>
    <rPh sb="9" eb="11">
      <t>チョウサ</t>
    </rPh>
    <rPh sb="14" eb="15">
      <t>コ</t>
    </rPh>
    <rPh sb="15" eb="16">
      <t>バン</t>
    </rPh>
    <rPh sb="18" eb="19">
      <t>カン</t>
    </rPh>
    <rPh sb="21" eb="23">
      <t>ジョウホウ</t>
    </rPh>
    <rPh sb="30" eb="32">
      <t>セイブツ</t>
    </rPh>
    <rPh sb="35" eb="36">
      <t>ナド</t>
    </rPh>
    <rPh sb="39" eb="41">
      <t>イカ</t>
    </rPh>
    <rPh sb="42" eb="44">
      <t>サンショウ</t>
    </rPh>
    <rPh sb="46" eb="48">
      <t>サイシン</t>
    </rPh>
    <rPh sb="49" eb="51">
      <t>ジョウホウ</t>
    </rPh>
    <rPh sb="52" eb="54">
      <t>カクニン</t>
    </rPh>
    <phoneticPr fontId="7"/>
  </si>
  <si>
    <t>　・調査項目毎に試験方法を記入すること。</t>
    <rPh sb="2" eb="4">
      <t>チョウサ</t>
    </rPh>
    <rPh sb="4" eb="6">
      <t>コウモク</t>
    </rPh>
    <rPh sb="6" eb="7">
      <t>ゴト</t>
    </rPh>
    <rPh sb="8" eb="10">
      <t>シケン</t>
    </rPh>
    <rPh sb="10" eb="12">
      <t>ホウホウ</t>
    </rPh>
    <rPh sb="13" eb="15">
      <t>キニュウ</t>
    </rPh>
    <phoneticPr fontId="2"/>
  </si>
  <si>
    <t>濁度分析法を記入する。</t>
    <rPh sb="0" eb="1">
      <t>ダク</t>
    </rPh>
    <rPh sb="1" eb="2">
      <t>ド</t>
    </rPh>
    <rPh sb="2" eb="4">
      <t>ブンセキ</t>
    </rPh>
    <rPh sb="4" eb="5">
      <t>ホウ</t>
    </rPh>
    <rPh sb="6" eb="8">
      <t>キニュウ</t>
    </rPh>
    <phoneticPr fontId="2"/>
  </si>
  <si>
    <t>・生活環境項目、健康項目等の調査結果を月別に記載する。
・本様式には、貯水池内基準地点（表層、1/2水深、底層）、流入河川地点、放流口地点での調査結果を記載する。</t>
    <rPh sb="1" eb="3">
      <t>セイカツ</t>
    </rPh>
    <rPh sb="3" eb="5">
      <t>カンキョウ</t>
    </rPh>
    <rPh sb="5" eb="7">
      <t>コウモク</t>
    </rPh>
    <rPh sb="8" eb="10">
      <t>ケンコウ</t>
    </rPh>
    <rPh sb="10" eb="12">
      <t>コウモク</t>
    </rPh>
    <rPh sb="12" eb="13">
      <t>ナド</t>
    </rPh>
    <rPh sb="14" eb="16">
      <t>チョウサ</t>
    </rPh>
    <rPh sb="16" eb="18">
      <t>ケッカ</t>
    </rPh>
    <rPh sb="19" eb="21">
      <t>ツキベツ</t>
    </rPh>
    <rPh sb="22" eb="24">
      <t>キサイ</t>
    </rPh>
    <rPh sb="29" eb="30">
      <t>ホン</t>
    </rPh>
    <rPh sb="30" eb="32">
      <t>ヨウシキ</t>
    </rPh>
    <rPh sb="35" eb="38">
      <t>チョスイチ</t>
    </rPh>
    <rPh sb="38" eb="39">
      <t>ナイ</t>
    </rPh>
    <rPh sb="39" eb="41">
      <t>キジュン</t>
    </rPh>
    <rPh sb="41" eb="43">
      <t>チテン</t>
    </rPh>
    <rPh sb="44" eb="46">
      <t>ヒョウソウ</t>
    </rPh>
    <rPh sb="50" eb="52">
      <t>スイシン</t>
    </rPh>
    <rPh sb="53" eb="55">
      <t>テイソウ</t>
    </rPh>
    <rPh sb="57" eb="59">
      <t>リュウニュウ</t>
    </rPh>
    <rPh sb="59" eb="61">
      <t>カセン</t>
    </rPh>
    <rPh sb="61" eb="63">
      <t>チテン</t>
    </rPh>
    <rPh sb="64" eb="66">
      <t>ホウリュウ</t>
    </rPh>
    <rPh sb="66" eb="67">
      <t>コウ</t>
    </rPh>
    <rPh sb="67" eb="69">
      <t>チテン</t>
    </rPh>
    <rPh sb="71" eb="73">
      <t>チョウサ</t>
    </rPh>
    <rPh sb="73" eb="75">
      <t>ケッカ</t>
    </rPh>
    <rPh sb="76" eb="78">
      <t>キサイ</t>
    </rPh>
    <phoneticPr fontId="2"/>
  </si>
  <si>
    <t>・水温、濁度、DOの調査結果を月別に記載する。
・結果入力欄は、0.1m、0.5m、1m、以下1m毎で水深150m、湖底1m上を設けている。</t>
    <rPh sb="1" eb="3">
      <t>スイオン</t>
    </rPh>
    <rPh sb="4" eb="6">
      <t>ダクド</t>
    </rPh>
    <rPh sb="10" eb="12">
      <t>チョウサ</t>
    </rPh>
    <rPh sb="12" eb="14">
      <t>ケッカ</t>
    </rPh>
    <rPh sb="15" eb="17">
      <t>ツキベツ</t>
    </rPh>
    <rPh sb="18" eb="20">
      <t>キサイ</t>
    </rPh>
    <rPh sb="25" eb="27">
      <t>ケッカ</t>
    </rPh>
    <rPh sb="27" eb="29">
      <t>ニュウリョク</t>
    </rPh>
    <rPh sb="29" eb="30">
      <t>ラン</t>
    </rPh>
    <rPh sb="45" eb="47">
      <t>イカ</t>
    </rPh>
    <rPh sb="51" eb="53">
      <t>スイシン</t>
    </rPh>
    <rPh sb="58" eb="60">
      <t>コテイ</t>
    </rPh>
    <rPh sb="62" eb="63">
      <t>ウエ</t>
    </rPh>
    <rPh sb="64" eb="65">
      <t>モウ</t>
    </rPh>
    <phoneticPr fontId="7"/>
  </si>
  <si>
    <t>0.5,3,5.0,10.0,20.0m</t>
    <phoneticPr fontId="2"/>
  </si>
  <si>
    <t>0.5,3.0,5.0,10.0,20.0m</t>
    <phoneticPr fontId="2"/>
  </si>
  <si>
    <t>滝沢ダム</t>
    <rPh sb="0" eb="2">
      <t>タキザワ</t>
    </rPh>
    <phoneticPr fontId="7"/>
  </si>
  <si>
    <t>入波沢残土受入地
排水口</t>
  </si>
  <si>
    <t>減勢工下流</t>
  </si>
  <si>
    <t>貯水池基準地点</t>
  </si>
  <si>
    <t>中双里</t>
  </si>
  <si>
    <t>2割水深</t>
  </si>
  <si>
    <t>1/2水深
(深水層)</t>
  </si>
  <si>
    <t>底層
(底水層)</t>
  </si>
  <si>
    <t/>
  </si>
  <si>
    <t>糞便性大腸菌群数</t>
  </si>
  <si>
    <t>個/100mL</t>
  </si>
  <si>
    <t>溶解性総リン</t>
  </si>
  <si>
    <t>溶解性オリトリン酸態リン</t>
  </si>
  <si>
    <t>電気伝導度</t>
  </si>
  <si>
    <t>mS/m</t>
  </si>
  <si>
    <t>溶存態ヒ素</t>
  </si>
  <si>
    <t>アルミニウム</t>
  </si>
  <si>
    <t>銅</t>
  </si>
  <si>
    <t>ナトリウム</t>
  </si>
  <si>
    <t>表層</t>
  </si>
  <si>
    <t>水温
(℃)</t>
  </si>
  <si>
    <t>濁度
(度)</t>
  </si>
  <si>
    <t>DO
(mg/L)</t>
  </si>
  <si>
    <t>pH
(－)</t>
  </si>
  <si>
    <t>電気伝導度
(mS/m)</t>
  </si>
  <si>
    <t>1月</t>
    <rPh sb="1" eb="2">
      <t>ツキ</t>
    </rPh>
    <phoneticPr fontId="7"/>
  </si>
  <si>
    <t>2月</t>
  </si>
  <si>
    <t>3月</t>
  </si>
  <si>
    <t>4月</t>
  </si>
  <si>
    <t>5月</t>
  </si>
  <si>
    <t>6月</t>
  </si>
  <si>
    <t>7月</t>
  </si>
  <si>
    <t>8月</t>
  </si>
  <si>
    <t>9月</t>
  </si>
  <si>
    <t>10月</t>
  </si>
  <si>
    <t>11月</t>
  </si>
  <si>
    <t>12月</t>
  </si>
  <si>
    <t>1月</t>
    <rPh sb="1" eb="2">
      <t>ガツ</t>
    </rPh>
    <phoneticPr fontId="7"/>
  </si>
  <si>
    <t>シアン</t>
  </si>
  <si>
    <t>mg/kg</t>
  </si>
  <si>
    <t>亜鉛</t>
  </si>
  <si>
    <t>貯水池内基準地点
(表層)</t>
  </si>
  <si>
    <t>バンドーン型採水器</t>
  </si>
  <si>
    <t>正立顕微鏡</t>
  </si>
  <si>
    <t>細胞数または群体数/L</t>
  </si>
  <si>
    <t>生物顕微鏡、実体顕微鏡</t>
    <rPh sb="0" eb="2">
      <t>セイブツ</t>
    </rPh>
    <rPh sb="2" eb="5">
      <t>ケンビキョウ</t>
    </rPh>
    <rPh sb="6" eb="8">
      <t>ジッタイ</t>
    </rPh>
    <rPh sb="8" eb="11">
      <t>ケンビキョウ</t>
    </rPh>
    <phoneticPr fontId="4"/>
  </si>
  <si>
    <t>水深
(m)</t>
    <rPh sb="0" eb="2">
      <t>スイシン</t>
    </rPh>
    <phoneticPr fontId="15"/>
  </si>
  <si>
    <t>滝沢ダム</t>
  </si>
  <si>
    <t>本間隆満</t>
    <rPh sb="0" eb="2">
      <t>ホンマ</t>
    </rPh>
    <rPh sb="2" eb="3">
      <t>タカシ</t>
    </rPh>
    <rPh sb="3" eb="4">
      <t>ミツル</t>
    </rPh>
    <phoneticPr fontId="3"/>
  </si>
  <si>
    <t>（株）建設環境研究所</t>
    <rPh sb="1" eb="2">
      <t>カブ</t>
    </rPh>
    <rPh sb="3" eb="10">
      <t>ケン</t>
    </rPh>
    <phoneticPr fontId="3"/>
  </si>
  <si>
    <t>本間隆満</t>
    <rPh sb="0" eb="2">
      <t>ホンマ</t>
    </rPh>
    <rPh sb="2" eb="4">
      <t>タカミツ</t>
    </rPh>
    <phoneticPr fontId="3"/>
  </si>
  <si>
    <t>(株)建設環境研究所</t>
    <rPh sb="1" eb="2">
      <t>カブ</t>
    </rPh>
    <rPh sb="3" eb="5">
      <t>ケンセツ</t>
    </rPh>
    <rPh sb="5" eb="7">
      <t>カンキョウ</t>
    </rPh>
    <rPh sb="7" eb="10">
      <t>ケンキュウショ</t>
    </rPh>
    <phoneticPr fontId="3"/>
  </si>
  <si>
    <t>生物顕微鏡、実体顕微鏡</t>
    <rPh sb="0" eb="2">
      <t>セイブツ</t>
    </rPh>
    <rPh sb="2" eb="5">
      <t>ケンビキョウ</t>
    </rPh>
    <rPh sb="6" eb="8">
      <t>ジッタイ</t>
    </rPh>
    <rPh sb="8" eb="11">
      <t>ケンビキョウ</t>
    </rPh>
    <phoneticPr fontId="67"/>
  </si>
  <si>
    <t>バンドーン型採水器</t>
    <rPh sb="5" eb="6">
      <t>ガタ</t>
    </rPh>
    <rPh sb="6" eb="8">
      <t>サイスイ</t>
    </rPh>
    <rPh sb="8" eb="9">
      <t>キ</t>
    </rPh>
    <phoneticPr fontId="28"/>
  </si>
  <si>
    <t>(株) 建設環境研究所</t>
    <rPh sb="1" eb="2">
      <t>カブ</t>
    </rPh>
    <rPh sb="4" eb="6">
      <t>ケンセツ</t>
    </rPh>
    <rPh sb="6" eb="8">
      <t>カンキョウ</t>
    </rPh>
    <rPh sb="8" eb="11">
      <t>ケンキュウショ</t>
    </rPh>
    <phoneticPr fontId="3"/>
  </si>
  <si>
    <t>表層</t>
    <rPh sb="0" eb="2">
      <t>ヒョウソウ</t>
    </rPh>
    <phoneticPr fontId="28"/>
  </si>
  <si>
    <t>正立顕微鏡</t>
    <rPh sb="0" eb="2">
      <t>セイリツ</t>
    </rPh>
    <rPh sb="2" eb="5">
      <t>ケンビキョウ</t>
    </rPh>
    <phoneticPr fontId="28"/>
  </si>
  <si>
    <t xml:space="preserve">
EC</t>
    <phoneticPr fontId="7"/>
  </si>
  <si>
    <t>mg/L</t>
    <phoneticPr fontId="2"/>
  </si>
  <si>
    <t>晴</t>
  </si>
  <si>
    <t>&gt;100</t>
  </si>
  <si>
    <t>無色透明</t>
  </si>
  <si>
    <t>無臭</t>
  </si>
  <si>
    <t>&lt;0.1</t>
  </si>
  <si>
    <t>&lt;0.001</t>
  </si>
  <si>
    <t>&lt;1</t>
  </si>
  <si>
    <t>淡褐色透</t>
  </si>
  <si>
    <t>&lt;0.00006</t>
  </si>
  <si>
    <t>&lt;0.0001</t>
  </si>
  <si>
    <t>　</t>
  </si>
  <si>
    <t>淡白色透</t>
  </si>
  <si>
    <t>晴</t>
    <rPh sb="0" eb="1">
      <t>ハレ</t>
    </rPh>
    <phoneticPr fontId="2"/>
  </si>
  <si>
    <t>&gt;100</t>
    <phoneticPr fontId="2"/>
  </si>
  <si>
    <t>Synchaeta</t>
  </si>
  <si>
    <t>Cyclopoida(adult_male)</t>
  </si>
  <si>
    <t>車軸藻綱</t>
  </si>
  <si>
    <t>Mougeotia</t>
  </si>
  <si>
    <t>Staurastrum</t>
  </si>
  <si>
    <t>Trachelomonas</t>
  </si>
  <si>
    <t>Lindavia</t>
  </si>
  <si>
    <t>Asterionella formosa complex</t>
  </si>
  <si>
    <t>Fragilaria crotonensis</t>
  </si>
  <si>
    <t>Ulnaria japonica</t>
  </si>
  <si>
    <t>Monoraphidium</t>
  </si>
  <si>
    <t>緑藻綱-車軸藻綱</t>
  </si>
  <si>
    <t>Other green flagellate</t>
  </si>
  <si>
    <t>Coscinodiscineae(others)</t>
  </si>
  <si>
    <t>Fragilaria(others_sensu lato_single cell)</t>
  </si>
  <si>
    <t>Nitzschia acicularis complex</t>
  </si>
  <si>
    <t>黄金藻綱</t>
  </si>
  <si>
    <t>Mallomonas</t>
  </si>
  <si>
    <t>Peridinium(others)</t>
  </si>
  <si>
    <t>Scenedesmus</t>
  </si>
  <si>
    <t>Achnanthidium(sensu lato)</t>
  </si>
  <si>
    <t>Ceratium hirundinella</t>
  </si>
  <si>
    <t>Tetraedron</t>
  </si>
  <si>
    <t>Nitzschia(others)</t>
  </si>
  <si>
    <t>Dinobryon</t>
  </si>
  <si>
    <t>Chrysophyceae(others)</t>
  </si>
  <si>
    <t>曇</t>
  </si>
  <si>
    <t>淡黄色透</t>
  </si>
  <si>
    <t>弱土臭</t>
  </si>
  <si>
    <t>淡茶色濁</t>
  </si>
  <si>
    <t>小雨</t>
  </si>
  <si>
    <t>雨</t>
  </si>
  <si>
    <t>淡灰黄濁</t>
  </si>
  <si>
    <t>淡灰色透</t>
  </si>
  <si>
    <t>雨</t>
    <rPh sb="0" eb="1">
      <t>アメ</t>
    </rPh>
    <phoneticPr fontId="2"/>
  </si>
  <si>
    <t>晴</t>
    <rPh sb="0" eb="1">
      <t>ハレ</t>
    </rPh>
    <phoneticPr fontId="7"/>
  </si>
  <si>
    <t>&lt;0.5</t>
  </si>
  <si>
    <t>&lt;0.005</t>
  </si>
  <si>
    <t>&lt;0.01</t>
  </si>
  <si>
    <t>&lt;0.02</t>
  </si>
  <si>
    <t>Elakatothrix</t>
  </si>
  <si>
    <t>Oocystis</t>
  </si>
  <si>
    <t>Naviculaceae(others)</t>
  </si>
  <si>
    <t>Pandorina morum</t>
  </si>
  <si>
    <t>Closterium</t>
  </si>
  <si>
    <t>Other green algae(non-motility_colony)</t>
  </si>
  <si>
    <t>Gomphonema</t>
  </si>
  <si>
    <t>Cymbella(sensu lato)</t>
  </si>
  <si>
    <t>Eudorina</t>
  </si>
  <si>
    <t>Pediastrum</t>
  </si>
  <si>
    <t>Urosolenia</t>
  </si>
  <si>
    <t>Tintinnopsis</t>
  </si>
  <si>
    <t>Keratella quadrata</t>
  </si>
  <si>
    <t>淡灰色濁</t>
  </si>
  <si>
    <t>Phormidiaceae(othres)</t>
  </si>
  <si>
    <t>Coelastrum</t>
  </si>
  <si>
    <t>Trichocerca</t>
  </si>
  <si>
    <t>Euglena</t>
  </si>
  <si>
    <t>貯水池基準地点</t>
    <rPh sb="0" eb="3">
      <t>チョスイチ</t>
    </rPh>
    <rPh sb="3" eb="5">
      <t>キジュン</t>
    </rPh>
    <rPh sb="5" eb="7">
      <t>チテン</t>
    </rPh>
    <phoneticPr fontId="1"/>
  </si>
  <si>
    <t>調査地点を具体的に記入する。</t>
  </si>
  <si>
    <t>粒度組成(底質)4.76mm以上の粒子</t>
  </si>
  <si>
    <t>粒度組成(底質)4.76mm～2mmの粒子</t>
  </si>
  <si>
    <t>粒度組成(底質)2～0.42mmの粒子</t>
  </si>
  <si>
    <t>粒度組成(底質)0.42～0.074mmの粒子</t>
  </si>
  <si>
    <t>粒度組成(底質)0.074～0.006mmの粒子</t>
  </si>
  <si>
    <t>ＣＯＤｓｅｄ（底質）</t>
    <phoneticPr fontId="7"/>
  </si>
  <si>
    <t>大腸菌数</t>
  </si>
  <si>
    <t>CFU/100mL</t>
  </si>
  <si>
    <t>標準酸化還元電位
 (mV)</t>
    <phoneticPr fontId="2"/>
  </si>
  <si>
    <t xml:space="preserve">
標準酸化還元電位</t>
    <phoneticPr fontId="7"/>
  </si>
  <si>
    <t xml:space="preserve">
pH</t>
    <phoneticPr fontId="7"/>
  </si>
  <si>
    <t>mV</t>
  </si>
  <si>
    <t>河川水質試験方法（2008）（案）1．2</t>
    <phoneticPr fontId="69"/>
  </si>
  <si>
    <t>河川水質試験方法（2008）（案）3．3</t>
  </si>
  <si>
    <t>河川水質試験方法（2008）（案）4．3</t>
  </si>
  <si>
    <t>河川水質試験方法（2008）（案）8．3</t>
  </si>
  <si>
    <t>河川水質試験方法（2008）（案）5．3</t>
  </si>
  <si>
    <t>河川水質試験方法（2008）（案）9．4</t>
  </si>
  <si>
    <t>河川水質試験方法（2008）（案）10，3</t>
  </si>
  <si>
    <t>河川水質式験方法（2008）（案）11－1．3</t>
  </si>
  <si>
    <t>河川水質式験方法（2008）（案）59－1．3</t>
    <phoneticPr fontId="69"/>
  </si>
  <si>
    <t>河川水質試験方法（2008）（案）59－2</t>
    <phoneticPr fontId="69"/>
  </si>
  <si>
    <t>水質汚濁に係る環境基準について（昭和46年12月28日　環境省告示第59号）</t>
    <phoneticPr fontId="69"/>
  </si>
  <si>
    <t>河川水質式験方法（2008）（案）30－3</t>
    <phoneticPr fontId="69"/>
  </si>
  <si>
    <t>河川水質式験方法（2008）（案）53－2．3</t>
    <phoneticPr fontId="69"/>
  </si>
  <si>
    <t>河川水質式験方法（2008）（案）53－3．3</t>
    <phoneticPr fontId="69"/>
  </si>
  <si>
    <t>河川水質式験方法（2008）（案）53－4．3</t>
    <phoneticPr fontId="69"/>
  </si>
  <si>
    <t>河川水質式験方法（2008）（案）53－5．3</t>
    <phoneticPr fontId="69"/>
  </si>
  <si>
    <t>河川水質式験方法（2008）（案）54－2．3</t>
    <phoneticPr fontId="69"/>
  </si>
  <si>
    <t>河川水質試験方法（2008）（案）54－3．3</t>
    <phoneticPr fontId="69"/>
  </si>
  <si>
    <t>河川水質試験方法（2008）（案）58－2．3</t>
    <phoneticPr fontId="69"/>
  </si>
  <si>
    <t>河川水質試験方法（2008）（案）54－2．3</t>
    <phoneticPr fontId="69"/>
  </si>
  <si>
    <t>河川水質試験方法（2008）（案）58．3</t>
    <phoneticPr fontId="69"/>
  </si>
  <si>
    <t>河川水質試験方法（2008）（案）16．3</t>
  </si>
  <si>
    <t>河川水質試験方法（2008）（案）18</t>
  </si>
  <si>
    <t>河川水質試験方法（2008）（案）2</t>
  </si>
  <si>
    <t>河川水質試験方法（2008）（案）24</t>
  </si>
  <si>
    <t>河川水質試験方法（2008）（案）13-3</t>
    <phoneticPr fontId="69"/>
  </si>
  <si>
    <t>河川水質試験方法（2008）（案）25</t>
  </si>
  <si>
    <t>河川水質試験方法（2008）（案）26-3</t>
  </si>
  <si>
    <t>河川水質試験方法（2008）（案）27</t>
  </si>
  <si>
    <t>河川水質試験方法（2008）（案）28-2</t>
  </si>
  <si>
    <t>河川水質試験方法（2008）（案）28-3</t>
  </si>
  <si>
    <t>河川水質試験方法（2008）（案）14</t>
  </si>
  <si>
    <t>河川水質試験方法（2008）（案）15-3</t>
    <phoneticPr fontId="69"/>
  </si>
  <si>
    <t>河川水質試験方法（2008）（案）60</t>
  </si>
  <si>
    <t>河川水質試験方法（2008）（案）37</t>
  </si>
  <si>
    <t>河川水質試験方法（2008）（案）44</t>
  </si>
  <si>
    <t>河川水質試験方法（2008）（案）46</t>
  </si>
  <si>
    <t>河川水質試験方法（2008）（案）33．3</t>
    <phoneticPr fontId="69"/>
  </si>
  <si>
    <t>河川水質試験方法（2008）（案）31．3</t>
    <phoneticPr fontId="69"/>
  </si>
  <si>
    <t>河川水質試験方法（2008）（案）29．3</t>
    <phoneticPr fontId="69"/>
  </si>
  <si>
    <t>河川水質試験方法（2008）（案）39．3</t>
    <phoneticPr fontId="69"/>
  </si>
  <si>
    <t>河川水質試験方法（2008）（案）32．3</t>
    <phoneticPr fontId="69"/>
  </si>
  <si>
    <t>河川水質式験方法（2008）（案）53－5．3、４．３</t>
    <phoneticPr fontId="69"/>
  </si>
  <si>
    <t>JIS A 1204 土の粒度試験方法</t>
  </si>
  <si>
    <t>S63　環水管第127号　底質調査法Ⅱ　4</t>
    <rPh sb="4" eb="5">
      <t>ワ</t>
    </rPh>
    <rPh sb="5" eb="7">
      <t>スイカン</t>
    </rPh>
    <rPh sb="7" eb="8">
      <t>ダイ</t>
    </rPh>
    <rPh sb="11" eb="12">
      <t>ゴウ</t>
    </rPh>
    <rPh sb="13" eb="15">
      <t>テイシツ</t>
    </rPh>
    <rPh sb="15" eb="17">
      <t>チョウサ</t>
    </rPh>
    <rPh sb="17" eb="18">
      <t>ホウ</t>
    </rPh>
    <phoneticPr fontId="69"/>
  </si>
  <si>
    <t>S63　環水管第127号　底質調査法Ⅱ　20</t>
    <rPh sb="4" eb="5">
      <t>ワ</t>
    </rPh>
    <rPh sb="5" eb="7">
      <t>スイカン</t>
    </rPh>
    <rPh sb="7" eb="8">
      <t>ダイ</t>
    </rPh>
    <rPh sb="11" eb="12">
      <t>ゴウ</t>
    </rPh>
    <rPh sb="13" eb="15">
      <t>テイシツ</t>
    </rPh>
    <rPh sb="15" eb="17">
      <t>チョウサ</t>
    </rPh>
    <rPh sb="17" eb="18">
      <t>ホウ</t>
    </rPh>
    <phoneticPr fontId="69"/>
  </si>
  <si>
    <t>S63　環水管第127号　底質調査法Ⅱ　18</t>
    <rPh sb="4" eb="5">
      <t>ワ</t>
    </rPh>
    <rPh sb="5" eb="7">
      <t>スイカン</t>
    </rPh>
    <rPh sb="7" eb="8">
      <t>ダイ</t>
    </rPh>
    <rPh sb="11" eb="12">
      <t>ゴウ</t>
    </rPh>
    <rPh sb="13" eb="15">
      <t>テイシツ</t>
    </rPh>
    <rPh sb="15" eb="17">
      <t>チョウサ</t>
    </rPh>
    <rPh sb="17" eb="18">
      <t>ホウ</t>
    </rPh>
    <phoneticPr fontId="69"/>
  </si>
  <si>
    <t>S63　環水管第127号　底質調査法Ⅱ　19</t>
    <rPh sb="4" eb="5">
      <t>ワ</t>
    </rPh>
    <rPh sb="5" eb="7">
      <t>スイカン</t>
    </rPh>
    <rPh sb="7" eb="8">
      <t>ダイ</t>
    </rPh>
    <rPh sb="11" eb="12">
      <t>ゴウ</t>
    </rPh>
    <rPh sb="13" eb="15">
      <t>テイシツ</t>
    </rPh>
    <rPh sb="15" eb="17">
      <t>チョウサ</t>
    </rPh>
    <rPh sb="17" eb="18">
      <t>ホウ</t>
    </rPh>
    <phoneticPr fontId="69"/>
  </si>
  <si>
    <t>S63　環水管第127号　底質調査法Ⅱ　17</t>
    <rPh sb="4" eb="5">
      <t>ワ</t>
    </rPh>
    <rPh sb="5" eb="7">
      <t>スイカン</t>
    </rPh>
    <rPh sb="7" eb="8">
      <t>ダイ</t>
    </rPh>
    <rPh sb="11" eb="12">
      <t>ゴウ</t>
    </rPh>
    <rPh sb="13" eb="15">
      <t>テイシツ</t>
    </rPh>
    <rPh sb="15" eb="17">
      <t>チョウサ</t>
    </rPh>
    <rPh sb="17" eb="18">
      <t>ホウ</t>
    </rPh>
    <phoneticPr fontId="69"/>
  </si>
  <si>
    <t>S63　環水管第127号　底質調査法Ⅱ　10</t>
    <rPh sb="4" eb="5">
      <t>ワ</t>
    </rPh>
    <rPh sb="5" eb="7">
      <t>スイカン</t>
    </rPh>
    <rPh sb="7" eb="8">
      <t>ダイ</t>
    </rPh>
    <rPh sb="11" eb="12">
      <t>ゴウ</t>
    </rPh>
    <rPh sb="13" eb="15">
      <t>テイシツ</t>
    </rPh>
    <rPh sb="15" eb="17">
      <t>チョウサ</t>
    </rPh>
    <rPh sb="17" eb="18">
      <t>ホウ</t>
    </rPh>
    <phoneticPr fontId="69"/>
  </si>
  <si>
    <t>S63　環水管第127号　底質調査法Ⅱ　11</t>
    <rPh sb="4" eb="5">
      <t>ワ</t>
    </rPh>
    <rPh sb="5" eb="7">
      <t>スイカン</t>
    </rPh>
    <rPh sb="7" eb="8">
      <t>ダイ</t>
    </rPh>
    <rPh sb="11" eb="12">
      <t>ゴウ</t>
    </rPh>
    <rPh sb="13" eb="15">
      <t>テイシツ</t>
    </rPh>
    <rPh sb="15" eb="17">
      <t>チョウサ</t>
    </rPh>
    <rPh sb="17" eb="18">
      <t>ホウ</t>
    </rPh>
    <phoneticPr fontId="69"/>
  </si>
  <si>
    <t>S63　環水管第127号　底質調査法Ⅱ　6</t>
    <rPh sb="4" eb="5">
      <t>ワ</t>
    </rPh>
    <rPh sb="5" eb="7">
      <t>スイカン</t>
    </rPh>
    <rPh sb="7" eb="8">
      <t>ダイ</t>
    </rPh>
    <rPh sb="11" eb="12">
      <t>ゴウ</t>
    </rPh>
    <rPh sb="13" eb="15">
      <t>テイシツ</t>
    </rPh>
    <rPh sb="15" eb="17">
      <t>チョウサ</t>
    </rPh>
    <rPh sb="17" eb="18">
      <t>ホウ</t>
    </rPh>
    <phoneticPr fontId="69"/>
  </si>
  <si>
    <t>S63　環水管第127号　底質調査法Ⅱ　7</t>
    <rPh sb="4" eb="5">
      <t>ワ</t>
    </rPh>
    <rPh sb="5" eb="7">
      <t>スイカン</t>
    </rPh>
    <rPh sb="7" eb="8">
      <t>ダイ</t>
    </rPh>
    <rPh sb="11" eb="12">
      <t>ゴウ</t>
    </rPh>
    <rPh sb="13" eb="15">
      <t>テイシツ</t>
    </rPh>
    <rPh sb="15" eb="17">
      <t>チョウサ</t>
    </rPh>
    <rPh sb="17" eb="18">
      <t>ホウ</t>
    </rPh>
    <phoneticPr fontId="69"/>
  </si>
  <si>
    <t>S63　環水管第127号　底質調査法Ⅱ　12.3</t>
    <rPh sb="4" eb="5">
      <t>ワ</t>
    </rPh>
    <rPh sb="5" eb="7">
      <t>スイカン</t>
    </rPh>
    <rPh sb="7" eb="8">
      <t>ダイ</t>
    </rPh>
    <rPh sb="11" eb="12">
      <t>ゴウ</t>
    </rPh>
    <rPh sb="13" eb="15">
      <t>テイシツ</t>
    </rPh>
    <rPh sb="15" eb="17">
      <t>チョウサ</t>
    </rPh>
    <rPh sb="17" eb="18">
      <t>ホウ</t>
    </rPh>
    <phoneticPr fontId="69"/>
  </si>
  <si>
    <t>S63　環水管第127号　底質調査法Ⅱ　13</t>
    <rPh sb="4" eb="5">
      <t>ワ</t>
    </rPh>
    <rPh sb="5" eb="7">
      <t>スイカン</t>
    </rPh>
    <rPh sb="7" eb="8">
      <t>ダイ</t>
    </rPh>
    <rPh sb="11" eb="12">
      <t>ゴウ</t>
    </rPh>
    <rPh sb="13" eb="15">
      <t>テイシツ</t>
    </rPh>
    <rPh sb="15" eb="17">
      <t>チョウサ</t>
    </rPh>
    <rPh sb="17" eb="18">
      <t>ホウ</t>
    </rPh>
    <phoneticPr fontId="69"/>
  </si>
  <si>
    <t>S63　環水管第127号　底質調査法Ⅱ　5.1</t>
    <rPh sb="4" eb="5">
      <t>ワ</t>
    </rPh>
    <rPh sb="5" eb="7">
      <t>スイカン</t>
    </rPh>
    <rPh sb="7" eb="8">
      <t>ダイ</t>
    </rPh>
    <rPh sb="11" eb="12">
      <t>ゴウ</t>
    </rPh>
    <rPh sb="13" eb="15">
      <t>テイシツ</t>
    </rPh>
    <rPh sb="15" eb="17">
      <t>チョウサ</t>
    </rPh>
    <rPh sb="17" eb="18">
      <t>ホウ</t>
    </rPh>
    <phoneticPr fontId="69"/>
  </si>
  <si>
    <t>S63　環水管第127号　底質調査法Ⅱ　5.2</t>
    <rPh sb="4" eb="5">
      <t>ワ</t>
    </rPh>
    <rPh sb="5" eb="7">
      <t>スイカン</t>
    </rPh>
    <rPh sb="7" eb="8">
      <t>ダイ</t>
    </rPh>
    <rPh sb="11" eb="12">
      <t>ゴウ</t>
    </rPh>
    <rPh sb="13" eb="15">
      <t>テイシツ</t>
    </rPh>
    <rPh sb="15" eb="17">
      <t>チョウサ</t>
    </rPh>
    <rPh sb="17" eb="18">
      <t>ホウ</t>
    </rPh>
    <phoneticPr fontId="69"/>
  </si>
  <si>
    <t>S63　環水管第127号　底質調査法Ⅱ　15</t>
    <rPh sb="4" eb="5">
      <t>ワ</t>
    </rPh>
    <rPh sb="5" eb="7">
      <t>スイカン</t>
    </rPh>
    <rPh sb="7" eb="8">
      <t>ダイ</t>
    </rPh>
    <rPh sb="11" eb="12">
      <t>ゴウ</t>
    </rPh>
    <rPh sb="13" eb="15">
      <t>テイシツ</t>
    </rPh>
    <rPh sb="15" eb="17">
      <t>チョウサ</t>
    </rPh>
    <rPh sb="17" eb="18">
      <t>ホウ</t>
    </rPh>
    <phoneticPr fontId="69"/>
  </si>
  <si>
    <t>H15　環境省告示18号</t>
    <rPh sb="4" eb="7">
      <t>カンキョウショウ</t>
    </rPh>
    <rPh sb="7" eb="9">
      <t>コクジ</t>
    </rPh>
    <rPh sb="11" eb="12">
      <t>ゴウ</t>
    </rPh>
    <phoneticPr fontId="69"/>
  </si>
  <si>
    <t>H15　環境省告示18号及びJIS K0102　67.2もしくは67.3</t>
    <rPh sb="4" eb="7">
      <t>カンキョウショウ</t>
    </rPh>
    <rPh sb="7" eb="9">
      <t>コクジ</t>
    </rPh>
    <rPh sb="11" eb="12">
      <t>ゴウ</t>
    </rPh>
    <rPh sb="12" eb="13">
      <t>オヨ</t>
    </rPh>
    <phoneticPr fontId="69"/>
  </si>
  <si>
    <t>S63　環水管第127号　底質調査法Ⅱ　14</t>
    <rPh sb="4" eb="5">
      <t>ワ</t>
    </rPh>
    <rPh sb="5" eb="7">
      <t>スイカン</t>
    </rPh>
    <rPh sb="7" eb="8">
      <t>ダイ</t>
    </rPh>
    <rPh sb="11" eb="12">
      <t>ゴウ</t>
    </rPh>
    <rPh sb="13" eb="15">
      <t>テイシツ</t>
    </rPh>
    <rPh sb="15" eb="17">
      <t>チョウサ</t>
    </rPh>
    <rPh sb="17" eb="18">
      <t>ホウ</t>
    </rPh>
    <phoneticPr fontId="69"/>
  </si>
  <si>
    <t>H15　環境省告示18号及びJISK0125の5.1、5.2又は5.3.2に定める方法</t>
    <rPh sb="12" eb="13">
      <t>オヨ</t>
    </rPh>
    <rPh sb="30" eb="31">
      <t>マタ</t>
    </rPh>
    <rPh sb="38" eb="39">
      <t>サダ</t>
    </rPh>
    <rPh sb="41" eb="43">
      <t>ホウホウ</t>
    </rPh>
    <phoneticPr fontId="69"/>
  </si>
  <si>
    <t>S63　環水管第127号　底質調査法Ⅱ　9</t>
    <rPh sb="4" eb="5">
      <t>ワ</t>
    </rPh>
    <rPh sb="5" eb="7">
      <t>スイカン</t>
    </rPh>
    <rPh sb="7" eb="8">
      <t>ダイ</t>
    </rPh>
    <rPh sb="11" eb="12">
      <t>ゴウ</t>
    </rPh>
    <rPh sb="13" eb="15">
      <t>テイシツ</t>
    </rPh>
    <rPh sb="15" eb="17">
      <t>チョウサ</t>
    </rPh>
    <rPh sb="17" eb="18">
      <t>ホウ</t>
    </rPh>
    <phoneticPr fontId="69"/>
  </si>
  <si>
    <t>S63　環水管第127号　底質調査法Ⅱ　8</t>
    <rPh sb="4" eb="5">
      <t>ワ</t>
    </rPh>
    <rPh sb="5" eb="7">
      <t>スイカン</t>
    </rPh>
    <rPh sb="7" eb="8">
      <t>ダイ</t>
    </rPh>
    <rPh sb="11" eb="12">
      <t>ゴウ</t>
    </rPh>
    <rPh sb="13" eb="15">
      <t>テイシツ</t>
    </rPh>
    <rPh sb="15" eb="17">
      <t>チョウサ</t>
    </rPh>
    <rPh sb="17" eb="18">
      <t>ホウ</t>
    </rPh>
    <phoneticPr fontId="69"/>
  </si>
  <si>
    <t>&lt;0.0005</t>
  </si>
  <si>
    <t>&lt;0.0004</t>
  </si>
  <si>
    <t>&lt;0.0003</t>
  </si>
  <si>
    <t>&lt;0.002</t>
  </si>
  <si>
    <t>&lt;0.0002</t>
  </si>
  <si>
    <t>&lt;0.004</t>
  </si>
  <si>
    <t>&lt;0.003</t>
  </si>
  <si>
    <t>&lt;0.08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</si>
</sst>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000"/>
    <numFmt numFmtId="178" formatCode="#,##0&quot;      &quot;"/>
    <numFmt numFmtId="179" formatCode="0.0_ "/>
    <numFmt numFmtId="180" formatCode="&quot;＜&quot;0.0"/>
    <numFmt numFmtId="181" formatCode="0.0_);[Red]\(0.0\)"/>
    <numFmt numFmtId="182" formatCode="&quot;＜&quot;0.00"/>
    <numFmt numFmtId="183" formatCode="&quot;＜&quot;0.000"/>
    <numFmt numFmtId="184" formatCode="0_);[Red]\(0\)"/>
    <numFmt numFmtId="185" formatCode="0_ "/>
    <numFmt numFmtId="186" formatCode="#,##0.000&quot;      &quot;"/>
    <numFmt numFmtId="187" formatCode="0.00_);[Red]\(0.00\)"/>
    <numFmt numFmtId="188" formatCode="0.000_);[Red]\(0.000\)"/>
    <numFmt numFmtId="189" formatCode="0.00_ "/>
    <numFmt numFmtId="190" formatCode="yyyy/m/d;@"/>
    <numFmt numFmtId="191" formatCode="h:mm;@"/>
    <numFmt numFmtId="192" formatCode="#,##0_ "/>
    <numFmt numFmtId="193" formatCode="#,##0_);[Red]\(#,##0\)"/>
  </numFmts>
  <fonts count="7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1"/>
      <name val="明朝"/>
      <family val="1"/>
      <charset val="128"/>
    </font>
    <font>
      <sz val="11"/>
      <color indexed="8"/>
      <name val="ＭＳ Ｐゴシック"/>
      <family val="3"/>
      <charset val="128"/>
    </font>
    <font>
      <sz val="6"/>
      <name val="明朝"/>
      <family val="3"/>
      <charset val="128"/>
    </font>
    <font>
      <sz val="9"/>
      <name val="ＭＳ 明朝"/>
      <family val="1"/>
      <charset val="128"/>
    </font>
    <font>
      <sz val="10"/>
      <name val="ＭＳ 明朝"/>
      <family val="1"/>
      <charset val="128"/>
    </font>
    <font>
      <sz val="9"/>
      <color indexed="8"/>
      <name val="ＭＳ 明朝"/>
      <family val="1"/>
      <charset val="128"/>
    </font>
    <font>
      <sz val="9"/>
      <color indexed="8"/>
      <name val="ＭＳ ゴシック"/>
      <family val="3"/>
      <charset val="128"/>
    </font>
    <font>
      <sz val="9"/>
      <name val="明朝"/>
      <family val="1"/>
      <charset val="128"/>
    </font>
    <font>
      <sz val="10"/>
      <color indexed="8"/>
      <name val="ＭＳ 明朝"/>
      <family val="1"/>
      <charset val="128"/>
    </font>
    <font>
      <vertAlign val="superscript"/>
      <sz val="9"/>
      <name val="ＭＳ 明朝"/>
      <family val="1"/>
      <charset val="128"/>
    </font>
    <font>
      <sz val="6"/>
      <name val="ＭＳ Ｐゴシック"/>
      <family val="2"/>
      <charset val="128"/>
      <scheme val="minor"/>
    </font>
    <font>
      <sz val="10"/>
      <name val="ＭＳ Ｐゴシック"/>
      <family val="3"/>
      <charset val="128"/>
    </font>
    <font>
      <u/>
      <sz val="11"/>
      <color theme="10"/>
      <name val="ＭＳ Ｐゴシック"/>
      <family val="3"/>
      <charset val="128"/>
    </font>
    <font>
      <sz val="8"/>
      <name val="ＭＳ 明朝"/>
      <family val="1"/>
      <charset val="128"/>
    </font>
    <font>
      <sz val="11"/>
      <name val="ＭＳ 明朝"/>
      <family val="1"/>
      <charset val="128"/>
    </font>
    <font>
      <b/>
      <sz val="11"/>
      <color indexed="10"/>
      <name val="ＭＳ 明朝"/>
      <family val="1"/>
      <charset val="128"/>
    </font>
    <font>
      <b/>
      <sz val="14"/>
      <name val="ＭＳ ゴシック"/>
      <family val="3"/>
      <charset val="128"/>
    </font>
    <font>
      <sz val="11"/>
      <name val="ＭＳ ゴシック"/>
      <family val="3"/>
      <charset val="128"/>
    </font>
    <font>
      <sz val="12"/>
      <name val="ＭＳ 明朝"/>
      <family val="1"/>
      <charset val="128"/>
    </font>
    <font>
      <u/>
      <sz val="10"/>
      <color indexed="12"/>
      <name val="ＭＳ Ｐゴシック"/>
      <family val="3"/>
      <charset val="128"/>
    </font>
    <font>
      <i/>
      <sz val="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name val="ＭＳ Ｐゴシック"/>
      <family val="3"/>
      <charset val="128"/>
      <scheme val="minor"/>
    </font>
    <font>
      <sz val="11"/>
      <color indexed="9"/>
      <name val="ＭＳ Ｐゴシック"/>
      <family val="3"/>
      <charset val="128"/>
    </font>
    <font>
      <sz val="11"/>
      <color theme="0"/>
      <name val="ＭＳ Ｐゴシック"/>
      <family val="3"/>
      <charset val="128"/>
      <scheme val="minor"/>
    </font>
    <font>
      <b/>
      <sz val="12"/>
      <name val="Arial"/>
      <family val="2"/>
    </font>
    <font>
      <b/>
      <sz val="18"/>
      <color indexed="56"/>
      <name val="ＭＳ Ｐゴシック"/>
      <family val="3"/>
      <charset val="128"/>
    </font>
    <font>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u/>
      <sz val="11"/>
      <color indexed="12"/>
      <name val="ＭＳ Ｐゴシック"/>
      <family val="3"/>
      <charset val="128"/>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indexed="10"/>
      <name val="ＭＳ Ｐゴシック"/>
      <family val="3"/>
      <charset val="128"/>
    </font>
    <font>
      <sz val="11"/>
      <color rgb="FFFF0000"/>
      <name val="ＭＳ Ｐゴシック"/>
      <family val="3"/>
      <charset val="128"/>
      <scheme val="minor"/>
    </font>
    <font>
      <sz val="11"/>
      <name val="ＭＳ Ｐ明朝"/>
      <family val="1"/>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4"/>
      <name val="ＭＳ 明朝"/>
      <family val="1"/>
      <charset val="128"/>
    </font>
    <font>
      <sz val="11.85"/>
      <name val="ＭＳ 明朝"/>
      <family val="1"/>
      <charset val="128"/>
    </font>
    <font>
      <sz val="11"/>
      <color theme="1"/>
      <name val="ＭＳ Ｐ明朝"/>
      <family val="1"/>
      <charset val="128"/>
    </font>
    <font>
      <sz val="11"/>
      <color indexed="17"/>
      <name val="ＭＳ Ｐゴシック"/>
      <family val="3"/>
      <charset val="128"/>
    </font>
    <font>
      <sz val="11"/>
      <color rgb="FF006100"/>
      <name val="ＭＳ Ｐゴシック"/>
      <family val="3"/>
      <charset val="128"/>
      <scheme val="minor"/>
    </font>
    <font>
      <b/>
      <sz val="11"/>
      <color theme="0"/>
      <name val="ＭＳ Ｐゴシック"/>
      <family val="2"/>
      <charset val="128"/>
      <scheme val="minor"/>
    </font>
    <font>
      <sz val="6"/>
      <name val="ＭＳ 明朝"/>
      <family val="1"/>
      <charset val="128"/>
    </font>
    <font>
      <sz val="6"/>
      <name val="ＭＳ ゴシック"/>
      <family val="3"/>
      <charset val="128"/>
    </font>
    <font>
      <sz val="6"/>
      <name val="明朝"/>
      <family val="1"/>
      <charset val="128"/>
    </font>
  </fonts>
  <fills count="60">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CCFF33"/>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auto="1"/>
      </left>
      <right style="thin">
        <color auto="1"/>
      </right>
      <top style="thin">
        <color auto="1"/>
      </top>
      <bottom style="double">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tted">
        <color indexed="64"/>
      </top>
      <bottom style="dotted">
        <color indexed="64"/>
      </bottom>
      <diagonal/>
    </border>
  </borders>
  <cellStyleXfs count="157">
    <xf numFmtId="0" fontId="0" fillId="0" borderId="0">
      <alignment vertical="center"/>
    </xf>
    <xf numFmtId="0" fontId="6" fillId="0" borderId="0"/>
    <xf numFmtId="0" fontId="5" fillId="0" borderId="0"/>
    <xf numFmtId="0" fontId="17" fillId="0" borderId="0" applyNumberFormat="0" applyFill="0" applyBorder="0" applyAlignment="0" applyProtection="0">
      <alignment vertical="center"/>
    </xf>
    <xf numFmtId="0" fontId="16" fillId="0" borderId="0"/>
    <xf numFmtId="0" fontId="1" fillId="0" borderId="0"/>
    <xf numFmtId="0" fontId="26" fillId="0" borderId="0"/>
    <xf numFmtId="0" fontId="27" fillId="0" borderId="0" applyNumberFormat="0" applyFill="0" applyBorder="0" applyAlignment="0" applyProtection="0"/>
    <xf numFmtId="0" fontId="6" fillId="38" borderId="0" applyNumberFormat="0" applyBorder="0" applyAlignment="0" applyProtection="0">
      <alignment vertical="center"/>
    </xf>
    <xf numFmtId="0" fontId="26" fillId="15" borderId="0" applyNumberFormat="0" applyBorder="0" applyAlignment="0" applyProtection="0">
      <alignment vertical="center"/>
    </xf>
    <xf numFmtId="0" fontId="6" fillId="39" borderId="0" applyNumberFormat="0" applyBorder="0" applyAlignment="0" applyProtection="0">
      <alignment vertical="center"/>
    </xf>
    <xf numFmtId="0" fontId="26" fillId="19" borderId="0" applyNumberFormat="0" applyBorder="0" applyAlignment="0" applyProtection="0">
      <alignment vertical="center"/>
    </xf>
    <xf numFmtId="0" fontId="6" fillId="40" borderId="0" applyNumberFormat="0" applyBorder="0" applyAlignment="0" applyProtection="0">
      <alignment vertical="center"/>
    </xf>
    <xf numFmtId="0" fontId="26" fillId="23" borderId="0" applyNumberFormat="0" applyBorder="0" applyAlignment="0" applyProtection="0">
      <alignment vertical="center"/>
    </xf>
    <xf numFmtId="0" fontId="6" fillId="41" borderId="0" applyNumberFormat="0" applyBorder="0" applyAlignment="0" applyProtection="0">
      <alignment vertical="center"/>
    </xf>
    <xf numFmtId="0" fontId="26" fillId="27" borderId="0" applyNumberFormat="0" applyBorder="0" applyAlignment="0" applyProtection="0">
      <alignment vertical="center"/>
    </xf>
    <xf numFmtId="0" fontId="6" fillId="42" borderId="0" applyNumberFormat="0" applyBorder="0" applyAlignment="0" applyProtection="0">
      <alignment vertical="center"/>
    </xf>
    <xf numFmtId="0" fontId="26" fillId="31" borderId="0" applyNumberFormat="0" applyBorder="0" applyAlignment="0" applyProtection="0">
      <alignment vertical="center"/>
    </xf>
    <xf numFmtId="0" fontId="6" fillId="43" borderId="0" applyNumberFormat="0" applyBorder="0" applyAlignment="0" applyProtection="0">
      <alignment vertical="center"/>
    </xf>
    <xf numFmtId="0" fontId="26" fillId="35" borderId="0" applyNumberFormat="0" applyBorder="0" applyAlignment="0" applyProtection="0">
      <alignment vertical="center"/>
    </xf>
    <xf numFmtId="0" fontId="6" fillId="44" borderId="0" applyNumberFormat="0" applyBorder="0" applyAlignment="0" applyProtection="0">
      <alignment vertical="center"/>
    </xf>
    <xf numFmtId="0" fontId="26" fillId="16" borderId="0" applyNumberFormat="0" applyBorder="0" applyAlignment="0" applyProtection="0">
      <alignment vertical="center"/>
    </xf>
    <xf numFmtId="0" fontId="6" fillId="45" borderId="0" applyNumberFormat="0" applyBorder="0" applyAlignment="0" applyProtection="0">
      <alignment vertical="center"/>
    </xf>
    <xf numFmtId="0" fontId="26" fillId="20" borderId="0" applyNumberFormat="0" applyBorder="0" applyAlignment="0" applyProtection="0">
      <alignment vertical="center"/>
    </xf>
    <xf numFmtId="0" fontId="6" fillId="46" borderId="0" applyNumberFormat="0" applyBorder="0" applyAlignment="0" applyProtection="0">
      <alignment vertical="center"/>
    </xf>
    <xf numFmtId="0" fontId="26" fillId="24" borderId="0" applyNumberFormat="0" applyBorder="0" applyAlignment="0" applyProtection="0">
      <alignment vertical="center"/>
    </xf>
    <xf numFmtId="0" fontId="6" fillId="41" borderId="0" applyNumberFormat="0" applyBorder="0" applyAlignment="0" applyProtection="0">
      <alignment vertical="center"/>
    </xf>
    <xf numFmtId="0" fontId="26" fillId="28" borderId="0" applyNumberFormat="0" applyBorder="0" applyAlignment="0" applyProtection="0">
      <alignment vertical="center"/>
    </xf>
    <xf numFmtId="0" fontId="6" fillId="44" borderId="0" applyNumberFormat="0" applyBorder="0" applyAlignment="0" applyProtection="0">
      <alignment vertical="center"/>
    </xf>
    <xf numFmtId="0" fontId="26" fillId="32" borderId="0" applyNumberFormat="0" applyBorder="0" applyAlignment="0" applyProtection="0">
      <alignment vertical="center"/>
    </xf>
    <xf numFmtId="0" fontId="6" fillId="47" borderId="0" applyNumberFormat="0" applyBorder="0" applyAlignment="0" applyProtection="0">
      <alignment vertical="center"/>
    </xf>
    <xf numFmtId="0" fontId="26" fillId="36" borderId="0" applyNumberFormat="0" applyBorder="0" applyAlignment="0" applyProtection="0">
      <alignment vertical="center"/>
    </xf>
    <xf numFmtId="0" fontId="29" fillId="48" borderId="0" applyNumberFormat="0" applyBorder="0" applyAlignment="0" applyProtection="0">
      <alignment vertical="center"/>
    </xf>
    <xf numFmtId="0" fontId="30" fillId="17" borderId="0" applyNumberFormat="0" applyBorder="0" applyAlignment="0" applyProtection="0">
      <alignment vertical="center"/>
    </xf>
    <xf numFmtId="0" fontId="29" fillId="45" borderId="0" applyNumberFormat="0" applyBorder="0" applyAlignment="0" applyProtection="0">
      <alignment vertical="center"/>
    </xf>
    <xf numFmtId="0" fontId="30" fillId="21" borderId="0" applyNumberFormat="0" applyBorder="0" applyAlignment="0" applyProtection="0">
      <alignment vertical="center"/>
    </xf>
    <xf numFmtId="0" fontId="29" fillId="46" borderId="0" applyNumberFormat="0" applyBorder="0" applyAlignment="0" applyProtection="0">
      <alignment vertical="center"/>
    </xf>
    <xf numFmtId="0" fontId="30" fillId="25" borderId="0" applyNumberFormat="0" applyBorder="0" applyAlignment="0" applyProtection="0">
      <alignment vertical="center"/>
    </xf>
    <xf numFmtId="0" fontId="29" fillId="49" borderId="0" applyNumberFormat="0" applyBorder="0" applyAlignment="0" applyProtection="0">
      <alignment vertical="center"/>
    </xf>
    <xf numFmtId="0" fontId="30" fillId="29" borderId="0" applyNumberFormat="0" applyBorder="0" applyAlignment="0" applyProtection="0">
      <alignment vertical="center"/>
    </xf>
    <xf numFmtId="0" fontId="29" fillId="50" borderId="0" applyNumberFormat="0" applyBorder="0" applyAlignment="0" applyProtection="0">
      <alignment vertical="center"/>
    </xf>
    <xf numFmtId="0" fontId="30" fillId="33" borderId="0" applyNumberFormat="0" applyBorder="0" applyAlignment="0" applyProtection="0">
      <alignment vertical="center"/>
    </xf>
    <xf numFmtId="0" fontId="29" fillId="51" borderId="0" applyNumberFormat="0" applyBorder="0" applyAlignment="0" applyProtection="0">
      <alignment vertical="center"/>
    </xf>
    <xf numFmtId="0" fontId="30" fillId="37" borderId="0" applyNumberFormat="0" applyBorder="0" applyAlignment="0" applyProtection="0">
      <alignment vertical="center"/>
    </xf>
    <xf numFmtId="0" fontId="31" fillId="0" borderId="54" applyNumberFormat="0" applyAlignment="0" applyProtection="0">
      <alignment horizontal="left" vertical="center"/>
    </xf>
    <xf numFmtId="0" fontId="31" fillId="0" borderId="17">
      <alignment horizontal="left" vertical="center"/>
    </xf>
    <xf numFmtId="0" fontId="29" fillId="52" borderId="0" applyNumberFormat="0" applyBorder="0" applyAlignment="0" applyProtection="0">
      <alignment vertical="center"/>
    </xf>
    <xf numFmtId="0" fontId="30" fillId="14" borderId="0" applyNumberFormat="0" applyBorder="0" applyAlignment="0" applyProtection="0">
      <alignment vertical="center"/>
    </xf>
    <xf numFmtId="0" fontId="29" fillId="53" borderId="0" applyNumberFormat="0" applyBorder="0" applyAlignment="0" applyProtection="0">
      <alignment vertical="center"/>
    </xf>
    <xf numFmtId="0" fontId="30" fillId="18" borderId="0" applyNumberFormat="0" applyBorder="0" applyAlignment="0" applyProtection="0">
      <alignment vertical="center"/>
    </xf>
    <xf numFmtId="0" fontId="29" fillId="54" borderId="0" applyNumberFormat="0" applyBorder="0" applyAlignment="0" applyProtection="0">
      <alignment vertical="center"/>
    </xf>
    <xf numFmtId="0" fontId="30" fillId="22" borderId="0" applyNumberFormat="0" applyBorder="0" applyAlignment="0" applyProtection="0">
      <alignment vertical="center"/>
    </xf>
    <xf numFmtId="0" fontId="29" fillId="49" borderId="0" applyNumberFormat="0" applyBorder="0" applyAlignment="0" applyProtection="0">
      <alignment vertical="center"/>
    </xf>
    <xf numFmtId="0" fontId="30" fillId="26" borderId="0" applyNumberFormat="0" applyBorder="0" applyAlignment="0" applyProtection="0">
      <alignment vertical="center"/>
    </xf>
    <xf numFmtId="0" fontId="29" fillId="50" borderId="0" applyNumberFormat="0" applyBorder="0" applyAlignment="0" applyProtection="0">
      <alignment vertical="center"/>
    </xf>
    <xf numFmtId="0" fontId="30" fillId="30" borderId="0" applyNumberFormat="0" applyBorder="0" applyAlignment="0" applyProtection="0">
      <alignment vertical="center"/>
    </xf>
    <xf numFmtId="0" fontId="29" fillId="55" borderId="0" applyNumberFormat="0" applyBorder="0" applyAlignment="0" applyProtection="0">
      <alignment vertical="center"/>
    </xf>
    <xf numFmtId="0" fontId="30" fillId="34"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56" borderId="55" applyNumberFormat="0" applyAlignment="0" applyProtection="0">
      <alignment vertical="center"/>
    </xf>
    <xf numFmtId="0" fontId="35" fillId="12" borderId="51" applyNumberFormat="0" applyAlignment="0" applyProtection="0">
      <alignment vertical="center"/>
    </xf>
    <xf numFmtId="0" fontId="36" fillId="57" borderId="0" applyNumberFormat="0" applyBorder="0" applyAlignment="0" applyProtection="0">
      <alignment vertical="center"/>
    </xf>
    <xf numFmtId="0" fontId="37" fillId="9"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19" fillId="58" borderId="56" applyNumberFormat="0" applyFont="0" applyAlignment="0" applyProtection="0">
      <alignment vertical="center"/>
    </xf>
    <xf numFmtId="0" fontId="1" fillId="58" borderId="56" applyNumberFormat="0" applyFont="0" applyAlignment="0" applyProtection="0">
      <alignment vertical="center"/>
    </xf>
    <xf numFmtId="0" fontId="26" fillId="13" borderId="52" applyNumberFormat="0" applyFont="0" applyAlignment="0" applyProtection="0">
      <alignment vertical="center"/>
    </xf>
    <xf numFmtId="0" fontId="39" fillId="0" borderId="57" applyNumberFormat="0" applyFill="0" applyAlignment="0" applyProtection="0">
      <alignment vertical="center"/>
    </xf>
    <xf numFmtId="0" fontId="40" fillId="0" borderId="50" applyNumberFormat="0" applyFill="0" applyAlignment="0" applyProtection="0">
      <alignment vertical="center"/>
    </xf>
    <xf numFmtId="0" fontId="41" fillId="39" borderId="0" applyNumberFormat="0" applyBorder="0" applyAlignment="0" applyProtection="0">
      <alignment vertical="center"/>
    </xf>
    <xf numFmtId="0" fontId="42" fillId="8" borderId="0" applyNumberFormat="0" applyBorder="0" applyAlignment="0" applyProtection="0">
      <alignment vertical="center"/>
    </xf>
    <xf numFmtId="0" fontId="43" fillId="59" borderId="58" applyNumberFormat="0" applyAlignment="0" applyProtection="0">
      <alignment vertical="center"/>
    </xf>
    <xf numFmtId="0" fontId="44" fillId="11" borderId="48"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38" fontId="47" fillId="0" borderId="0" applyFont="0" applyFill="0" applyBorder="0" applyAlignment="0" applyProtection="0"/>
    <xf numFmtId="38" fontId="1"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48" fillId="0" borderId="59" applyNumberFormat="0" applyFill="0" applyAlignment="0" applyProtection="0">
      <alignment vertical="center"/>
    </xf>
    <xf numFmtId="0" fontId="49" fillId="0" borderId="45" applyNumberFormat="0" applyFill="0" applyAlignment="0" applyProtection="0">
      <alignment vertical="center"/>
    </xf>
    <xf numFmtId="0" fontId="50" fillId="0" borderId="60" applyNumberFormat="0" applyFill="0" applyAlignment="0" applyProtection="0">
      <alignment vertical="center"/>
    </xf>
    <xf numFmtId="0" fontId="51" fillId="0" borderId="46" applyNumberFormat="0" applyFill="0" applyAlignment="0" applyProtection="0">
      <alignment vertical="center"/>
    </xf>
    <xf numFmtId="0" fontId="52" fillId="0" borderId="61" applyNumberFormat="0" applyFill="0" applyAlignment="0" applyProtection="0">
      <alignment vertical="center"/>
    </xf>
    <xf numFmtId="0" fontId="53" fillId="0" borderId="47" applyNumberFormat="0" applyFill="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62" applyNumberFormat="0" applyFill="0" applyAlignment="0" applyProtection="0">
      <alignment vertical="center"/>
    </xf>
    <xf numFmtId="0" fontId="55" fillId="0" borderId="53" applyNumberFormat="0" applyFill="0" applyAlignment="0" applyProtection="0">
      <alignment vertical="center"/>
    </xf>
    <xf numFmtId="0" fontId="56" fillId="59" borderId="63" applyNumberFormat="0" applyAlignment="0" applyProtection="0">
      <alignment vertical="center"/>
    </xf>
    <xf numFmtId="0" fontId="57" fillId="11" borderId="49"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43" borderId="58" applyNumberFormat="0" applyAlignment="0" applyProtection="0">
      <alignment vertical="center"/>
    </xf>
    <xf numFmtId="0" fontId="61" fillId="10" borderId="48" applyNumberFormat="0" applyAlignment="0" applyProtection="0">
      <alignment vertic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xf numFmtId="0" fontId="1" fillId="0" borderId="0">
      <alignment vertical="center"/>
    </xf>
    <xf numFmtId="0" fontId="5" fillId="0" borderId="0"/>
    <xf numFmtId="0" fontId="1" fillId="0" borderId="0">
      <alignment vertical="center"/>
    </xf>
    <xf numFmtId="0" fontId="5" fillId="0" borderId="0"/>
    <xf numFmtId="0" fontId="26" fillId="0" borderId="0">
      <alignment vertical="center"/>
    </xf>
    <xf numFmtId="0" fontId="5" fillId="0" borderId="0"/>
    <xf numFmtId="0" fontId="1" fillId="0" borderId="0">
      <alignment vertical="center"/>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alignment vertical="center"/>
    </xf>
    <xf numFmtId="0" fontId="26" fillId="0" borderId="0">
      <alignment vertical="center"/>
    </xf>
    <xf numFmtId="0" fontId="16" fillId="0" borderId="0"/>
    <xf numFmtId="0" fontId="26" fillId="0" borderId="0">
      <alignment vertical="center"/>
    </xf>
    <xf numFmtId="0" fontId="16" fillId="0" borderId="0"/>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1" fillId="0" borderId="0">
      <alignment vertical="center"/>
    </xf>
    <xf numFmtId="0" fontId="16" fillId="0" borderId="0"/>
    <xf numFmtId="0" fontId="16" fillId="0" borderId="0"/>
    <xf numFmtId="0" fontId="2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3" fillId="0" borderId="0"/>
    <xf numFmtId="0" fontId="63" fillId="0" borderId="0"/>
    <xf numFmtId="0" fontId="1" fillId="0" borderId="0"/>
    <xf numFmtId="0" fontId="19" fillId="0" borderId="0"/>
    <xf numFmtId="0" fontId="16" fillId="0" borderId="0"/>
    <xf numFmtId="0" fontId="16" fillId="0" borderId="0"/>
    <xf numFmtId="0" fontId="5" fillId="0" borderId="0"/>
    <xf numFmtId="0" fontId="1" fillId="0" borderId="0">
      <alignment vertical="center"/>
    </xf>
    <xf numFmtId="0" fontId="64" fillId="0" borderId="0">
      <alignment vertical="center"/>
    </xf>
    <xf numFmtId="0" fontId="64" fillId="0" borderId="0">
      <alignment vertical="center"/>
    </xf>
    <xf numFmtId="0" fontId="5" fillId="0" borderId="0"/>
    <xf numFmtId="0" fontId="1" fillId="0" borderId="0">
      <alignment vertical="center"/>
    </xf>
    <xf numFmtId="0" fontId="26" fillId="0" borderId="0"/>
    <xf numFmtId="0" fontId="26" fillId="0" borderId="0"/>
    <xf numFmtId="0" fontId="5" fillId="0" borderId="0"/>
    <xf numFmtId="0" fontId="1" fillId="0" borderId="0">
      <alignment vertical="center"/>
    </xf>
    <xf numFmtId="1" fontId="62" fillId="0" borderId="0"/>
    <xf numFmtId="0" fontId="62" fillId="0" borderId="0"/>
    <xf numFmtId="0" fontId="65" fillId="40" borderId="0" applyNumberFormat="0" applyBorder="0" applyAlignment="0" applyProtection="0">
      <alignment vertical="center"/>
    </xf>
    <xf numFmtId="0" fontId="66" fillId="7" borderId="0" applyNumberFormat="0" applyBorder="0" applyAlignment="0" applyProtection="0">
      <alignment vertical="center"/>
    </xf>
  </cellStyleXfs>
  <cellXfs count="426">
    <xf numFmtId="0" fontId="0" fillId="0" borderId="0" xfId="0">
      <alignment vertical="center"/>
    </xf>
    <xf numFmtId="0" fontId="8" fillId="0" borderId="0" xfId="2" applyFont="1"/>
    <xf numFmtId="0" fontId="8" fillId="0" borderId="0" xfId="2" applyFont="1" applyAlignment="1">
      <alignment horizontal="center" vertical="center"/>
    </xf>
    <xf numFmtId="0" fontId="9" fillId="0" borderId="0" xfId="2" applyFont="1"/>
    <xf numFmtId="0" fontId="10" fillId="2" borderId="1" xfId="1" applyFont="1" applyFill="1" applyBorder="1" applyAlignment="1">
      <alignment horizontal="center"/>
    </xf>
    <xf numFmtId="0" fontId="8" fillId="2" borderId="1" xfId="2" applyFont="1" applyFill="1" applyBorder="1" applyAlignment="1">
      <alignment horizontal="center" vertical="center"/>
    </xf>
    <xf numFmtId="0" fontId="8" fillId="0" borderId="1" xfId="2" applyFont="1" applyBorder="1" applyAlignment="1">
      <alignment horizontal="left" vertical="center"/>
    </xf>
    <xf numFmtId="0" fontId="8" fillId="0" borderId="1" xfId="2" applyFont="1" applyBorder="1" applyAlignment="1">
      <alignment horizontal="center" vertical="center"/>
    </xf>
    <xf numFmtId="0" fontId="8" fillId="0" borderId="1" xfId="2" applyFont="1" applyBorder="1" applyAlignment="1">
      <alignment vertical="center"/>
    </xf>
    <xf numFmtId="0" fontId="8" fillId="0" borderId="1" xfId="2" applyFont="1" applyBorder="1" applyAlignment="1" applyProtection="1">
      <alignment horizontal="center" vertical="center"/>
      <protection locked="0"/>
    </xf>
    <xf numFmtId="0" fontId="8" fillId="0" borderId="1" xfId="2" applyFont="1" applyBorder="1"/>
    <xf numFmtId="0" fontId="3" fillId="0" borderId="1" xfId="2" applyFont="1" applyBorder="1" applyProtection="1">
      <protection locked="0"/>
    </xf>
    <xf numFmtId="0" fontId="8" fillId="0" borderId="1" xfId="2" applyFont="1" applyBorder="1" applyProtection="1">
      <protection locked="0"/>
    </xf>
    <xf numFmtId="178" fontId="10" fillId="0" borderId="1" xfId="2" applyNumberFormat="1" applyFont="1" applyBorder="1" applyAlignment="1" applyProtection="1">
      <alignment horizontal="left"/>
      <protection locked="0"/>
    </xf>
    <xf numFmtId="1" fontId="10" fillId="0" borderId="1" xfId="2" applyNumberFormat="1" applyFont="1" applyBorder="1" applyAlignment="1" applyProtection="1">
      <alignment horizontal="left"/>
      <protection locked="0"/>
    </xf>
    <xf numFmtId="176" fontId="10" fillId="0" borderId="1" xfId="2" applyNumberFormat="1" applyFont="1" applyBorder="1" applyAlignment="1" applyProtection="1">
      <alignment horizontal="left"/>
      <protection locked="0"/>
    </xf>
    <xf numFmtId="0" fontId="8" fillId="0" borderId="1" xfId="2" applyFont="1" applyBorder="1" applyAlignment="1" applyProtection="1">
      <alignment horizontal="left"/>
      <protection locked="0"/>
    </xf>
    <xf numFmtId="181" fontId="11" fillId="0" borderId="1" xfId="2" applyNumberFormat="1" applyFont="1" applyBorder="1" applyAlignment="1" applyProtection="1">
      <alignment horizontal="left"/>
      <protection locked="0"/>
    </xf>
    <xf numFmtId="181" fontId="10" fillId="0" borderId="1" xfId="2" applyNumberFormat="1" applyFont="1" applyBorder="1" applyAlignment="1" applyProtection="1">
      <alignment horizontal="left"/>
      <protection locked="0"/>
    </xf>
    <xf numFmtId="2" fontId="10" fillId="0" borderId="1" xfId="2" applyNumberFormat="1" applyFont="1" applyBorder="1" applyAlignment="1" applyProtection="1">
      <alignment horizontal="left"/>
      <protection locked="0"/>
    </xf>
    <xf numFmtId="187" fontId="10" fillId="0" borderId="1" xfId="2" applyNumberFormat="1" applyFont="1" applyBorder="1" applyAlignment="1" applyProtection="1">
      <alignment horizontal="left"/>
      <protection locked="0"/>
    </xf>
    <xf numFmtId="177" fontId="10" fillId="0" borderId="1" xfId="2" applyNumberFormat="1" applyFont="1" applyBorder="1" applyAlignment="1" applyProtection="1">
      <alignment horizontal="left"/>
      <protection locked="0"/>
    </xf>
    <xf numFmtId="49" fontId="10" fillId="0" borderId="1" xfId="2" applyNumberFormat="1" applyFont="1" applyBorder="1" applyAlignment="1" applyProtection="1">
      <alignment horizontal="left" wrapText="1"/>
      <protection locked="0"/>
    </xf>
    <xf numFmtId="186" fontId="10" fillId="0" borderId="1" xfId="2" applyNumberFormat="1" applyFont="1" applyBorder="1" applyAlignment="1" applyProtection="1">
      <alignment horizontal="left"/>
      <protection locked="0"/>
    </xf>
    <xf numFmtId="0" fontId="8" fillId="0" borderId="0" xfId="2" applyFont="1" applyProtection="1">
      <protection locked="0"/>
    </xf>
    <xf numFmtId="0" fontId="8" fillId="0" borderId="0" xfId="2" applyFont="1" applyAlignment="1" applyProtection="1">
      <alignment horizontal="center" vertical="center"/>
      <protection locked="0"/>
    </xf>
    <xf numFmtId="0" fontId="3" fillId="0" borderId="0" xfId="2" applyFont="1" applyProtection="1">
      <protection locked="0"/>
    </xf>
    <xf numFmtId="176" fontId="8" fillId="0" borderId="1" xfId="2" applyNumberFormat="1" applyFont="1" applyBorder="1" applyAlignment="1" applyProtection="1">
      <alignment horizontal="left"/>
      <protection locked="0"/>
    </xf>
    <xf numFmtId="176" fontId="13" fillId="0" borderId="1" xfId="2" applyNumberFormat="1" applyFont="1" applyBorder="1" applyAlignment="1" applyProtection="1">
      <alignment horizontal="center"/>
      <protection locked="0"/>
    </xf>
    <xf numFmtId="0" fontId="8" fillId="0" borderId="0" xfId="2" applyFont="1" applyAlignment="1">
      <alignment horizontal="left"/>
    </xf>
    <xf numFmtId="0" fontId="8" fillId="0" borderId="0" xfId="2" applyFont="1" applyAlignment="1">
      <alignment horizontal="center"/>
    </xf>
    <xf numFmtId="0" fontId="12" fillId="0" borderId="13" xfId="2" applyFont="1" applyBorder="1"/>
    <xf numFmtId="0" fontId="8" fillId="0" borderId="13" xfId="2" applyFont="1" applyBorder="1" applyAlignment="1" applyProtection="1">
      <alignment shrinkToFit="1"/>
      <protection locked="0"/>
    </xf>
    <xf numFmtId="0" fontId="8" fillId="0" borderId="13" xfId="2" applyFont="1" applyBorder="1" applyAlignment="1">
      <alignment shrinkToFit="1"/>
    </xf>
    <xf numFmtId="0" fontId="8" fillId="0" borderId="11" xfId="2" applyFont="1" applyBorder="1" applyAlignment="1">
      <alignment horizontal="center" vertical="center"/>
    </xf>
    <xf numFmtId="0" fontId="18" fillId="0" borderId="1" xfId="2" applyFont="1" applyBorder="1" applyAlignment="1" applyProtection="1">
      <alignment shrinkToFit="1"/>
      <protection locked="0"/>
    </xf>
    <xf numFmtId="0" fontId="18" fillId="0" borderId="1" xfId="2" applyFont="1" applyBorder="1" applyAlignment="1">
      <alignment horizontal="left" vertical="center"/>
    </xf>
    <xf numFmtId="0" fontId="0" fillId="0" borderId="7" xfId="0" applyBorder="1">
      <alignment vertical="center"/>
    </xf>
    <xf numFmtId="0" fontId="16" fillId="0" borderId="7" xfId="0" applyFont="1" applyBorder="1" applyAlignment="1">
      <alignment vertical="center" wrapText="1"/>
    </xf>
    <xf numFmtId="176" fontId="8" fillId="0" borderId="1" xfId="2" applyNumberFormat="1" applyFont="1" applyBorder="1" applyAlignment="1">
      <alignment horizontal="left" vertical="center"/>
    </xf>
    <xf numFmtId="0" fontId="9" fillId="0" borderId="4" xfId="2" applyFont="1" applyBorder="1"/>
    <xf numFmtId="0" fontId="9" fillId="0" borderId="7" xfId="2" applyFont="1" applyBorder="1"/>
    <xf numFmtId="0" fontId="9" fillId="0" borderId="8" xfId="2" applyFont="1" applyBorder="1"/>
    <xf numFmtId="0" fontId="9" fillId="0" borderId="5" xfId="2" applyFont="1" applyBorder="1" applyAlignment="1">
      <alignment horizontal="right" vertical="center"/>
    </xf>
    <xf numFmtId="0" fontId="9" fillId="0" borderId="0" xfId="2" applyFont="1" applyAlignment="1">
      <alignment horizontal="right" vertical="center"/>
    </xf>
    <xf numFmtId="0" fontId="9" fillId="0" borderId="16" xfId="2" applyFont="1" applyBorder="1" applyAlignment="1">
      <alignment horizontal="right" vertical="center"/>
    </xf>
    <xf numFmtId="0" fontId="8" fillId="3" borderId="1" xfId="2" applyFont="1" applyFill="1" applyBorder="1" applyAlignment="1">
      <alignment horizontal="center" vertical="center"/>
    </xf>
    <xf numFmtId="14" fontId="8" fillId="4" borderId="1" xfId="2" applyNumberFormat="1" applyFont="1" applyFill="1" applyBorder="1" applyAlignment="1">
      <alignment horizontal="center" vertical="center"/>
    </xf>
    <xf numFmtId="1" fontId="8" fillId="3" borderId="1" xfId="2" applyNumberFormat="1" applyFont="1" applyFill="1" applyBorder="1" applyAlignment="1">
      <alignment horizontal="center" vertical="center"/>
    </xf>
    <xf numFmtId="0" fontId="8" fillId="0" borderId="4" xfId="2" applyFont="1" applyBorder="1" applyAlignment="1">
      <alignment vertical="center"/>
    </xf>
    <xf numFmtId="0" fontId="12" fillId="0" borderId="13" xfId="2" applyFont="1" applyBorder="1" applyAlignment="1">
      <alignment horizontal="center"/>
    </xf>
    <xf numFmtId="14" fontId="8" fillId="0" borderId="13" xfId="2" applyNumberFormat="1" applyFont="1" applyBorder="1" applyAlignment="1">
      <alignment horizontal="center" vertical="center"/>
    </xf>
    <xf numFmtId="0" fontId="8" fillId="0" borderId="38" xfId="2" applyFont="1" applyBorder="1" applyAlignment="1">
      <alignment horizontal="left" vertical="center"/>
    </xf>
    <xf numFmtId="0" fontId="8" fillId="0" borderId="9" xfId="2" applyFont="1" applyBorder="1"/>
    <xf numFmtId="14" fontId="8" fillId="0" borderId="1" xfId="2" applyNumberFormat="1" applyFont="1" applyBorder="1" applyAlignment="1">
      <alignment horizontal="center" vertical="center"/>
    </xf>
    <xf numFmtId="0" fontId="8" fillId="0" borderId="1" xfId="2" applyFont="1" applyBorder="1" applyAlignment="1">
      <alignment vertical="center" shrinkToFit="1"/>
    </xf>
    <xf numFmtId="0" fontId="18" fillId="0" borderId="1" xfId="2" applyFont="1" applyBorder="1" applyAlignment="1">
      <alignment horizontal="left" vertical="center" shrinkToFit="1"/>
    </xf>
    <xf numFmtId="0" fontId="18" fillId="0" borderId="1" xfId="2" applyFont="1" applyBorder="1" applyAlignment="1">
      <alignment shrinkToFit="1"/>
    </xf>
    <xf numFmtId="0" fontId="8" fillId="0" borderId="1" xfId="2" applyFont="1" applyBorder="1" applyAlignment="1">
      <alignment horizontal="left" vertical="center" shrinkToFit="1"/>
    </xf>
    <xf numFmtId="0" fontId="10" fillId="0" borderId="1" xfId="1" applyFont="1" applyBorder="1" applyAlignment="1">
      <alignment horizontal="center"/>
    </xf>
    <xf numFmtId="0" fontId="10" fillId="0" borderId="13" xfId="1" applyFont="1" applyBorder="1" applyAlignment="1">
      <alignment horizontal="center"/>
    </xf>
    <xf numFmtId="0" fontId="8" fillId="0" borderId="13" xfId="2" applyFont="1" applyBorder="1" applyAlignment="1">
      <alignment horizontal="center" vertical="center"/>
    </xf>
    <xf numFmtId="0" fontId="8" fillId="0" borderId="9" xfId="2" applyFont="1" applyBorder="1" applyAlignment="1">
      <alignment horizontal="center" vertical="center"/>
    </xf>
    <xf numFmtId="0" fontId="23" fillId="0" borderId="21" xfId="2" applyFont="1" applyBorder="1" applyAlignment="1">
      <alignment horizontal="center" vertical="center"/>
    </xf>
    <xf numFmtId="0" fontId="23" fillId="0" borderId="39" xfId="2" applyFont="1" applyBorder="1" applyAlignment="1">
      <alignment horizontal="center" vertical="center"/>
    </xf>
    <xf numFmtId="14" fontId="8" fillId="0" borderId="1" xfId="2" applyNumberFormat="1" applyFont="1" applyBorder="1" applyAlignment="1">
      <alignment horizontal="center" vertical="center" wrapText="1"/>
    </xf>
    <xf numFmtId="188" fontId="10" fillId="0" borderId="1" xfId="2" applyNumberFormat="1" applyFont="1" applyBorder="1" applyAlignment="1" applyProtection="1">
      <alignment horizontal="left"/>
      <protection locked="0"/>
    </xf>
    <xf numFmtId="14" fontId="8" fillId="0" borderId="1" xfId="2" applyNumberFormat="1" applyFont="1" applyBorder="1" applyAlignment="1">
      <alignment horizontal="left" vertical="center"/>
    </xf>
    <xf numFmtId="179" fontId="8" fillId="0" borderId="1" xfId="2" applyNumberFormat="1" applyFont="1" applyBorder="1" applyAlignment="1" applyProtection="1">
      <alignment horizontal="left"/>
      <protection locked="0"/>
    </xf>
    <xf numFmtId="189" fontId="8" fillId="0" borderId="1" xfId="2" applyNumberFormat="1" applyFont="1" applyBorder="1" applyAlignment="1" applyProtection="1">
      <alignment horizontal="left"/>
      <protection locked="0"/>
    </xf>
    <xf numFmtId="0" fontId="8" fillId="0" borderId="0" xfId="2" applyFont="1" applyAlignment="1">
      <alignment vertical="center"/>
    </xf>
    <xf numFmtId="0" fontId="23" fillId="0" borderId="2" xfId="2" applyFont="1" applyBorder="1" applyAlignment="1">
      <alignment horizontal="center" vertical="center"/>
    </xf>
    <xf numFmtId="0" fontId="23" fillId="0" borderId="30" xfId="2" applyFont="1" applyBorder="1" applyAlignment="1" applyProtection="1">
      <alignment horizontal="right" vertical="center"/>
      <protection locked="0"/>
    </xf>
    <xf numFmtId="1" fontId="23" fillId="0" borderId="30" xfId="2" applyNumberFormat="1" applyFont="1" applyBorder="1" applyAlignment="1" applyProtection="1">
      <alignment horizontal="right" vertical="center"/>
      <protection locked="0"/>
    </xf>
    <xf numFmtId="0" fontId="23" fillId="0" borderId="3" xfId="2" applyFont="1" applyBorder="1" applyAlignment="1">
      <alignment horizontal="center" vertical="center"/>
    </xf>
    <xf numFmtId="0" fontId="23" fillId="0" borderId="29" xfId="2" applyFont="1" applyBorder="1" applyAlignment="1" applyProtection="1">
      <alignment horizontal="right" vertical="center"/>
      <protection locked="0"/>
    </xf>
    <xf numFmtId="0" fontId="23" fillId="0" borderId="4" xfId="2" applyFont="1" applyBorder="1" applyAlignment="1">
      <alignment horizontal="center" vertical="center"/>
    </xf>
    <xf numFmtId="0" fontId="8" fillId="0" borderId="6" xfId="2" applyFont="1" applyBorder="1" applyAlignment="1">
      <alignment vertical="center"/>
    </xf>
    <xf numFmtId="0" fontId="8" fillId="0" borderId="5" xfId="2" applyFont="1" applyBorder="1" applyAlignment="1">
      <alignment vertical="center"/>
    </xf>
    <xf numFmtId="0" fontId="19" fillId="0" borderId="8" xfId="2" applyFont="1" applyBorder="1" applyAlignment="1">
      <alignment vertical="center"/>
    </xf>
    <xf numFmtId="0" fontId="19" fillId="0" borderId="15" xfId="2" applyFont="1" applyBorder="1" applyAlignment="1">
      <alignment vertical="center"/>
    </xf>
    <xf numFmtId="0" fontId="9" fillId="0" borderId="35" xfId="2" applyFont="1" applyBorder="1" applyAlignment="1">
      <alignment horizontal="right" vertical="center"/>
    </xf>
    <xf numFmtId="0" fontId="9" fillId="0" borderId="6" xfId="2" applyFont="1" applyBorder="1" applyAlignment="1">
      <alignment horizontal="right" vertical="center"/>
    </xf>
    <xf numFmtId="0" fontId="9" fillId="0" borderId="0" xfId="2" applyFont="1" applyAlignment="1">
      <alignment horizontal="center" vertical="center"/>
    </xf>
    <xf numFmtId="0" fontId="9" fillId="0" borderId="36" xfId="2" applyFont="1" applyBorder="1" applyAlignment="1">
      <alignment horizontal="right" vertical="center"/>
    </xf>
    <xf numFmtId="1" fontId="9" fillId="0" borderId="14" xfId="2" applyNumberFormat="1" applyFont="1" applyBorder="1" applyAlignment="1">
      <alignment horizontal="right" vertical="center"/>
    </xf>
    <xf numFmtId="0" fontId="18" fillId="0" borderId="0" xfId="2" applyFont="1"/>
    <xf numFmtId="0" fontId="9" fillId="0" borderId="37" xfId="2" applyFont="1" applyBorder="1" applyAlignment="1">
      <alignment horizontal="right" vertical="center"/>
    </xf>
    <xf numFmtId="0" fontId="9" fillId="0" borderId="15" xfId="2" applyFont="1" applyBorder="1" applyAlignment="1">
      <alignment horizontal="right" vertical="center"/>
    </xf>
    <xf numFmtId="0" fontId="8" fillId="0" borderId="13" xfId="2" applyFont="1" applyBorder="1" applyAlignment="1">
      <alignment horizontal="left" vertical="center"/>
    </xf>
    <xf numFmtId="185" fontId="8" fillId="0" borderId="1" xfId="2" applyNumberFormat="1" applyFont="1" applyBorder="1" applyAlignment="1">
      <alignment horizontal="center" vertical="center"/>
    </xf>
    <xf numFmtId="0" fontId="8" fillId="0" borderId="13" xfId="2" applyFont="1" applyBorder="1" applyAlignment="1">
      <alignment vertical="center"/>
    </xf>
    <xf numFmtId="0" fontId="8" fillId="0" borderId="13" xfId="2" applyFont="1" applyBorder="1"/>
    <xf numFmtId="0" fontId="8" fillId="0" borderId="12" xfId="2" applyFont="1" applyBorder="1"/>
    <xf numFmtId="0" fontId="8" fillId="0" borderId="11" xfId="2" applyFont="1" applyBorder="1" applyAlignment="1">
      <alignment horizontal="left" vertical="center"/>
    </xf>
    <xf numFmtId="0" fontId="8" fillId="0" borderId="10" xfId="2" applyFont="1" applyBorder="1" applyAlignment="1">
      <alignment horizontal="center" vertical="center"/>
    </xf>
    <xf numFmtId="0" fontId="9" fillId="0" borderId="4" xfId="2" applyFont="1" applyBorder="1" applyAlignment="1">
      <alignment horizontal="right" vertical="center"/>
    </xf>
    <xf numFmtId="0" fontId="9" fillId="0" borderId="7" xfId="2" applyFont="1" applyBorder="1" applyAlignment="1">
      <alignment horizontal="right" vertical="center"/>
    </xf>
    <xf numFmtId="0" fontId="9" fillId="0" borderId="8" xfId="2" applyFont="1" applyBorder="1" applyAlignment="1">
      <alignment horizontal="right" vertical="center"/>
    </xf>
    <xf numFmtId="0" fontId="8" fillId="0" borderId="13" xfId="2" applyFont="1" applyBorder="1" applyAlignment="1">
      <alignment horizontal="right" vertical="center"/>
    </xf>
    <xf numFmtId="176" fontId="8" fillId="0" borderId="11" xfId="2" applyNumberFormat="1" applyFont="1" applyBorder="1" applyAlignment="1">
      <alignment horizontal="left" vertical="center"/>
    </xf>
    <xf numFmtId="176" fontId="8" fillId="0" borderId="1" xfId="2" applyNumberFormat="1" applyFont="1" applyBorder="1" applyAlignment="1" applyProtection="1">
      <alignment horizontal="left" vertical="center"/>
      <protection locked="0"/>
    </xf>
    <xf numFmtId="0" fontId="8" fillId="0" borderId="13" xfId="2" applyFont="1" applyBorder="1" applyAlignment="1">
      <alignment horizontal="center"/>
    </xf>
    <xf numFmtId="1" fontId="8" fillId="0" borderId="1" xfId="2" applyNumberFormat="1" applyFont="1" applyBorder="1" applyAlignment="1">
      <alignment horizontal="center" vertical="center"/>
    </xf>
    <xf numFmtId="14" fontId="8" fillId="0" borderId="1" xfId="2" applyNumberFormat="1" applyFont="1" applyBorder="1" applyAlignment="1" applyProtection="1">
      <alignment horizontal="center" vertical="center"/>
      <protection locked="0"/>
    </xf>
    <xf numFmtId="0" fontId="3" fillId="0" borderId="0" xfId="2" applyFont="1" applyAlignment="1">
      <alignment vertical="center"/>
    </xf>
    <xf numFmtId="0" fontId="21" fillId="0" borderId="0" xfId="0" applyFont="1">
      <alignment vertical="center"/>
    </xf>
    <xf numFmtId="0" fontId="0" fillId="0" borderId="0" xfId="0" applyAlignment="1">
      <alignment vertical="center" wrapText="1"/>
    </xf>
    <xf numFmtId="0" fontId="0" fillId="0" borderId="21" xfId="0" applyBorder="1" applyAlignment="1">
      <alignment horizontal="center" vertical="center"/>
    </xf>
    <xf numFmtId="0" fontId="0" fillId="0" borderId="20" xfId="0" applyBorder="1" applyAlignment="1">
      <alignment horizontal="center" vertical="center" wrapText="1"/>
    </xf>
    <xf numFmtId="0" fontId="0" fillId="0" borderId="31" xfId="0" applyBorder="1" applyAlignment="1">
      <alignment horizontal="left" vertical="center" wrapText="1"/>
    </xf>
    <xf numFmtId="0" fontId="0" fillId="0" borderId="2" xfId="0" applyBorder="1" applyAlignment="1">
      <alignment horizontal="center"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3" xfId="0" applyBorder="1" applyAlignment="1">
      <alignment horizontal="center" vertical="center" wrapText="1"/>
    </xf>
    <xf numFmtId="0" fontId="0" fillId="0" borderId="23" xfId="0" applyBorder="1" applyAlignment="1">
      <alignment horizontal="left" vertical="center" wrapText="1"/>
    </xf>
    <xf numFmtId="0" fontId="22" fillId="0" borderId="0" xfId="0" applyFont="1">
      <alignment vertical="center"/>
    </xf>
    <xf numFmtId="0" fontId="19" fillId="0" borderId="0" xfId="0" applyFont="1">
      <alignment vertical="center"/>
    </xf>
    <xf numFmtId="0" fontId="9" fillId="0" borderId="1" xfId="4" applyFont="1" applyBorder="1" applyAlignment="1">
      <alignment vertical="center" shrinkToFit="1"/>
    </xf>
    <xf numFmtId="0" fontId="9" fillId="0" borderId="0" xfId="4" applyFont="1" applyAlignment="1">
      <alignment vertical="center"/>
    </xf>
    <xf numFmtId="0" fontId="9" fillId="0" borderId="0" xfId="4" applyFont="1" applyAlignment="1">
      <alignment vertical="center" wrapText="1"/>
    </xf>
    <xf numFmtId="0" fontId="9" fillId="0" borderId="41" xfId="4" applyFont="1" applyBorder="1" applyAlignment="1">
      <alignment horizontal="center" vertical="center" wrapText="1"/>
    </xf>
    <xf numFmtId="0" fontId="9" fillId="0" borderId="41" xfId="4" applyFont="1" applyBorder="1" applyAlignment="1">
      <alignment horizontal="center" vertical="center"/>
    </xf>
    <xf numFmtId="0" fontId="9" fillId="0" borderId="11" xfId="4" applyFont="1" applyBorder="1" applyAlignment="1">
      <alignment horizontal="center" vertical="center" wrapText="1"/>
    </xf>
    <xf numFmtId="0" fontId="9" fillId="0" borderId="11" xfId="4" applyFont="1" applyBorder="1" applyAlignment="1">
      <alignment vertical="center" wrapText="1"/>
    </xf>
    <xf numFmtId="0" fontId="9" fillId="0" borderId="11" xfId="4" applyFont="1" applyBorder="1" applyAlignment="1">
      <alignment horizontal="center" vertical="center"/>
    </xf>
    <xf numFmtId="0" fontId="9" fillId="0" borderId="1" xfId="4" applyFont="1" applyBorder="1" applyAlignment="1">
      <alignment horizontal="center" vertical="center" wrapText="1"/>
    </xf>
    <xf numFmtId="0" fontId="9" fillId="0" borderId="1" xfId="4" applyFont="1" applyBorder="1" applyAlignment="1">
      <alignment horizontal="center" vertical="center"/>
    </xf>
    <xf numFmtId="0" fontId="9" fillId="0" borderId="1" xfId="4" applyFont="1" applyBorder="1" applyAlignment="1">
      <alignment horizontal="left" vertical="center" wrapText="1"/>
    </xf>
    <xf numFmtId="0" fontId="9" fillId="0" borderId="1" xfId="4" applyFont="1" applyBorder="1" applyAlignment="1">
      <alignment vertical="center" wrapText="1"/>
    </xf>
    <xf numFmtId="0" fontId="9" fillId="0" borderId="1" xfId="4" applyFont="1" applyBorder="1" applyAlignment="1">
      <alignment vertical="center"/>
    </xf>
    <xf numFmtId="0" fontId="9" fillId="0" borderId="18" xfId="4" applyFont="1" applyBorder="1" applyAlignment="1">
      <alignment horizontal="center" vertical="center" wrapText="1"/>
    </xf>
    <xf numFmtId="0" fontId="9" fillId="0" borderId="10" xfId="4" applyFont="1" applyBorder="1" applyAlignment="1">
      <alignment vertical="center" wrapText="1"/>
    </xf>
    <xf numFmtId="0" fontId="9" fillId="0" borderId="10" xfId="4" applyFont="1" applyBorder="1" applyAlignment="1">
      <alignment horizontal="center" vertical="center" wrapText="1"/>
    </xf>
    <xf numFmtId="0" fontId="9" fillId="0" borderId="10" xfId="4" applyFont="1" applyBorder="1" applyAlignment="1">
      <alignment horizontal="center" vertical="center"/>
    </xf>
    <xf numFmtId="0" fontId="8" fillId="0" borderId="19" xfId="2" applyFont="1" applyBorder="1" applyAlignment="1" applyProtection="1">
      <alignment horizontal="center" vertical="center"/>
      <protection locked="0"/>
    </xf>
    <xf numFmtId="176" fontId="10" fillId="0" borderId="19" xfId="2" applyNumberFormat="1" applyFont="1" applyBorder="1" applyAlignment="1" applyProtection="1">
      <alignment horizontal="left"/>
      <protection locked="0"/>
    </xf>
    <xf numFmtId="181" fontId="10" fillId="0" borderId="19" xfId="2" applyNumberFormat="1" applyFont="1" applyBorder="1" applyAlignment="1" applyProtection="1">
      <alignment horizontal="left"/>
      <protection locked="0"/>
    </xf>
    <xf numFmtId="0" fontId="18" fillId="0" borderId="19" xfId="2" applyFont="1" applyBorder="1" applyAlignment="1" applyProtection="1">
      <alignment shrinkToFit="1"/>
      <protection locked="0"/>
    </xf>
    <xf numFmtId="176" fontId="10" fillId="0" borderId="11" xfId="2" applyNumberFormat="1" applyFont="1" applyBorder="1" applyAlignment="1" applyProtection="1">
      <alignment horizontal="left"/>
      <protection locked="0"/>
    </xf>
    <xf numFmtId="0" fontId="18" fillId="0" borderId="19" xfId="2" applyFont="1" applyBorder="1" applyProtection="1">
      <protection locked="0"/>
    </xf>
    <xf numFmtId="0" fontId="12" fillId="0" borderId="19" xfId="2" applyFont="1" applyBorder="1"/>
    <xf numFmtId="0" fontId="12" fillId="0" borderId="19" xfId="2" applyFont="1" applyBorder="1" applyAlignment="1">
      <alignment horizontal="center"/>
    </xf>
    <xf numFmtId="181" fontId="11" fillId="0" borderId="19" xfId="2" applyNumberFormat="1" applyFont="1" applyBorder="1" applyAlignment="1" applyProtection="1">
      <alignment horizontal="left"/>
      <protection locked="0"/>
    </xf>
    <xf numFmtId="0" fontId="12" fillId="0" borderId="12" xfId="2" applyFont="1" applyBorder="1"/>
    <xf numFmtId="0" fontId="12" fillId="0" borderId="12" xfId="2" applyFont="1" applyBorder="1" applyAlignment="1">
      <alignment horizontal="center"/>
    </xf>
    <xf numFmtId="181" fontId="11" fillId="0" borderId="11" xfId="2" applyNumberFormat="1" applyFont="1" applyBorder="1" applyAlignment="1" applyProtection="1">
      <alignment horizontal="left"/>
      <protection locked="0"/>
    </xf>
    <xf numFmtId="0" fontId="8" fillId="0" borderId="11" xfId="2" applyFont="1" applyBorder="1" applyAlignment="1">
      <alignment vertical="center" shrinkToFit="1"/>
    </xf>
    <xf numFmtId="178" fontId="10" fillId="0" borderId="11" xfId="2" applyNumberFormat="1" applyFont="1" applyBorder="1" applyAlignment="1" applyProtection="1">
      <alignment horizontal="left"/>
      <protection locked="0"/>
    </xf>
    <xf numFmtId="0" fontId="18" fillId="0" borderId="11" xfId="2" applyFont="1" applyBorder="1" applyAlignment="1">
      <alignment horizontal="left" vertical="center"/>
    </xf>
    <xf numFmtId="0" fontId="16" fillId="0" borderId="1" xfId="4" applyBorder="1" applyAlignment="1">
      <alignment horizontal="center" vertical="center"/>
    </xf>
    <xf numFmtId="0" fontId="16" fillId="0" borderId="1" xfId="4" applyBorder="1" applyAlignment="1">
      <alignment vertical="center"/>
    </xf>
    <xf numFmtId="0" fontId="1" fillId="0" borderId="0" xfId="5" applyAlignment="1">
      <alignment vertical="center"/>
    </xf>
    <xf numFmtId="0" fontId="16" fillId="0" borderId="1" xfId="4" applyBorder="1" applyAlignment="1">
      <alignment vertical="top" shrinkToFit="1"/>
    </xf>
    <xf numFmtId="0" fontId="16" fillId="0" borderId="1" xfId="4" applyBorder="1" applyAlignment="1">
      <alignment vertical="center" wrapText="1"/>
    </xf>
    <xf numFmtId="0" fontId="16" fillId="0" borderId="1" xfId="4" quotePrefix="1" applyBorder="1"/>
    <xf numFmtId="0" fontId="16" fillId="0" borderId="1" xfId="4" applyBorder="1" applyAlignment="1">
      <alignment vertical="center" shrinkToFit="1"/>
    </xf>
    <xf numFmtId="0" fontId="16" fillId="0" borderId="0" xfId="4" applyAlignment="1">
      <alignment horizontal="center" vertical="center"/>
    </xf>
    <xf numFmtId="0" fontId="16" fillId="0" borderId="43" xfId="4" applyBorder="1" applyAlignment="1">
      <alignment horizontal="center" vertical="center"/>
    </xf>
    <xf numFmtId="0" fontId="16" fillId="0" borderId="10" xfId="4" applyBorder="1" applyAlignment="1">
      <alignment horizontal="center" vertical="center"/>
    </xf>
    <xf numFmtId="0" fontId="16" fillId="0" borderId="10" xfId="4" applyBorder="1" applyAlignment="1">
      <alignment horizontal="center" vertical="center" shrinkToFit="1"/>
    </xf>
    <xf numFmtId="0" fontId="16" fillId="0" borderId="10" xfId="4" applyBorder="1" applyAlignment="1">
      <alignment horizontal="center" vertical="center" wrapText="1"/>
    </xf>
    <xf numFmtId="0" fontId="16" fillId="0" borderId="0" xfId="4" applyAlignment="1">
      <alignment vertical="top"/>
    </xf>
    <xf numFmtId="0" fontId="16" fillId="0" borderId="43" xfId="4" applyBorder="1" applyAlignment="1">
      <alignment vertical="top"/>
    </xf>
    <xf numFmtId="0" fontId="25" fillId="0" borderId="0" xfId="4" applyFont="1" applyAlignment="1">
      <alignment vertical="top"/>
    </xf>
    <xf numFmtId="0" fontId="16" fillId="5" borderId="43" xfId="4" applyFill="1" applyBorder="1" applyAlignment="1">
      <alignment vertical="top"/>
    </xf>
    <xf numFmtId="0" fontId="16" fillId="6" borderId="0" xfId="4" applyFill="1" applyAlignment="1">
      <alignment vertical="top"/>
    </xf>
    <xf numFmtId="0" fontId="16" fillId="0" borderId="0" xfId="4" applyAlignment="1">
      <alignment vertical="top" shrinkToFit="1"/>
    </xf>
    <xf numFmtId="0" fontId="16" fillId="0" borderId="0" xfId="4" applyAlignment="1">
      <alignment vertical="top" wrapText="1"/>
    </xf>
    <xf numFmtId="0" fontId="8" fillId="0" borderId="0" xfId="4" applyFont="1" applyAlignment="1">
      <alignment vertical="center"/>
    </xf>
    <xf numFmtId="0" fontId="8" fillId="0" borderId="1" xfId="4" applyFont="1" applyBorder="1" applyAlignment="1">
      <alignment horizontal="center" vertical="center"/>
    </xf>
    <xf numFmtId="0" fontId="8" fillId="0" borderId="1" xfId="4" applyFont="1" applyBorder="1" applyAlignment="1">
      <alignment vertical="center"/>
    </xf>
    <xf numFmtId="0" fontId="8" fillId="0" borderId="18" xfId="4" applyFont="1" applyBorder="1" applyAlignment="1">
      <alignment vertical="center"/>
    </xf>
    <xf numFmtId="176" fontId="10" fillId="0" borderId="1" xfId="2" applyNumberFormat="1" applyFont="1" applyBorder="1" applyAlignment="1" applyProtection="1">
      <alignment horizontal="center"/>
      <protection locked="0"/>
    </xf>
    <xf numFmtId="0" fontId="8" fillId="0" borderId="36" xfId="4" applyFont="1" applyBorder="1" applyAlignment="1">
      <alignment vertical="center"/>
    </xf>
    <xf numFmtId="0" fontId="8" fillId="0" borderId="36" xfId="4" applyFont="1" applyBorder="1" applyAlignment="1">
      <alignment horizontal="right" vertical="center"/>
    </xf>
    <xf numFmtId="0" fontId="8" fillId="0" borderId="0" xfId="4" applyFont="1" applyAlignment="1">
      <alignment horizontal="right" vertical="center"/>
    </xf>
    <xf numFmtId="0" fontId="8" fillId="0" borderId="9" xfId="4" applyFont="1" applyBorder="1" applyAlignment="1">
      <alignment horizontal="center" vertical="center"/>
    </xf>
    <xf numFmtId="0" fontId="8" fillId="0" borderId="9" xfId="4" applyFont="1" applyBorder="1" applyAlignment="1">
      <alignment vertical="center"/>
    </xf>
    <xf numFmtId="20" fontId="8" fillId="0" borderId="1" xfId="4" applyNumberFormat="1" applyFont="1" applyBorder="1" applyAlignment="1">
      <alignment horizontal="center" vertical="center"/>
    </xf>
    <xf numFmtId="0" fontId="8" fillId="0" borderId="41" xfId="4" applyFont="1" applyBorder="1" applyAlignment="1">
      <alignment horizontal="center" vertical="center"/>
    </xf>
    <xf numFmtId="0" fontId="8" fillId="0" borderId="11" xfId="4" applyFont="1" applyBorder="1" applyAlignment="1">
      <alignment vertical="center" wrapText="1"/>
    </xf>
    <xf numFmtId="0" fontId="8" fillId="0" borderId="11" xfId="4" applyFont="1" applyBorder="1" applyAlignment="1">
      <alignment vertical="center"/>
    </xf>
    <xf numFmtId="0" fontId="8" fillId="0" borderId="1" xfId="4" applyFont="1" applyBorder="1" applyAlignment="1">
      <alignment vertical="center" wrapText="1"/>
    </xf>
    <xf numFmtId="0" fontId="8" fillId="0" borderId="1" xfId="4" applyFont="1" applyBorder="1" applyAlignment="1">
      <alignment horizontal="right" vertical="center" wrapText="1"/>
    </xf>
    <xf numFmtId="0" fontId="8" fillId="0" borderId="1" xfId="4" applyFont="1" applyBorder="1" applyAlignment="1">
      <alignment vertical="center" shrinkToFit="1"/>
    </xf>
    <xf numFmtId="0" fontId="8" fillId="0" borderId="13" xfId="4" applyFont="1" applyBorder="1" applyAlignment="1">
      <alignment vertical="center"/>
    </xf>
    <xf numFmtId="0" fontId="8" fillId="0" borderId="17" xfId="4" applyFont="1" applyBorder="1" applyAlignment="1">
      <alignment vertical="center"/>
    </xf>
    <xf numFmtId="0" fontId="8" fillId="0" borderId="9" xfId="4" applyFont="1" applyBorder="1" applyAlignment="1">
      <alignment horizontal="right" vertical="center"/>
    </xf>
    <xf numFmtId="0" fontId="18" fillId="0" borderId="1" xfId="2" applyFont="1" applyBorder="1" applyAlignment="1">
      <alignment vertical="center" shrinkToFit="1"/>
    </xf>
    <xf numFmtId="0" fontId="8" fillId="0" borderId="1" xfId="4" applyFont="1" applyBorder="1" applyAlignment="1">
      <alignment horizontal="center" vertical="center" shrinkToFit="1"/>
    </xf>
    <xf numFmtId="0" fontId="0" fillId="0" borderId="0" xfId="5" applyFont="1" applyAlignment="1">
      <alignment vertical="center"/>
    </xf>
    <xf numFmtId="0" fontId="8" fillId="0" borderId="0" xfId="4" applyFont="1" applyAlignment="1">
      <alignment vertical="center" wrapText="1"/>
    </xf>
    <xf numFmtId="0" fontId="8" fillId="0" borderId="41" xfId="4" applyFont="1" applyBorder="1" applyAlignment="1">
      <alignment horizontal="center" vertical="center" wrapText="1"/>
    </xf>
    <xf numFmtId="0" fontId="8" fillId="0" borderId="11" xfId="4" applyFont="1" applyBorder="1" applyAlignment="1">
      <alignment horizontal="center" vertical="center" wrapText="1"/>
    </xf>
    <xf numFmtId="0" fontId="8" fillId="0" borderId="11" xfId="4" applyFont="1" applyBorder="1" applyAlignment="1">
      <alignment horizontal="center" vertical="center"/>
    </xf>
    <xf numFmtId="0" fontId="8" fillId="0" borderId="1" xfId="4" applyFont="1" applyBorder="1" applyAlignment="1">
      <alignment horizontal="center" vertical="center" wrapText="1"/>
    </xf>
    <xf numFmtId="0" fontId="8" fillId="0" borderId="1" xfId="4" applyFont="1" applyBorder="1" applyAlignment="1">
      <alignment horizontal="left" vertical="center" wrapText="1"/>
    </xf>
    <xf numFmtId="0" fontId="8" fillId="0" borderId="11" xfId="4" applyFont="1" applyBorder="1" applyAlignment="1">
      <alignment horizontal="left" vertical="center" wrapText="1"/>
    </xf>
    <xf numFmtId="0" fontId="8" fillId="0" borderId="5" xfId="4" applyFont="1" applyBorder="1" applyAlignment="1">
      <alignment vertical="center"/>
    </xf>
    <xf numFmtId="0" fontId="8" fillId="0" borderId="16" xfId="4" applyFont="1" applyBorder="1" applyAlignment="1">
      <alignment vertical="center"/>
    </xf>
    <xf numFmtId="0" fontId="18" fillId="0" borderId="11" xfId="2" applyFont="1" applyBorder="1" applyAlignment="1">
      <alignment shrinkToFit="1"/>
    </xf>
    <xf numFmtId="0" fontId="0" fillId="0" borderId="27" xfId="0" applyBorder="1" applyAlignment="1">
      <alignment horizontal="center" vertical="center"/>
    </xf>
    <xf numFmtId="0" fontId="8" fillId="0" borderId="18" xfId="4" applyFont="1" applyBorder="1" applyAlignment="1">
      <alignment vertical="top" wrapText="1"/>
    </xf>
    <xf numFmtId="0" fontId="8" fillId="0" borderId="10" xfId="2" applyFont="1" applyBorder="1" applyAlignment="1">
      <alignment horizontal="left" vertical="center"/>
    </xf>
    <xf numFmtId="0" fontId="8" fillId="0" borderId="1" xfId="2" applyFont="1" applyBorder="1" applyAlignment="1">
      <alignment shrinkToFit="1"/>
    </xf>
    <xf numFmtId="185" fontId="8" fillId="0" borderId="13" xfId="2" applyNumberFormat="1" applyFont="1" applyBorder="1" applyAlignment="1">
      <alignment horizontal="center" vertical="center"/>
    </xf>
    <xf numFmtId="0" fontId="8" fillId="0" borderId="17" xfId="2" applyFont="1" applyBorder="1" applyAlignment="1">
      <alignment horizontal="center" vertical="center"/>
    </xf>
    <xf numFmtId="0" fontId="8" fillId="0" borderId="13" xfId="2" applyFont="1" applyBorder="1" applyAlignment="1">
      <alignment horizontal="center" vertical="center" wrapText="1"/>
    </xf>
    <xf numFmtId="190" fontId="8" fillId="0" borderId="13" xfId="2" applyNumberFormat="1" applyFont="1" applyBorder="1" applyAlignment="1">
      <alignment horizontal="center" vertical="center"/>
    </xf>
    <xf numFmtId="0" fontId="8" fillId="0" borderId="12" xfId="2" applyFont="1" applyBorder="1" applyAlignment="1">
      <alignment horizontal="center" vertical="center"/>
    </xf>
    <xf numFmtId="181" fontId="10" fillId="0" borderId="1" xfId="2" applyNumberFormat="1" applyFont="1" applyBorder="1" applyAlignment="1" applyProtection="1">
      <alignment horizontal="center"/>
      <protection locked="0"/>
    </xf>
    <xf numFmtId="1" fontId="10" fillId="0" borderId="1" xfId="2" applyNumberFormat="1" applyFont="1" applyBorder="1" applyAlignment="1" applyProtection="1">
      <alignment horizontal="center"/>
      <protection locked="0"/>
    </xf>
    <xf numFmtId="184" fontId="10" fillId="0" borderId="1" xfId="2" applyNumberFormat="1" applyFont="1" applyBorder="1" applyAlignment="1" applyProtection="1">
      <alignment horizontal="center"/>
      <protection locked="0"/>
    </xf>
    <xf numFmtId="177" fontId="10" fillId="0" borderId="1" xfId="2" applyNumberFormat="1" applyFont="1" applyBorder="1" applyAlignment="1" applyProtection="1">
      <alignment horizontal="center"/>
      <protection locked="0"/>
    </xf>
    <xf numFmtId="188" fontId="10" fillId="0" borderId="1" xfId="2" applyNumberFormat="1" applyFont="1" applyBorder="1" applyAlignment="1" applyProtection="1">
      <alignment horizontal="center"/>
      <protection locked="0"/>
    </xf>
    <xf numFmtId="187" fontId="10" fillId="0" borderId="1" xfId="2" applyNumberFormat="1" applyFont="1" applyBorder="1" applyAlignment="1" applyProtection="1">
      <alignment horizontal="center"/>
      <protection locked="0"/>
    </xf>
    <xf numFmtId="2" fontId="10" fillId="0" borderId="1" xfId="2" applyNumberFormat="1" applyFont="1" applyBorder="1" applyAlignment="1" applyProtection="1">
      <alignment horizontal="center"/>
      <protection locked="0"/>
    </xf>
    <xf numFmtId="181" fontId="10" fillId="0" borderId="1" xfId="2" applyNumberFormat="1" applyFont="1" applyBorder="1" applyProtection="1">
      <protection locked="0"/>
    </xf>
    <xf numFmtId="0" fontId="10" fillId="0" borderId="1" xfId="2" applyFont="1" applyBorder="1" applyAlignment="1" applyProtection="1">
      <alignment horizontal="center"/>
      <protection locked="0"/>
    </xf>
    <xf numFmtId="181" fontId="11" fillId="0" borderId="1" xfId="2" applyNumberFormat="1" applyFont="1" applyBorder="1" applyAlignment="1" applyProtection="1">
      <alignment horizontal="center"/>
      <protection locked="0"/>
    </xf>
    <xf numFmtId="0" fontId="8" fillId="0" borderId="1" xfId="2" applyFont="1" applyBorder="1" applyAlignment="1" applyProtection="1">
      <alignment horizontal="center"/>
      <protection locked="0"/>
    </xf>
    <xf numFmtId="185" fontId="8" fillId="0" borderId="1" xfId="2" applyNumberFormat="1" applyFont="1" applyBorder="1" applyAlignment="1" applyProtection="1">
      <alignment horizontal="center"/>
      <protection locked="0"/>
    </xf>
    <xf numFmtId="176" fontId="10" fillId="0" borderId="1" xfId="2" applyNumberFormat="1" applyFont="1" applyBorder="1" applyAlignment="1" applyProtection="1">
      <alignment horizontal="center" vertical="center"/>
      <protection locked="0"/>
    </xf>
    <xf numFmtId="176" fontId="8" fillId="0" borderId="1" xfId="2" applyNumberFormat="1" applyFont="1" applyBorder="1" applyAlignment="1" applyProtection="1">
      <alignment horizontal="center" vertical="center"/>
      <protection locked="0"/>
    </xf>
    <xf numFmtId="2" fontId="8" fillId="0" borderId="1" xfId="2" applyNumberFormat="1" applyFont="1" applyBorder="1" applyAlignment="1" applyProtection="1">
      <alignment horizontal="center"/>
      <protection locked="0"/>
    </xf>
    <xf numFmtId="176" fontId="8" fillId="0" borderId="1" xfId="2" applyNumberFormat="1" applyFont="1" applyBorder="1" applyAlignment="1" applyProtection="1">
      <alignment horizontal="center"/>
      <protection locked="0"/>
    </xf>
    <xf numFmtId="176" fontId="8" fillId="0" borderId="1" xfId="2" applyNumberFormat="1" applyFont="1" applyBorder="1" applyAlignment="1">
      <alignment horizontal="center" vertical="center"/>
    </xf>
    <xf numFmtId="190" fontId="8" fillId="0" borderId="1" xfId="2" applyNumberFormat="1" applyFont="1" applyBorder="1" applyAlignment="1">
      <alignment horizontal="center" vertical="center"/>
    </xf>
    <xf numFmtId="191" fontId="8" fillId="0" borderId="1" xfId="2" applyNumberFormat="1" applyFont="1" applyBorder="1" applyAlignment="1">
      <alignment horizontal="center" vertical="center"/>
    </xf>
    <xf numFmtId="190" fontId="8" fillId="0" borderId="1" xfId="4" applyNumberFormat="1" applyFont="1" applyBorder="1" applyAlignment="1">
      <alignment horizontal="center" vertical="center"/>
    </xf>
    <xf numFmtId="191" fontId="8" fillId="0" borderId="1" xfId="4" applyNumberFormat="1" applyFont="1" applyBorder="1" applyAlignment="1">
      <alignment horizontal="center" vertical="center"/>
    </xf>
    <xf numFmtId="176" fontId="8" fillId="0" borderId="1" xfId="4" applyNumberFormat="1" applyFont="1" applyBorder="1" applyAlignment="1">
      <alignment horizontal="center" vertical="center"/>
    </xf>
    <xf numFmtId="14" fontId="8" fillId="0" borderId="1" xfId="4" applyNumberFormat="1" applyFont="1" applyBorder="1" applyAlignment="1">
      <alignment horizontal="center" vertical="center"/>
    </xf>
    <xf numFmtId="2" fontId="8" fillId="0" borderId="1" xfId="4" applyNumberFormat="1" applyFont="1" applyBorder="1" applyAlignment="1">
      <alignment horizontal="center" vertical="center"/>
    </xf>
    <xf numFmtId="20" fontId="8" fillId="0" borderId="13" xfId="2" applyNumberFormat="1" applyFont="1" applyBorder="1" applyAlignment="1">
      <alignment horizontal="center" vertical="center"/>
    </xf>
    <xf numFmtId="0" fontId="8" fillId="0" borderId="19" xfId="2" applyFont="1" applyBorder="1" applyAlignment="1">
      <alignment horizontal="center" vertical="center"/>
    </xf>
    <xf numFmtId="0" fontId="8" fillId="0" borderId="1" xfId="2" applyFont="1" applyBorder="1" applyAlignment="1">
      <alignment horizontal="center" vertical="center" wrapText="1"/>
    </xf>
    <xf numFmtId="179" fontId="8" fillId="0" borderId="11" xfId="2" applyNumberFormat="1" applyFont="1" applyBorder="1" applyAlignment="1">
      <alignment horizontal="center" vertical="center"/>
    </xf>
    <xf numFmtId="179" fontId="10" fillId="0" borderId="1" xfId="2" applyNumberFormat="1" applyFont="1" applyBorder="1" applyAlignment="1" applyProtection="1">
      <alignment horizontal="center"/>
      <protection locked="0"/>
    </xf>
    <xf numFmtId="188" fontId="11" fillId="0" borderId="1" xfId="2" applyNumberFormat="1" applyFont="1" applyBorder="1" applyAlignment="1" applyProtection="1">
      <alignment horizontal="center"/>
      <protection locked="0"/>
    </xf>
    <xf numFmtId="20" fontId="8" fillId="0" borderId="1" xfId="2" applyNumberFormat="1" applyFont="1" applyBorder="1" applyAlignment="1">
      <alignment horizontal="center" vertical="center"/>
    </xf>
    <xf numFmtId="20" fontId="8" fillId="0" borderId="9" xfId="2" applyNumberFormat="1" applyFont="1" applyBorder="1" applyAlignment="1">
      <alignment horizontal="center" vertical="center"/>
    </xf>
    <xf numFmtId="191" fontId="8" fillId="0" borderId="1" xfId="2" applyNumberFormat="1" applyFont="1" applyBorder="1" applyAlignment="1" applyProtection="1">
      <alignment horizontal="center"/>
      <protection locked="0"/>
    </xf>
    <xf numFmtId="0" fontId="8" fillId="0" borderId="1" xfId="2" applyFont="1" applyBorder="1" applyAlignment="1">
      <alignment horizontal="center"/>
    </xf>
    <xf numFmtId="184" fontId="10" fillId="0" borderId="1" xfId="2" applyNumberFormat="1" applyFont="1" applyBorder="1" applyAlignment="1">
      <alignment horizontal="center"/>
    </xf>
    <xf numFmtId="181" fontId="10" fillId="0" borderId="1" xfId="2" applyNumberFormat="1" applyFont="1" applyBorder="1" applyAlignment="1">
      <alignment horizontal="center"/>
    </xf>
    <xf numFmtId="0" fontId="8" fillId="0" borderId="11" xfId="5" applyFont="1" applyBorder="1" applyAlignment="1">
      <alignment vertical="center" wrapText="1"/>
    </xf>
    <xf numFmtId="0" fontId="8" fillId="0" borderId="11" xfId="5" applyFont="1" applyBorder="1" applyAlignment="1">
      <alignment vertical="center" shrinkToFit="1"/>
    </xf>
    <xf numFmtId="0" fontId="8" fillId="0" borderId="1" xfId="5" applyFont="1" applyBorder="1" applyAlignment="1">
      <alignment horizontal="left" vertical="center" shrinkToFit="1"/>
    </xf>
    <xf numFmtId="192" fontId="8" fillId="0" borderId="1" xfId="4" applyNumberFormat="1" applyFont="1" applyBorder="1" applyAlignment="1">
      <alignment vertical="center"/>
    </xf>
    <xf numFmtId="191" fontId="8" fillId="0" borderId="13" xfId="2" applyNumberFormat="1" applyFont="1" applyBorder="1" applyAlignment="1">
      <alignment horizontal="center" vertical="center"/>
    </xf>
    <xf numFmtId="191" fontId="8" fillId="0" borderId="9" xfId="2" applyNumberFormat="1" applyFont="1" applyBorder="1" applyAlignment="1">
      <alignment horizontal="center" vertical="center"/>
    </xf>
    <xf numFmtId="2" fontId="8" fillId="0" borderId="13" xfId="2" applyNumberFormat="1" applyFont="1" applyBorder="1" applyAlignment="1">
      <alignment horizontal="center" vertical="center"/>
    </xf>
    <xf numFmtId="2" fontId="8" fillId="0" borderId="9" xfId="2" applyNumberFormat="1" applyFont="1" applyBorder="1" applyAlignment="1">
      <alignment horizontal="center" vertical="center"/>
    </xf>
    <xf numFmtId="2" fontId="8" fillId="0" borderId="17" xfId="2" applyNumberFormat="1" applyFont="1" applyBorder="1" applyAlignment="1">
      <alignment horizontal="center" vertical="center"/>
    </xf>
    <xf numFmtId="176" fontId="8" fillId="0" borderId="11" xfId="2" applyNumberFormat="1" applyFont="1" applyBorder="1" applyAlignment="1">
      <alignment horizontal="center" vertical="center"/>
    </xf>
    <xf numFmtId="176" fontId="8" fillId="0" borderId="12" xfId="2" applyNumberFormat="1" applyFont="1" applyBorder="1" applyAlignment="1">
      <alignment horizontal="center" vertical="center"/>
    </xf>
    <xf numFmtId="2" fontId="8" fillId="0" borderId="12" xfId="2" applyNumberFormat="1" applyFont="1" applyBorder="1" applyAlignment="1">
      <alignment horizontal="center" vertical="center"/>
    </xf>
    <xf numFmtId="2" fontId="8" fillId="0" borderId="1" xfId="2" applyNumberFormat="1" applyFont="1" applyBorder="1" applyAlignment="1">
      <alignment horizontal="center" vertical="center"/>
    </xf>
    <xf numFmtId="176" fontId="8" fillId="0" borderId="13" xfId="2" applyNumberFormat="1" applyFont="1" applyBorder="1" applyAlignment="1">
      <alignment horizontal="center" vertical="center"/>
    </xf>
    <xf numFmtId="176" fontId="8" fillId="0" borderId="17" xfId="2" applyNumberFormat="1" applyFont="1" applyBorder="1" applyAlignment="1">
      <alignment horizontal="center" vertical="center"/>
    </xf>
    <xf numFmtId="176" fontId="8" fillId="0" borderId="9" xfId="2" applyNumberFormat="1" applyFont="1" applyBorder="1" applyAlignment="1">
      <alignment horizontal="center" vertical="center"/>
    </xf>
    <xf numFmtId="176" fontId="8" fillId="0" borderId="1" xfId="2" applyNumberFormat="1" applyFont="1" applyBorder="1" applyAlignment="1">
      <alignment horizontal="center"/>
    </xf>
    <xf numFmtId="176" fontId="10" fillId="0" borderId="1" xfId="2" applyNumberFormat="1" applyFont="1" applyBorder="1" applyAlignment="1">
      <alignment horizontal="center"/>
    </xf>
    <xf numFmtId="14" fontId="8" fillId="0" borderId="13" xfId="2" applyNumberFormat="1" applyFont="1" applyBorder="1" applyAlignment="1">
      <alignment vertical="center"/>
    </xf>
    <xf numFmtId="14" fontId="8" fillId="0" borderId="9" xfId="2" applyNumberFormat="1" applyFont="1" applyBorder="1" applyAlignment="1">
      <alignment vertical="center"/>
    </xf>
    <xf numFmtId="0" fontId="8" fillId="0" borderId="17" xfId="2" applyFont="1" applyBorder="1" applyAlignment="1">
      <alignment vertical="center"/>
    </xf>
    <xf numFmtId="0" fontId="8" fillId="0" borderId="9" xfId="2" applyFont="1" applyBorder="1" applyAlignment="1">
      <alignment vertical="center"/>
    </xf>
    <xf numFmtId="176" fontId="8" fillId="0" borderId="13" xfId="2" applyNumberFormat="1" applyFont="1" applyBorder="1" applyAlignment="1">
      <alignment vertical="center"/>
    </xf>
    <xf numFmtId="176" fontId="8" fillId="0" borderId="9" xfId="2" applyNumberFormat="1" applyFont="1" applyBorder="1" applyAlignment="1">
      <alignment vertical="center"/>
    </xf>
    <xf numFmtId="2" fontId="8" fillId="0" borderId="13" xfId="2" applyNumberFormat="1" applyFont="1" applyBorder="1" applyAlignment="1">
      <alignment vertical="center"/>
    </xf>
    <xf numFmtId="2" fontId="8" fillId="0" borderId="9" xfId="2" applyNumberFormat="1" applyFont="1" applyBorder="1" applyAlignment="1">
      <alignment vertical="center"/>
    </xf>
    <xf numFmtId="190" fontId="8" fillId="0" borderId="13" xfId="2" applyNumberFormat="1" applyFont="1" applyBorder="1" applyAlignment="1">
      <alignment vertical="center"/>
    </xf>
    <xf numFmtId="190" fontId="8" fillId="0" borderId="9" xfId="2" applyNumberFormat="1" applyFont="1" applyBorder="1" applyAlignment="1">
      <alignment vertical="center"/>
    </xf>
    <xf numFmtId="0" fontId="11" fillId="0" borderId="1" xfId="2" applyFont="1" applyBorder="1" applyAlignment="1" applyProtection="1">
      <alignment horizontal="center"/>
      <protection locked="0"/>
    </xf>
    <xf numFmtId="0" fontId="10" fillId="0" borderId="1" xfId="2" applyFont="1" applyBorder="1" applyAlignment="1" applyProtection="1">
      <alignment horizontal="left"/>
      <protection locked="0"/>
    </xf>
    <xf numFmtId="2" fontId="8" fillId="0" borderId="1" xfId="2" applyNumberFormat="1" applyFont="1" applyBorder="1" applyAlignment="1">
      <alignment horizontal="center"/>
    </xf>
    <xf numFmtId="2" fontId="10" fillId="0" borderId="1" xfId="2" applyNumberFormat="1" applyFont="1" applyBorder="1" applyAlignment="1">
      <alignment horizontal="center"/>
    </xf>
    <xf numFmtId="177" fontId="8" fillId="0" borderId="1" xfId="2" applyNumberFormat="1" applyFont="1" applyBorder="1" applyAlignment="1" applyProtection="1">
      <alignment horizontal="center"/>
      <protection locked="0"/>
    </xf>
    <xf numFmtId="0" fontId="68" fillId="0" borderId="1" xfId="2" applyFont="1" applyBorder="1" applyAlignment="1" applyProtection="1">
      <alignment horizontal="center" vertical="center"/>
      <protection locked="0"/>
    </xf>
    <xf numFmtId="176" fontId="8" fillId="0" borderId="31" xfId="2" applyNumberFormat="1" applyFont="1" applyBorder="1" applyAlignment="1">
      <alignment horizontal="center" vertical="center"/>
    </xf>
    <xf numFmtId="181" fontId="8" fillId="0" borderId="11" xfId="2" applyNumberFormat="1" applyFont="1" applyBorder="1" applyAlignment="1">
      <alignment horizontal="center" vertical="center"/>
    </xf>
    <xf numFmtId="193" fontId="8" fillId="0" borderId="11" xfId="5" applyNumberFormat="1" applyFont="1" applyBorder="1" applyAlignment="1">
      <alignment vertical="center"/>
    </xf>
    <xf numFmtId="193" fontId="8" fillId="0" borderId="1" xfId="4" applyNumberFormat="1" applyFont="1" applyBorder="1" applyAlignment="1">
      <alignment vertical="center"/>
    </xf>
    <xf numFmtId="193" fontId="8" fillId="0" borderId="11" xfId="4" applyNumberFormat="1" applyFont="1" applyBorder="1" applyAlignment="1">
      <alignment vertical="center"/>
    </xf>
    <xf numFmtId="3" fontId="8" fillId="0" borderId="11" xfId="4" applyNumberFormat="1" applyFont="1" applyBorder="1" applyAlignment="1">
      <alignment vertical="center"/>
    </xf>
    <xf numFmtId="3" fontId="8" fillId="0" borderId="1" xfId="4" applyNumberFormat="1" applyFont="1" applyBorder="1" applyAlignment="1">
      <alignment vertical="center"/>
    </xf>
    <xf numFmtId="0" fontId="8" fillId="0" borderId="0" xfId="2" applyFont="1" applyAlignment="1" applyProtection="1">
      <alignment horizontal="left"/>
      <protection locked="0"/>
    </xf>
    <xf numFmtId="0" fontId="18" fillId="0" borderId="0" xfId="2" applyFont="1" applyAlignment="1">
      <alignment horizontal="left" shrinkToFit="1"/>
    </xf>
    <xf numFmtId="181" fontId="8" fillId="0" borderId="1" xfId="2" applyNumberFormat="1" applyFont="1" applyBorder="1" applyAlignment="1" applyProtection="1">
      <alignment horizontal="left"/>
      <protection locked="0"/>
    </xf>
    <xf numFmtId="184" fontId="8" fillId="0" borderId="1" xfId="2" applyNumberFormat="1" applyFont="1" applyBorder="1" applyAlignment="1" applyProtection="1">
      <alignment horizontal="left"/>
      <protection locked="0"/>
    </xf>
    <xf numFmtId="1" fontId="8" fillId="0" borderId="1" xfId="2" applyNumberFormat="1" applyFont="1" applyBorder="1" applyAlignment="1" applyProtection="1">
      <alignment horizontal="left"/>
      <protection locked="0"/>
    </xf>
    <xf numFmtId="187" fontId="8" fillId="0" borderId="1" xfId="2" applyNumberFormat="1" applyFont="1" applyBorder="1" applyAlignment="1" applyProtection="1">
      <alignment horizontal="left"/>
      <protection locked="0"/>
    </xf>
    <xf numFmtId="2" fontId="8" fillId="0" borderId="1" xfId="2" applyNumberFormat="1" applyFont="1" applyBorder="1" applyAlignment="1" applyProtection="1">
      <alignment horizontal="left"/>
      <protection locked="0"/>
    </xf>
    <xf numFmtId="182" fontId="8" fillId="0" borderId="1" xfId="2" applyNumberFormat="1" applyFont="1" applyBorder="1" applyAlignment="1" applyProtection="1">
      <alignment horizontal="left"/>
      <protection locked="0"/>
    </xf>
    <xf numFmtId="188" fontId="8" fillId="0" borderId="1" xfId="2" applyNumberFormat="1" applyFont="1" applyBorder="1" applyAlignment="1" applyProtection="1">
      <alignment horizontal="left"/>
      <protection locked="0"/>
    </xf>
    <xf numFmtId="177" fontId="8" fillId="0" borderId="1" xfId="2" applyNumberFormat="1" applyFont="1" applyBorder="1" applyAlignment="1" applyProtection="1">
      <alignment horizontal="left"/>
      <protection locked="0"/>
    </xf>
    <xf numFmtId="180" fontId="8" fillId="0" borderId="1" xfId="2" applyNumberFormat="1" applyFont="1" applyBorder="1" applyAlignment="1" applyProtection="1">
      <alignment horizontal="left"/>
      <protection locked="0"/>
    </xf>
    <xf numFmtId="183" fontId="8" fillId="0" borderId="1" xfId="2" applyNumberFormat="1" applyFont="1" applyBorder="1" applyAlignment="1" applyProtection="1">
      <alignment horizontal="left"/>
      <protection locked="0"/>
    </xf>
    <xf numFmtId="0" fontId="18" fillId="0" borderId="1" xfId="2" applyFont="1" applyBorder="1" applyAlignment="1">
      <alignment horizontal="left" shrinkToFit="1"/>
    </xf>
    <xf numFmtId="0" fontId="18" fillId="0" borderId="1" xfId="2" applyFont="1" applyBorder="1" applyAlignment="1">
      <alignment horizontal="left"/>
    </xf>
    <xf numFmtId="181" fontId="8" fillId="0" borderId="1" xfId="2" applyNumberFormat="1" applyFont="1" applyBorder="1" applyAlignment="1" applyProtection="1">
      <alignment horizontal="center"/>
      <protection locked="0"/>
    </xf>
    <xf numFmtId="179" fontId="8" fillId="0" borderId="1" xfId="2" applyNumberFormat="1" applyFont="1" applyBorder="1" applyAlignment="1" applyProtection="1">
      <alignment horizontal="center"/>
      <protection locked="0"/>
    </xf>
    <xf numFmtId="187" fontId="8" fillId="0" borderId="1" xfId="2" applyNumberFormat="1" applyFont="1" applyBorder="1" applyAlignment="1" applyProtection="1">
      <alignment horizontal="center"/>
      <protection locked="0"/>
    </xf>
    <xf numFmtId="184" fontId="8" fillId="0" borderId="1" xfId="2" applyNumberFormat="1" applyFont="1" applyBorder="1" applyAlignment="1" applyProtection="1">
      <alignment horizontal="center"/>
      <protection locked="0"/>
    </xf>
    <xf numFmtId="1" fontId="8" fillId="0" borderId="1" xfId="2" applyNumberFormat="1" applyFont="1" applyBorder="1" applyAlignment="1" applyProtection="1">
      <alignment horizontal="center"/>
      <protection locked="0"/>
    </xf>
    <xf numFmtId="182" fontId="8" fillId="0" borderId="1" xfId="2" applyNumberFormat="1" applyFont="1" applyBorder="1" applyAlignment="1" applyProtection="1">
      <alignment horizontal="center"/>
      <protection locked="0"/>
    </xf>
    <xf numFmtId="188" fontId="8" fillId="0" borderId="1" xfId="2" applyNumberFormat="1" applyFont="1" applyBorder="1" applyAlignment="1" applyProtection="1">
      <alignment horizontal="center"/>
      <protection locked="0"/>
    </xf>
    <xf numFmtId="180" fontId="8" fillId="0" borderId="1" xfId="2" applyNumberFormat="1" applyFont="1" applyBorder="1" applyAlignment="1" applyProtection="1">
      <alignment horizontal="center"/>
      <protection locked="0"/>
    </xf>
    <xf numFmtId="183" fontId="8" fillId="0" borderId="1" xfId="2" applyNumberFormat="1" applyFont="1" applyBorder="1" applyAlignment="1" applyProtection="1">
      <alignment horizontal="center"/>
      <protection locked="0"/>
    </xf>
    <xf numFmtId="14" fontId="8" fillId="0" borderId="17" xfId="2" applyNumberFormat="1" applyFont="1" applyBorder="1" applyAlignment="1">
      <alignment vertical="center" shrinkToFit="1"/>
    </xf>
    <xf numFmtId="190" fontId="8" fillId="0" borderId="17" xfId="2" applyNumberFormat="1" applyFont="1" applyBorder="1" applyAlignment="1">
      <alignment vertical="center" shrinkToFit="1"/>
    </xf>
    <xf numFmtId="176" fontId="9" fillId="0" borderId="0" xfId="2" applyNumberFormat="1" applyFont="1"/>
    <xf numFmtId="176" fontId="8" fillId="0" borderId="0" xfId="2" applyNumberFormat="1" applyFont="1"/>
    <xf numFmtId="176" fontId="8" fillId="0" borderId="0" xfId="2" applyNumberFormat="1" applyFont="1" applyProtection="1">
      <protection locked="0"/>
    </xf>
    <xf numFmtId="185" fontId="8" fillId="0" borderId="13" xfId="2" applyNumberFormat="1" applyFont="1" applyBorder="1" applyAlignment="1">
      <alignment horizontal="center" vertical="center" shrinkToFit="1"/>
    </xf>
    <xf numFmtId="185" fontId="8" fillId="0" borderId="1" xfId="2" applyNumberFormat="1" applyFont="1" applyBorder="1" applyAlignment="1">
      <alignment horizontal="center" vertical="center" shrinkToFit="1"/>
    </xf>
    <xf numFmtId="14" fontId="18" fillId="0" borderId="1" xfId="2" applyNumberFormat="1" applyFont="1" applyBorder="1" applyAlignment="1">
      <alignment horizontal="center" vertical="center" wrapText="1"/>
    </xf>
    <xf numFmtId="176" fontId="18" fillId="0" borderId="1" xfId="2" applyNumberFormat="1" applyFont="1" applyBorder="1" applyAlignment="1">
      <alignment horizontal="center" vertical="center" wrapText="1" shrinkToFit="1"/>
    </xf>
    <xf numFmtId="0" fontId="12" fillId="0" borderId="1" xfId="2" applyFont="1" applyBorder="1" applyAlignment="1">
      <alignment horizontal="center"/>
    </xf>
    <xf numFmtId="0" fontId="68" fillId="0" borderId="1" xfId="0" applyFont="1" applyBorder="1" applyAlignment="1">
      <alignment horizontal="left"/>
    </xf>
    <xf numFmtId="0" fontId="68" fillId="0" borderId="1" xfId="2" applyFont="1" applyBorder="1" applyAlignment="1">
      <alignment horizontal="center"/>
    </xf>
    <xf numFmtId="0" fontId="70" fillId="0" borderId="1" xfId="2" applyFont="1" applyBorder="1" applyAlignment="1">
      <alignment horizontal="center"/>
    </xf>
    <xf numFmtId="0" fontId="68" fillId="0" borderId="64" xfId="0" applyFont="1" applyBorder="1" applyAlignment="1">
      <alignment horizontal="left"/>
    </xf>
    <xf numFmtId="0" fontId="70" fillId="0" borderId="1" xfId="2" applyFont="1" applyBorder="1" applyAlignment="1">
      <alignment horizontal="left"/>
    </xf>
    <xf numFmtId="0" fontId="68" fillId="0" borderId="1" xfId="2" applyFont="1" applyBorder="1"/>
    <xf numFmtId="0" fontId="68" fillId="0" borderId="1" xfId="0" applyFont="1" applyBorder="1">
      <alignment vertical="center"/>
    </xf>
    <xf numFmtId="0" fontId="23" fillId="0" borderId="40" xfId="2" applyFont="1" applyBorder="1" applyAlignment="1">
      <alignment horizontal="center" vertical="center"/>
    </xf>
    <xf numFmtId="0" fontId="23" fillId="0" borderId="27" xfId="2" applyFont="1" applyBorder="1" applyAlignment="1">
      <alignment horizontal="center" vertical="center"/>
    </xf>
    <xf numFmtId="0" fontId="23" fillId="0" borderId="28" xfId="2" applyFont="1" applyBorder="1" applyAlignment="1">
      <alignment horizontal="center" vertical="center"/>
    </xf>
    <xf numFmtId="0" fontId="8" fillId="0" borderId="17" xfId="2" applyFont="1" applyBorder="1" applyAlignment="1">
      <alignment horizontal="left" vertical="center"/>
    </xf>
    <xf numFmtId="0" fontId="8" fillId="0" borderId="25" xfId="2" applyFont="1" applyBorder="1" applyAlignment="1">
      <alignment horizontal="left" vertical="center"/>
    </xf>
    <xf numFmtId="0" fontId="8" fillId="0" borderId="23" xfId="2" applyFont="1" applyBorder="1" applyAlignment="1">
      <alignment horizontal="left" vertical="center"/>
    </xf>
    <xf numFmtId="0" fontId="8" fillId="0" borderId="24" xfId="2" applyFont="1" applyBorder="1" applyAlignment="1">
      <alignment horizontal="left" vertical="center"/>
    </xf>
    <xf numFmtId="0" fontId="8" fillId="0" borderId="8" xfId="2" applyFont="1" applyBorder="1" applyAlignment="1">
      <alignment vertical="top"/>
    </xf>
    <xf numFmtId="0" fontId="8" fillId="0" borderId="16" xfId="2" applyFont="1" applyBorder="1" applyAlignment="1">
      <alignment vertical="top"/>
    </xf>
    <xf numFmtId="0" fontId="8" fillId="0" borderId="15" xfId="2" applyFont="1" applyBorder="1" applyAlignment="1">
      <alignment vertical="top"/>
    </xf>
    <xf numFmtId="0" fontId="17" fillId="0" borderId="0" xfId="3" applyFill="1" applyAlignment="1">
      <alignment vertical="center"/>
    </xf>
    <xf numFmtId="0" fontId="0" fillId="0" borderId="0" xfId="0">
      <alignment vertical="center"/>
    </xf>
    <xf numFmtId="0" fontId="16" fillId="0" borderId="13" xfId="0" applyFont="1" applyBorder="1" applyAlignment="1">
      <alignment vertical="center" wrapText="1"/>
    </xf>
    <xf numFmtId="0" fontId="16" fillId="0" borderId="17" xfId="0" applyFont="1" applyBorder="1" applyAlignment="1">
      <alignment vertical="center" wrapText="1"/>
    </xf>
    <xf numFmtId="0" fontId="16" fillId="0" borderId="25" xfId="0" applyFont="1" applyBorder="1" applyAlignment="1">
      <alignment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8" fillId="0" borderId="13" xfId="2" applyFont="1" applyBorder="1" applyAlignment="1">
      <alignment horizontal="center" vertical="center"/>
    </xf>
    <xf numFmtId="0" fontId="8" fillId="0" borderId="17" xfId="2" applyFont="1" applyBorder="1" applyAlignment="1">
      <alignment horizontal="center" vertical="center"/>
    </xf>
    <xf numFmtId="185" fontId="8" fillId="0" borderId="13" xfId="2" applyNumberFormat="1" applyFont="1" applyBorder="1" applyAlignment="1">
      <alignment horizontal="center" vertical="center"/>
    </xf>
    <xf numFmtId="185" fontId="8" fillId="0" borderId="17" xfId="2" applyNumberFormat="1" applyFont="1" applyBorder="1" applyAlignment="1">
      <alignment horizontal="center" vertical="center"/>
    </xf>
    <xf numFmtId="185" fontId="8" fillId="0" borderId="9" xfId="2" applyNumberFormat="1" applyFont="1" applyBorder="1" applyAlignment="1">
      <alignment horizontal="center" vertical="center"/>
    </xf>
    <xf numFmtId="0" fontId="8" fillId="0" borderId="9" xfId="2" applyFont="1" applyBorder="1" applyAlignment="1">
      <alignment horizontal="center" vertical="center"/>
    </xf>
    <xf numFmtId="185" fontId="8" fillId="0" borderId="13" xfId="2" applyNumberFormat="1" applyFont="1" applyBorder="1" applyAlignment="1">
      <alignment horizontal="center" vertical="center" shrinkToFit="1"/>
    </xf>
    <xf numFmtId="185" fontId="8" fillId="0" borderId="17" xfId="2" applyNumberFormat="1" applyFont="1" applyBorder="1" applyAlignment="1">
      <alignment horizontal="center" vertical="center" shrinkToFit="1"/>
    </xf>
    <xf numFmtId="185" fontId="8" fillId="0" borderId="9" xfId="2" applyNumberFormat="1" applyFont="1" applyBorder="1" applyAlignment="1">
      <alignment horizontal="center" vertical="center" shrinkToFit="1"/>
    </xf>
    <xf numFmtId="176" fontId="8" fillId="0" borderId="13" xfId="2" applyNumberFormat="1" applyFont="1" applyBorder="1" applyAlignment="1">
      <alignment horizontal="center" vertical="center"/>
    </xf>
    <xf numFmtId="176" fontId="8" fillId="0" borderId="17" xfId="2" applyNumberFormat="1" applyFont="1" applyBorder="1" applyAlignment="1">
      <alignment horizontal="center" vertical="center"/>
    </xf>
    <xf numFmtId="176" fontId="8" fillId="0" borderId="9" xfId="2" applyNumberFormat="1" applyFont="1" applyBorder="1" applyAlignment="1">
      <alignment horizontal="center" vertical="center"/>
    </xf>
    <xf numFmtId="2" fontId="8" fillId="0" borderId="13" xfId="2" applyNumberFormat="1" applyFont="1" applyBorder="1" applyAlignment="1">
      <alignment horizontal="center" vertical="center"/>
    </xf>
    <xf numFmtId="2" fontId="8" fillId="0" borderId="17" xfId="2" applyNumberFormat="1" applyFont="1" applyBorder="1" applyAlignment="1">
      <alignment horizontal="center" vertical="center"/>
    </xf>
    <xf numFmtId="2" fontId="8" fillId="0" borderId="9" xfId="2" applyNumberFormat="1" applyFont="1" applyBorder="1" applyAlignment="1">
      <alignment horizontal="center" vertical="center"/>
    </xf>
    <xf numFmtId="0" fontId="8" fillId="0" borderId="10" xfId="2" applyFont="1" applyBorder="1" applyAlignment="1">
      <alignment vertical="top" wrapText="1"/>
    </xf>
    <xf numFmtId="0" fontId="19" fillId="0" borderId="18" xfId="0" applyFont="1" applyBorder="1" applyAlignment="1">
      <alignment vertical="top" wrapText="1"/>
    </xf>
    <xf numFmtId="0" fontId="19" fillId="0" borderId="11" xfId="0" applyFont="1" applyBorder="1" applyAlignment="1">
      <alignment vertical="top" wrapText="1"/>
    </xf>
    <xf numFmtId="20" fontId="8" fillId="0" borderId="13" xfId="2" applyNumberFormat="1" applyFont="1" applyBorder="1" applyAlignment="1">
      <alignment horizontal="center" vertical="center"/>
    </xf>
    <xf numFmtId="14" fontId="8" fillId="0" borderId="13" xfId="2" applyNumberFormat="1" applyFont="1" applyBorder="1" applyAlignment="1">
      <alignment horizontal="center" vertical="center"/>
    </xf>
    <xf numFmtId="190" fontId="8" fillId="0" borderId="13" xfId="2" applyNumberFormat="1" applyFont="1" applyBorder="1" applyAlignment="1">
      <alignment horizontal="center" vertical="center"/>
    </xf>
    <xf numFmtId="190" fontId="8" fillId="0" borderId="17" xfId="2" applyNumberFormat="1" applyFont="1" applyBorder="1" applyAlignment="1">
      <alignment horizontal="center" vertical="center"/>
    </xf>
    <xf numFmtId="190" fontId="8" fillId="0" borderId="9" xfId="2" applyNumberFormat="1" applyFont="1" applyBorder="1" applyAlignment="1">
      <alignment horizontal="center" vertical="center"/>
    </xf>
    <xf numFmtId="1" fontId="8" fillId="0" borderId="13" xfId="2" applyNumberFormat="1" applyFont="1" applyBorder="1" applyAlignment="1">
      <alignment horizontal="center" vertical="center"/>
    </xf>
    <xf numFmtId="1" fontId="8" fillId="0" borderId="17" xfId="2" applyNumberFormat="1" applyFont="1" applyBorder="1" applyAlignment="1">
      <alignment horizontal="center" vertical="center"/>
    </xf>
    <xf numFmtId="1" fontId="8" fillId="0" borderId="9" xfId="2" applyNumberFormat="1" applyFont="1" applyBorder="1" applyAlignment="1">
      <alignment horizontal="center" vertical="center"/>
    </xf>
    <xf numFmtId="14" fontId="8" fillId="0" borderId="17" xfId="2" applyNumberFormat="1" applyFont="1" applyBorder="1" applyAlignment="1">
      <alignment horizontal="center" vertical="center"/>
    </xf>
    <xf numFmtId="14" fontId="8" fillId="0" borderId="9" xfId="2" applyNumberFormat="1" applyFont="1" applyBorder="1" applyAlignment="1">
      <alignment horizontal="center" vertical="center"/>
    </xf>
    <xf numFmtId="20" fontId="8" fillId="0" borderId="17" xfId="2" applyNumberFormat="1" applyFont="1" applyBorder="1" applyAlignment="1">
      <alignment horizontal="center" vertical="center"/>
    </xf>
    <xf numFmtId="20" fontId="8" fillId="0" borderId="9" xfId="2" applyNumberFormat="1" applyFont="1" applyBorder="1" applyAlignment="1">
      <alignment horizontal="center" vertical="center"/>
    </xf>
    <xf numFmtId="0" fontId="8" fillId="0" borderId="10" xfId="2" applyFont="1" applyBorder="1" applyAlignment="1" applyProtection="1">
      <alignment horizontal="center" vertical="top" wrapText="1"/>
      <protection locked="0"/>
    </xf>
    <xf numFmtId="0" fontId="8" fillId="0" borderId="18" xfId="0" applyFont="1" applyBorder="1" applyAlignment="1">
      <alignment horizontal="center" vertical="top"/>
    </xf>
    <xf numFmtId="0" fontId="8" fillId="0" borderId="11" xfId="0" applyFont="1" applyBorder="1" applyAlignment="1">
      <alignment horizontal="center" vertical="top"/>
    </xf>
    <xf numFmtId="176" fontId="10" fillId="0" borderId="10" xfId="2" applyNumberFormat="1" applyFont="1" applyBorder="1" applyAlignment="1" applyProtection="1">
      <alignment vertical="top" wrapText="1"/>
      <protection locked="0"/>
    </xf>
    <xf numFmtId="176" fontId="10" fillId="0" borderId="18" xfId="2" applyNumberFormat="1" applyFont="1" applyBorder="1" applyAlignment="1" applyProtection="1">
      <alignment vertical="top" wrapText="1"/>
      <protection locked="0"/>
    </xf>
    <xf numFmtId="176" fontId="10" fillId="0" borderId="11" xfId="2" applyNumberFormat="1" applyFont="1" applyBorder="1" applyAlignment="1" applyProtection="1">
      <alignment vertical="top" wrapText="1"/>
      <protection locked="0"/>
    </xf>
    <xf numFmtId="0" fontId="9" fillId="0" borderId="5" xfId="2" applyFont="1" applyBorder="1" applyAlignment="1">
      <alignment vertical="center"/>
    </xf>
    <xf numFmtId="0" fontId="9" fillId="0" borderId="6" xfId="2" applyFont="1" applyBorder="1" applyAlignment="1">
      <alignment vertical="center"/>
    </xf>
    <xf numFmtId="1" fontId="9" fillId="0" borderId="0" xfId="2" applyNumberFormat="1" applyFont="1" applyAlignment="1">
      <alignment horizontal="right" vertical="center"/>
    </xf>
    <xf numFmtId="1" fontId="9" fillId="0" borderId="14" xfId="2" applyNumberFormat="1" applyFont="1" applyBorder="1" applyAlignment="1">
      <alignment horizontal="right" vertical="center"/>
    </xf>
    <xf numFmtId="0" fontId="9" fillId="0" borderId="16" xfId="2" applyFont="1" applyBorder="1" applyAlignment="1">
      <alignment horizontal="right" vertical="center"/>
    </xf>
    <xf numFmtId="0" fontId="9" fillId="0" borderId="15" xfId="2" applyFont="1" applyBorder="1" applyAlignment="1">
      <alignment horizontal="right" vertical="center"/>
    </xf>
    <xf numFmtId="0" fontId="19" fillId="0" borderId="18" xfId="0" applyFont="1" applyBorder="1" applyAlignment="1">
      <alignment horizontal="center" vertical="top"/>
    </xf>
    <xf numFmtId="0" fontId="19" fillId="0" borderId="11" xfId="0" applyFont="1" applyBorder="1" applyAlignment="1">
      <alignment horizontal="center" vertical="top"/>
    </xf>
    <xf numFmtId="0" fontId="18" fillId="0" borderId="1" xfId="2" applyFont="1" applyBorder="1" applyAlignment="1">
      <alignment horizontal="left" vertical="top" wrapText="1"/>
    </xf>
    <xf numFmtId="0" fontId="18" fillId="0" borderId="1" xfId="0" applyFont="1" applyBorder="1" applyAlignment="1">
      <alignment horizontal="left" vertical="top" wrapText="1"/>
    </xf>
    <xf numFmtId="0" fontId="8" fillId="0" borderId="10" xfId="4" applyFont="1" applyBorder="1" applyAlignment="1">
      <alignment vertical="top" wrapText="1"/>
    </xf>
    <xf numFmtId="0" fontId="8" fillId="0" borderId="18" xfId="4" applyFont="1" applyBorder="1" applyAlignment="1">
      <alignment vertical="top" wrapText="1"/>
    </xf>
    <xf numFmtId="0" fontId="8" fillId="0" borderId="11" xfId="4" applyFont="1" applyBorder="1" applyAlignment="1">
      <alignment vertical="top" wrapText="1"/>
    </xf>
    <xf numFmtId="0" fontId="8" fillId="0" borderId="18" xfId="4" applyFont="1" applyBorder="1"/>
    <xf numFmtId="0" fontId="9" fillId="0" borderId="4" xfId="4" applyFont="1" applyBorder="1" applyAlignment="1">
      <alignment horizontal="right" vertical="center"/>
    </xf>
    <xf numFmtId="0" fontId="9" fillId="0" borderId="5" xfId="4" applyFont="1" applyBorder="1" applyAlignment="1">
      <alignment vertical="center"/>
    </xf>
    <xf numFmtId="0" fontId="9" fillId="0" borderId="7" xfId="4" applyFont="1" applyBorder="1" applyAlignment="1">
      <alignment horizontal="right" vertical="center"/>
    </xf>
    <xf numFmtId="0" fontId="9" fillId="0" borderId="0" xfId="4" applyFont="1" applyAlignment="1">
      <alignment vertical="center"/>
    </xf>
    <xf numFmtId="0" fontId="9" fillId="0" borderId="8" xfId="4" applyFont="1" applyBorder="1" applyAlignment="1">
      <alignment horizontal="right" vertical="center"/>
    </xf>
    <xf numFmtId="0" fontId="9" fillId="0" borderId="16" xfId="4" applyFont="1" applyBorder="1" applyAlignment="1">
      <alignment vertical="center"/>
    </xf>
    <xf numFmtId="0" fontId="9" fillId="0" borderId="38" xfId="4" applyFont="1" applyBorder="1" applyAlignment="1">
      <alignment horizontal="center" vertical="center" wrapText="1"/>
    </xf>
    <xf numFmtId="0" fontId="9" fillId="0" borderId="19" xfId="4" applyFont="1" applyBorder="1" applyAlignment="1">
      <alignment horizontal="center" vertical="center" wrapText="1"/>
    </xf>
    <xf numFmtId="0" fontId="9" fillId="0" borderId="42" xfId="4" applyFont="1" applyBorder="1" applyAlignment="1">
      <alignment horizontal="center" vertical="center" wrapText="1"/>
    </xf>
    <xf numFmtId="0" fontId="9" fillId="0" borderId="36" xfId="4" applyFont="1" applyBorder="1" applyAlignment="1">
      <alignment horizontal="center" vertical="center" wrapText="1"/>
    </xf>
    <xf numFmtId="0" fontId="9" fillId="0" borderId="0" xfId="4" applyFont="1" applyAlignment="1">
      <alignment horizontal="center" vertical="center" wrapText="1"/>
    </xf>
    <xf numFmtId="0" fontId="9" fillId="0" borderId="43" xfId="4" applyFont="1" applyBorder="1" applyAlignment="1">
      <alignment horizontal="center" vertical="center" wrapText="1"/>
    </xf>
    <xf numFmtId="0" fontId="9" fillId="0" borderId="12" xfId="4" applyFont="1" applyBorder="1" applyAlignment="1">
      <alignment horizontal="center" vertical="center" wrapText="1"/>
    </xf>
    <xf numFmtId="0" fontId="9" fillId="0" borderId="31" xfId="4" applyFont="1" applyBorder="1" applyAlignment="1">
      <alignment horizontal="center" vertical="center" wrapText="1"/>
    </xf>
    <xf numFmtId="0" fontId="9" fillId="0" borderId="44" xfId="4" applyFont="1" applyBorder="1" applyAlignment="1">
      <alignment horizontal="center" vertical="center" wrapText="1"/>
    </xf>
    <xf numFmtId="0" fontId="9" fillId="3" borderId="5" xfId="2" applyFont="1" applyFill="1" applyBorder="1" applyAlignment="1">
      <alignment vertical="center"/>
    </xf>
    <xf numFmtId="0" fontId="9" fillId="3" borderId="6" xfId="2" applyFont="1" applyFill="1" applyBorder="1" applyAlignment="1">
      <alignment vertical="center"/>
    </xf>
    <xf numFmtId="1" fontId="9" fillId="3" borderId="0" xfId="2" applyNumberFormat="1" applyFont="1" applyFill="1" applyAlignment="1">
      <alignment vertical="center"/>
    </xf>
    <xf numFmtId="1" fontId="9" fillId="3" borderId="14" xfId="2" applyNumberFormat="1" applyFont="1" applyFill="1" applyBorder="1" applyAlignment="1">
      <alignment vertical="center"/>
    </xf>
    <xf numFmtId="0" fontId="9" fillId="3" borderId="16" xfId="2" applyFont="1" applyFill="1" applyBorder="1" applyAlignment="1">
      <alignment horizontal="right" vertical="center"/>
    </xf>
    <xf numFmtId="0" fontId="9" fillId="3" borderId="15" xfId="2" applyFont="1" applyFill="1" applyBorder="1" applyAlignment="1">
      <alignment horizontal="right" vertical="center"/>
    </xf>
    <xf numFmtId="176" fontId="13" fillId="0" borderId="10" xfId="2" applyNumberFormat="1" applyFont="1" applyBorder="1" applyAlignment="1" applyProtection="1">
      <alignment vertical="top" wrapText="1"/>
      <protection locked="0"/>
    </xf>
    <xf numFmtId="176" fontId="13" fillId="0" borderId="18" xfId="2" applyNumberFormat="1" applyFont="1" applyBorder="1" applyAlignment="1" applyProtection="1">
      <alignment vertical="top" wrapText="1"/>
      <protection locked="0"/>
    </xf>
    <xf numFmtId="176" fontId="13" fillId="0" borderId="11" xfId="2" applyNumberFormat="1" applyFont="1" applyBorder="1" applyAlignment="1" applyProtection="1">
      <alignment vertical="top" wrapText="1"/>
      <protection locked="0"/>
    </xf>
  </cellXfs>
  <cellStyles count="157">
    <cellStyle name="20% - アクセント 1 2" xfId="8"/>
    <cellStyle name="20% - アクセント 1 3" xfId="9"/>
    <cellStyle name="20% - アクセント 2 2" xfId="10"/>
    <cellStyle name="20% - アクセント 2 3" xfId="11"/>
    <cellStyle name="20% - アクセント 3 2" xfId="12"/>
    <cellStyle name="20% - アクセント 3 3" xfId="13"/>
    <cellStyle name="20% - アクセント 4 2" xfId="14"/>
    <cellStyle name="20% - アクセント 4 3" xfId="15"/>
    <cellStyle name="20% - アクセント 5 2" xfId="16"/>
    <cellStyle name="20% - アクセント 5 3" xfId="17"/>
    <cellStyle name="20% - アクセント 6 2" xfId="18"/>
    <cellStyle name="20% - アクセント 6 3" xfId="19"/>
    <cellStyle name="40% - アクセント 1 2" xfId="20"/>
    <cellStyle name="40% - アクセント 1 3" xfId="21"/>
    <cellStyle name="40% - アクセント 2 2" xfId="22"/>
    <cellStyle name="40% - アクセント 2 3" xfId="23"/>
    <cellStyle name="40% - アクセント 3 2" xfId="24"/>
    <cellStyle name="40% - アクセント 3 3" xfId="25"/>
    <cellStyle name="40% - アクセント 4 2" xfId="26"/>
    <cellStyle name="40% - アクセント 4 3" xfId="27"/>
    <cellStyle name="40% - アクセント 5 2" xfId="28"/>
    <cellStyle name="40% - アクセント 5 3" xfId="29"/>
    <cellStyle name="40% - アクセント 6 2" xfId="30"/>
    <cellStyle name="40% - アクセント 6 3" xfId="31"/>
    <cellStyle name="60% - アクセント 1 2" xfId="32"/>
    <cellStyle name="60% - アクセント 1 3" xfId="33"/>
    <cellStyle name="60% - アクセント 2 2" xfId="34"/>
    <cellStyle name="60% - アクセント 2 3" xfId="35"/>
    <cellStyle name="60% - アクセント 3 2" xfId="36"/>
    <cellStyle name="60% - アクセント 3 3" xfId="37"/>
    <cellStyle name="60% - アクセント 4 2" xfId="38"/>
    <cellStyle name="60% - アクセント 4 3" xfId="39"/>
    <cellStyle name="60% - アクセント 5 2" xfId="40"/>
    <cellStyle name="60% - アクセント 5 3" xfId="41"/>
    <cellStyle name="60% - アクセント 6 2" xfId="42"/>
    <cellStyle name="60% - アクセント 6 3" xfId="43"/>
    <cellStyle name="Header1" xfId="44"/>
    <cellStyle name="Header2" xfId="45"/>
    <cellStyle name="アクセント 1 2" xfId="46"/>
    <cellStyle name="アクセント 1 3" xfId="47"/>
    <cellStyle name="アクセント 2 2" xfId="48"/>
    <cellStyle name="アクセント 2 3" xfId="49"/>
    <cellStyle name="アクセント 3 2" xfId="50"/>
    <cellStyle name="アクセント 3 3" xfId="51"/>
    <cellStyle name="アクセント 4 2" xfId="52"/>
    <cellStyle name="アクセント 4 3" xfId="53"/>
    <cellStyle name="アクセント 5 2" xfId="54"/>
    <cellStyle name="アクセント 5 3" xfId="55"/>
    <cellStyle name="アクセント 6 2" xfId="56"/>
    <cellStyle name="アクセント 6 3" xfId="57"/>
    <cellStyle name="タイトル 2" xfId="58"/>
    <cellStyle name="タイトル 3" xfId="59"/>
    <cellStyle name="チェック セル 2" xfId="60"/>
    <cellStyle name="チェック セル 3" xfId="61"/>
    <cellStyle name="どちらでもない 2" xfId="62"/>
    <cellStyle name="どちらでもない 3" xfId="63"/>
    <cellStyle name="ハイパーリンク" xfId="3" builtinId="8"/>
    <cellStyle name="ハイパーリンク 2" xfId="7"/>
    <cellStyle name="ハイパーリンク 2 2" xfId="64"/>
    <cellStyle name="メモ 2" xfId="65"/>
    <cellStyle name="メモ 2 2" xfId="66"/>
    <cellStyle name="メモ 3" xfId="67"/>
    <cellStyle name="リンク セル 2" xfId="68"/>
    <cellStyle name="リンク セル 3" xfId="69"/>
    <cellStyle name="悪い 2" xfId="70"/>
    <cellStyle name="悪い 3" xfId="71"/>
    <cellStyle name="計算 2" xfId="72"/>
    <cellStyle name="計算 3" xfId="73"/>
    <cellStyle name="警告文 2" xfId="74"/>
    <cellStyle name="警告文 3" xfId="75"/>
    <cellStyle name="桁区切り 2" xfId="76"/>
    <cellStyle name="桁区切り 3" xfId="77"/>
    <cellStyle name="桁区切り 4" xfId="78"/>
    <cellStyle name="桁区切り 5" xfId="79"/>
    <cellStyle name="桁区切り 6" xfId="80"/>
    <cellStyle name="見出し 1 2" xfId="81"/>
    <cellStyle name="見出し 1 3" xfId="82"/>
    <cellStyle name="見出し 2 2" xfId="83"/>
    <cellStyle name="見出し 2 3" xfId="84"/>
    <cellStyle name="見出し 3 2" xfId="85"/>
    <cellStyle name="見出し 3 3" xfId="86"/>
    <cellStyle name="見出し 4 2" xfId="87"/>
    <cellStyle name="見出し 4 3" xfId="88"/>
    <cellStyle name="集計 2" xfId="89"/>
    <cellStyle name="集計 3" xfId="90"/>
    <cellStyle name="出力 2" xfId="91"/>
    <cellStyle name="出力 3" xfId="92"/>
    <cellStyle name="説明文 2" xfId="93"/>
    <cellStyle name="説明文 3" xfId="94"/>
    <cellStyle name="入力 2" xfId="95"/>
    <cellStyle name="入力 3" xfId="96"/>
    <cellStyle name="標準" xfId="0" builtinId="0"/>
    <cellStyle name="標準 - スタイル1" xfId="97"/>
    <cellStyle name="標準 - スタイル2" xfId="98"/>
    <cellStyle name="標準 - スタイル3" xfId="99"/>
    <cellStyle name="標準 - スタイル4" xfId="100"/>
    <cellStyle name="標準 - スタイル5" xfId="101"/>
    <cellStyle name="標準 - スタイル6" xfId="102"/>
    <cellStyle name="標準 - スタイル7" xfId="103"/>
    <cellStyle name="標準 - スタイル8" xfId="104"/>
    <cellStyle name="標準 10" xfId="105"/>
    <cellStyle name="標準 10 2" xfId="106"/>
    <cellStyle name="標準 11" xfId="107"/>
    <cellStyle name="標準 11 2" xfId="108"/>
    <cellStyle name="標準 12" xfId="109"/>
    <cellStyle name="標準 12 2" xfId="110"/>
    <cellStyle name="標準 13" xfId="111"/>
    <cellStyle name="標準 13 2" xfId="112"/>
    <cellStyle name="標準 14" xfId="113"/>
    <cellStyle name="標準 15" xfId="114"/>
    <cellStyle name="標準 16" xfId="115"/>
    <cellStyle name="標準 17" xfId="116"/>
    <cellStyle name="標準 18" xfId="117"/>
    <cellStyle name="標準 19" xfId="118"/>
    <cellStyle name="標準 2" xfId="4"/>
    <cellStyle name="標準 2 2" xfId="5"/>
    <cellStyle name="標準 2 2 2" xfId="119"/>
    <cellStyle name="標準 2 2 3" xfId="120"/>
    <cellStyle name="標準 2 2 4" xfId="121"/>
    <cellStyle name="標準 2 3" xfId="122"/>
    <cellStyle name="標準 2 3 2" xfId="123"/>
    <cellStyle name="標準 2 4" xfId="124"/>
    <cellStyle name="標準 2 5" xfId="125"/>
    <cellStyle name="標準 2_過年度データとの比較" xfId="126"/>
    <cellStyle name="標準 3" xfId="6"/>
    <cellStyle name="標準 3 2" xfId="127"/>
    <cellStyle name="標準 3 3" xfId="128"/>
    <cellStyle name="標準 4" xfId="129"/>
    <cellStyle name="標準 4 2" xfId="130"/>
    <cellStyle name="標準 4 2 2" xfId="131"/>
    <cellStyle name="標準 4 3" xfId="132"/>
    <cellStyle name="標準 4 4" xfId="133"/>
    <cellStyle name="標準 5" xfId="134"/>
    <cellStyle name="標準 5 2" xfId="135"/>
    <cellStyle name="標準 5 3" xfId="136"/>
    <cellStyle name="標準 5 4" xfId="137"/>
    <cellStyle name="標準 5 5" xfId="138"/>
    <cellStyle name="標準 6" xfId="139"/>
    <cellStyle name="標準 6 2" xfId="140"/>
    <cellStyle name="標準 6 3" xfId="141"/>
    <cellStyle name="標準 6 4" xfId="142"/>
    <cellStyle name="標準 7" xfId="143"/>
    <cellStyle name="標準 7 2" xfId="144"/>
    <cellStyle name="標準 7 3" xfId="145"/>
    <cellStyle name="標準 7 4" xfId="146"/>
    <cellStyle name="標準 8" xfId="147"/>
    <cellStyle name="標準 8 2" xfId="148"/>
    <cellStyle name="標準 8 3" xfId="149"/>
    <cellStyle name="標準 8 4" xfId="150"/>
    <cellStyle name="標準 9" xfId="151"/>
    <cellStyle name="標準 9 2" xfId="152"/>
    <cellStyle name="標準_植物ﾌﾟﾗﾝｸﾄﾝﾏｽﾀｰ_E" xfId="1"/>
    <cellStyle name="標準_新規水質生物調査結果収集書式(org)" xfId="2"/>
    <cellStyle name="未定義" xfId="153"/>
    <cellStyle name="未定義 2" xfId="154"/>
    <cellStyle name="良い 2" xfId="155"/>
    <cellStyle name="良い 3" xfId="156"/>
  </cellStyles>
  <dxfs count="0"/>
  <tableStyles count="0" defaultTableStyle="TableStyleMedium2" defaultPivotStyle="PivotStyleLight16"/>
  <colors>
    <mruColors>
      <color rgb="FFFF6969"/>
      <color rgb="FFCCFFFF"/>
      <color rgb="FFCCFF99"/>
      <color rgb="FFFF7C80"/>
      <color rgb="FFFFD9B3"/>
      <color rgb="FFC7A1E3"/>
      <color rgb="FFCC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vs02\shareddocs\&#65297;&#65298;&#24180;&#24230;&#26989;&#21209;\H12&#39740;&#24594;&#24029;&#19978;&#27969;\&#65298;&#65294;&#24029;&#20451;\H12&#24029;&#20451;&#27827;&#24029;o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鬼怒川"/>
      <sheetName val="馬坂沢"/>
      <sheetName val="放流口"/>
      <sheetName val="経月"/>
      <sheetName val="流入水質 "/>
      <sheetName val="湖内水質"/>
      <sheetName val="放流水質"/>
      <sheetName val="達成率"/>
      <sheetName val="概要"/>
      <sheetName val="基準値"/>
    </sheetNames>
    <sheetDataSet>
      <sheetData sheetId="0">
        <row r="2">
          <cell r="A2" t="str">
            <v>平成１２年度鬼怒川上流域水質調査結果</v>
          </cell>
        </row>
      </sheetData>
      <sheetData sheetId="1">
        <row r="2">
          <cell r="A2" t="str">
            <v>平成１２年度鬼怒川上流域水質調査結果</v>
          </cell>
        </row>
      </sheetData>
      <sheetData sheetId="2"/>
      <sheetData sheetId="3"/>
      <sheetData sheetId="4" refreshError="1"/>
      <sheetData sheetId="5" refreshError="1"/>
      <sheetData sheetId="6" refreshError="1"/>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mizukoku.nilim.go.jp/ksnkankyo/mizukokudam/system/download.ht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99"/>
  </sheetPr>
  <dimension ref="B1:H8"/>
  <sheetViews>
    <sheetView showGridLines="0" view="pageBreakPreview" zoomScaleNormal="100" zoomScaleSheetLayoutView="100" workbookViewId="0">
      <selection activeCell="D9" sqref="D9:I9"/>
    </sheetView>
  </sheetViews>
  <sheetFormatPr defaultColWidth="9" defaultRowHeight="11.25"/>
  <cols>
    <col min="1" max="1" width="1.375" style="70" customWidth="1"/>
    <col min="2" max="2" width="13.625" style="70" customWidth="1"/>
    <col min="3" max="3" width="18.625" style="70" customWidth="1"/>
    <col min="4" max="4" width="15.625" style="2" customWidth="1"/>
    <col min="5" max="8" width="15.625" style="70" customWidth="1"/>
    <col min="9" max="16" width="13.125" style="70" customWidth="1"/>
    <col min="17" max="16384" width="9" style="70"/>
  </cols>
  <sheetData>
    <row r="1" spans="2:8" ht="12" thickBot="1"/>
    <row r="2" spans="2:8" ht="14.25" customHeight="1" thickBot="1">
      <c r="B2" s="63" t="s">
        <v>158</v>
      </c>
      <c r="C2" s="64" t="s">
        <v>159</v>
      </c>
      <c r="D2" s="328" t="s">
        <v>422</v>
      </c>
      <c r="E2" s="329"/>
      <c r="F2" s="329"/>
      <c r="G2" s="329"/>
      <c r="H2" s="330"/>
    </row>
    <row r="3" spans="2:8" ht="15" thickTop="1">
      <c r="B3" s="71" t="s">
        <v>66</v>
      </c>
      <c r="C3" s="72">
        <v>8303040219</v>
      </c>
      <c r="D3" s="331" t="s">
        <v>233</v>
      </c>
      <c r="E3" s="331"/>
      <c r="F3" s="331"/>
      <c r="G3" s="331"/>
      <c r="H3" s="332"/>
    </row>
    <row r="4" spans="2:8" ht="14.25">
      <c r="B4" s="71" t="s">
        <v>67</v>
      </c>
      <c r="C4" s="73">
        <v>30301120700000</v>
      </c>
      <c r="D4" s="331" t="s">
        <v>163</v>
      </c>
      <c r="E4" s="331"/>
      <c r="F4" s="331"/>
      <c r="G4" s="331"/>
      <c r="H4" s="332"/>
    </row>
    <row r="5" spans="2:8" ht="15" thickBot="1">
      <c r="B5" s="74" t="s">
        <v>68</v>
      </c>
      <c r="C5" s="75" t="s">
        <v>1164</v>
      </c>
      <c r="D5" s="333" t="s">
        <v>157</v>
      </c>
      <c r="E5" s="333"/>
      <c r="F5" s="333"/>
      <c r="G5" s="333"/>
      <c r="H5" s="334"/>
    </row>
    <row r="6" spans="2:8" ht="12" thickBot="1">
      <c r="D6" s="70"/>
    </row>
    <row r="7" spans="2:8" ht="15" customHeight="1">
      <c r="B7" s="76" t="s">
        <v>160</v>
      </c>
      <c r="C7" s="77"/>
      <c r="D7" s="49"/>
      <c r="E7" s="78"/>
      <c r="F7" s="78"/>
      <c r="G7" s="78"/>
      <c r="H7" s="77"/>
    </row>
    <row r="8" spans="2:8" ht="80.099999999999994" customHeight="1" thickBot="1">
      <c r="B8" s="79"/>
      <c r="C8" s="80"/>
      <c r="D8" s="335" t="s">
        <v>268</v>
      </c>
      <c r="E8" s="336"/>
      <c r="F8" s="336"/>
      <c r="G8" s="336"/>
      <c r="H8" s="337"/>
    </row>
  </sheetData>
  <mergeCells count="5">
    <mergeCell ref="D2:H2"/>
    <mergeCell ref="D3:H3"/>
    <mergeCell ref="D4:H4"/>
    <mergeCell ref="D5:H5"/>
    <mergeCell ref="D8:H8"/>
  </mergeCells>
  <phoneticPr fontId="2"/>
  <pageMargins left="0.78740157480314965" right="0.78740157480314965" top="1.1811023622047245" bottom="0.70866141732283472" header="0.98425196850393704" footer="0.51181102362204722"/>
  <pageSetup paperSize="9" scale="75" orientation="portrait" horizontalDpi="300" verticalDpi="300" r:id="rId1"/>
  <headerFooter alignWithMargins="0">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FF99"/>
    <pageSetUpPr fitToPage="1"/>
  </sheetPr>
  <dimension ref="A1:K94"/>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44783</v>
      </c>
      <c r="F9" s="51">
        <v>44783</v>
      </c>
      <c r="G9" s="265"/>
      <c r="H9" s="311">
        <v>44783</v>
      </c>
      <c r="I9" s="266"/>
      <c r="J9" s="54">
        <v>44783</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35">
        <v>0.56041666666666667</v>
      </c>
      <c r="F11" s="235">
        <v>0.51527777777777783</v>
      </c>
      <c r="G11" s="235">
        <v>0.58333333333333337</v>
      </c>
      <c r="H11" s="241">
        <v>0.58680555555555558</v>
      </c>
      <c r="I11" s="242">
        <v>0.59375</v>
      </c>
      <c r="J11" s="241">
        <v>0.54097222222222219</v>
      </c>
      <c r="K11" s="57" t="s">
        <v>134</v>
      </c>
    </row>
    <row r="12" spans="1:11" s="1" customFormat="1" ht="12" customHeight="1">
      <c r="A12" s="7">
        <f t="shared" si="0"/>
        <v>7</v>
      </c>
      <c r="B12" s="92" t="s">
        <v>116</v>
      </c>
      <c r="C12" s="7" t="s">
        <v>249</v>
      </c>
      <c r="D12" s="67"/>
      <c r="E12" s="61" t="s">
        <v>1223</v>
      </c>
      <c r="F12" s="61" t="s">
        <v>1223</v>
      </c>
      <c r="G12" s="61"/>
      <c r="H12" s="207" t="s">
        <v>1223</v>
      </c>
      <c r="I12" s="62"/>
      <c r="J12" s="7" t="s">
        <v>1223</v>
      </c>
      <c r="K12" s="57" t="s">
        <v>427</v>
      </c>
    </row>
    <row r="13" spans="1:11" s="1" customFormat="1" ht="12" customHeight="1">
      <c r="A13" s="7">
        <f t="shared" si="0"/>
        <v>8</v>
      </c>
      <c r="B13" s="92" t="s">
        <v>0</v>
      </c>
      <c r="C13" s="7" t="s">
        <v>8</v>
      </c>
      <c r="D13" s="39"/>
      <c r="E13" s="260">
        <v>30</v>
      </c>
      <c r="F13" s="260">
        <v>32.5</v>
      </c>
      <c r="G13" s="260"/>
      <c r="H13" s="261">
        <v>33</v>
      </c>
      <c r="I13" s="262"/>
      <c r="J13" s="227">
        <v>28.7</v>
      </c>
      <c r="K13" s="57" t="s">
        <v>135</v>
      </c>
    </row>
    <row r="14" spans="1:11" s="1" customFormat="1" ht="12" customHeight="1">
      <c r="A14" s="7">
        <f t="shared" si="0"/>
        <v>9</v>
      </c>
      <c r="B14" s="93" t="s">
        <v>124</v>
      </c>
      <c r="C14" s="34" t="s">
        <v>74</v>
      </c>
      <c r="D14" s="67"/>
      <c r="E14" s="253">
        <v>0.8</v>
      </c>
      <c r="F14" s="253">
        <v>0.33</v>
      </c>
      <c r="G14" s="253"/>
      <c r="H14" s="261">
        <v>83.1</v>
      </c>
      <c r="I14" s="254"/>
      <c r="J14" s="259">
        <v>0.3</v>
      </c>
      <c r="K14" s="57" t="s">
        <v>138</v>
      </c>
    </row>
    <row r="15" spans="1:11" s="1" customFormat="1" ht="12" customHeight="1">
      <c r="A15" s="7">
        <f>A14+1</f>
        <v>10</v>
      </c>
      <c r="B15" s="92" t="s">
        <v>117</v>
      </c>
      <c r="C15" s="34" t="s">
        <v>115</v>
      </c>
      <c r="D15" s="94"/>
      <c r="E15" s="257" t="s">
        <v>1224</v>
      </c>
      <c r="F15" s="257" t="s">
        <v>1224</v>
      </c>
      <c r="G15" s="260" t="s">
        <v>1224</v>
      </c>
      <c r="H15" s="227" t="s">
        <v>1224</v>
      </c>
      <c r="I15" s="262" t="s">
        <v>1224</v>
      </c>
      <c r="J15" s="227" t="s">
        <v>1224</v>
      </c>
      <c r="K15" s="57" t="s">
        <v>252</v>
      </c>
    </row>
    <row r="16" spans="1:11" s="1" customFormat="1" ht="12" customHeight="1">
      <c r="A16" s="7">
        <f>A15+1</f>
        <v>11</v>
      </c>
      <c r="B16" s="93" t="s">
        <v>241</v>
      </c>
      <c r="C16" s="34" t="s">
        <v>74</v>
      </c>
      <c r="D16" s="100"/>
      <c r="E16" s="257"/>
      <c r="F16" s="257"/>
      <c r="G16" s="260"/>
      <c r="H16" s="261">
        <v>4.8</v>
      </c>
      <c r="I16" s="262"/>
      <c r="J16" s="227"/>
      <c r="K16" s="57" t="s">
        <v>136</v>
      </c>
    </row>
    <row r="17" spans="1:11" s="1" customFormat="1" ht="12" customHeight="1">
      <c r="A17" s="7">
        <f>A16+1</f>
        <v>12</v>
      </c>
      <c r="B17" s="93" t="s">
        <v>242</v>
      </c>
      <c r="C17" s="34" t="s">
        <v>249</v>
      </c>
      <c r="D17" s="94"/>
      <c r="E17" s="210"/>
      <c r="F17" s="210"/>
      <c r="G17" s="61"/>
      <c r="H17" s="207">
        <v>5</v>
      </c>
      <c r="I17" s="62"/>
      <c r="J17" s="7"/>
      <c r="K17" s="57" t="s">
        <v>137</v>
      </c>
    </row>
    <row r="18" spans="1:11" s="1" customFormat="1" ht="12" customHeight="1">
      <c r="A18" s="7">
        <f t="shared" ref="A18:A81" si="1">A17+1</f>
        <v>13</v>
      </c>
      <c r="B18" s="93" t="s">
        <v>250</v>
      </c>
      <c r="C18" s="34" t="s">
        <v>257</v>
      </c>
      <c r="D18" s="94"/>
      <c r="E18" s="258"/>
      <c r="F18" s="258"/>
      <c r="G18" s="253"/>
      <c r="H18" s="255">
        <v>537.20000000000005</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1</v>
      </c>
      <c r="I20" s="62"/>
      <c r="J20" s="7"/>
      <c r="K20" s="57" t="s">
        <v>247</v>
      </c>
    </row>
    <row r="21" spans="1:11" s="1" customFormat="1" ht="12" customHeight="1">
      <c r="A21" s="7">
        <f t="shared" si="1"/>
        <v>16</v>
      </c>
      <c r="B21" s="92" t="s">
        <v>245</v>
      </c>
      <c r="C21" s="34" t="s">
        <v>246</v>
      </c>
      <c r="D21" s="67"/>
      <c r="E21" s="61"/>
      <c r="F21" s="61"/>
      <c r="G21" s="61"/>
      <c r="H21" s="255">
        <v>0.98</v>
      </c>
      <c r="I21" s="62"/>
      <c r="J21" s="7"/>
      <c r="K21" s="57" t="s">
        <v>247</v>
      </c>
    </row>
    <row r="22" spans="1:11" s="1" customFormat="1" ht="22.5">
      <c r="A22" s="7">
        <f t="shared" si="1"/>
        <v>17</v>
      </c>
      <c r="B22" s="6" t="s">
        <v>883</v>
      </c>
      <c r="C22" s="7" t="s">
        <v>249</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0.06</v>
      </c>
      <c r="G23" s="256">
        <v>0.5</v>
      </c>
      <c r="H23" s="256">
        <v>41.05</v>
      </c>
      <c r="I23" s="256">
        <v>82.1</v>
      </c>
      <c r="J23" s="34">
        <v>0.06</v>
      </c>
      <c r="K23" s="57" t="s">
        <v>139</v>
      </c>
    </row>
    <row r="24" spans="1:11" s="1" customFormat="1" ht="12" customHeight="1">
      <c r="A24" s="7">
        <f t="shared" si="1"/>
        <v>19</v>
      </c>
      <c r="B24" s="93" t="s">
        <v>113</v>
      </c>
      <c r="C24" s="34" t="s">
        <v>249</v>
      </c>
      <c r="D24" s="94"/>
      <c r="E24" s="34" t="s">
        <v>1225</v>
      </c>
      <c r="F24" s="34" t="s">
        <v>1225</v>
      </c>
      <c r="G24" s="34" t="s">
        <v>1225</v>
      </c>
      <c r="H24" s="34" t="s">
        <v>1225</v>
      </c>
      <c r="I24" s="34" t="s">
        <v>1225</v>
      </c>
      <c r="J24" s="34" t="s">
        <v>1225</v>
      </c>
      <c r="K24" s="57" t="s">
        <v>428</v>
      </c>
    </row>
    <row r="25" spans="1:11" s="1" customFormat="1" ht="12" customHeight="1">
      <c r="A25" s="7">
        <f t="shared" si="1"/>
        <v>20</v>
      </c>
      <c r="B25" s="93" t="s">
        <v>114</v>
      </c>
      <c r="C25" s="34" t="s">
        <v>249</v>
      </c>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19.7</v>
      </c>
      <c r="F26" s="173">
        <v>18.5</v>
      </c>
      <c r="G26" s="173">
        <v>27.6</v>
      </c>
      <c r="H26" s="173">
        <v>5.6</v>
      </c>
      <c r="I26" s="173">
        <v>5.4</v>
      </c>
      <c r="J26" s="173">
        <v>20.5</v>
      </c>
      <c r="K26" s="35" t="s">
        <v>135</v>
      </c>
    </row>
    <row r="27" spans="1:11" ht="12" customHeight="1">
      <c r="A27" s="7">
        <f t="shared" si="1"/>
        <v>22</v>
      </c>
      <c r="B27" s="92" t="s">
        <v>9</v>
      </c>
      <c r="C27" s="7" t="s">
        <v>95</v>
      </c>
      <c r="D27" s="15"/>
      <c r="E27" s="219" t="s">
        <v>1227</v>
      </c>
      <c r="F27" s="219">
        <v>1</v>
      </c>
      <c r="G27" s="219">
        <v>1</v>
      </c>
      <c r="H27" s="219">
        <v>0.5</v>
      </c>
      <c r="I27" s="219">
        <v>0.9</v>
      </c>
      <c r="J27" s="219">
        <v>0.2</v>
      </c>
      <c r="K27" s="35" t="s">
        <v>895</v>
      </c>
    </row>
    <row r="28" spans="1:11" ht="12" customHeight="1">
      <c r="A28" s="7">
        <f t="shared" si="1"/>
        <v>23</v>
      </c>
      <c r="B28" s="33" t="s">
        <v>10</v>
      </c>
      <c r="C28" s="7" t="s">
        <v>249</v>
      </c>
      <c r="D28" s="15"/>
      <c r="E28" s="173">
        <v>7.9</v>
      </c>
      <c r="F28" s="173">
        <v>7.5</v>
      </c>
      <c r="G28" s="173">
        <v>8.6</v>
      </c>
      <c r="H28" s="173">
        <v>7.6</v>
      </c>
      <c r="I28" s="173">
        <v>7.3</v>
      </c>
      <c r="J28" s="173">
        <v>8.1</v>
      </c>
      <c r="K28" s="35" t="s">
        <v>895</v>
      </c>
    </row>
    <row r="29" spans="1:11" ht="12" customHeight="1">
      <c r="A29" s="7">
        <f t="shared" si="1"/>
        <v>24</v>
      </c>
      <c r="B29" s="33" t="s">
        <v>11</v>
      </c>
      <c r="C29" s="7" t="s">
        <v>38</v>
      </c>
      <c r="D29" s="18"/>
      <c r="E29" s="219"/>
      <c r="F29" s="219">
        <v>1</v>
      </c>
      <c r="G29" s="219">
        <v>0.9</v>
      </c>
      <c r="H29" s="219">
        <v>1.3</v>
      </c>
      <c r="I29" s="219">
        <v>1</v>
      </c>
      <c r="J29" s="219">
        <v>0.6</v>
      </c>
      <c r="K29" s="35" t="s">
        <v>895</v>
      </c>
    </row>
    <row r="30" spans="1:11" ht="12" customHeight="1">
      <c r="A30" s="7">
        <f t="shared" si="1"/>
        <v>25</v>
      </c>
      <c r="B30" s="33" t="s">
        <v>12</v>
      </c>
      <c r="C30" s="7" t="s">
        <v>38</v>
      </c>
      <c r="D30" s="15"/>
      <c r="E30" s="173"/>
      <c r="F30" s="173">
        <v>1.8</v>
      </c>
      <c r="G30" s="173">
        <v>1.2</v>
      </c>
      <c r="H30" s="173">
        <v>1.1000000000000001</v>
      </c>
      <c r="I30" s="173">
        <v>1.3</v>
      </c>
      <c r="J30" s="173">
        <v>0.5</v>
      </c>
      <c r="K30" s="35" t="s">
        <v>895</v>
      </c>
    </row>
    <row r="31" spans="1:11" ht="12" customHeight="1">
      <c r="A31" s="7">
        <f t="shared" si="1"/>
        <v>26</v>
      </c>
      <c r="B31" s="33" t="s">
        <v>258</v>
      </c>
      <c r="C31" s="7" t="s">
        <v>38</v>
      </c>
      <c r="D31" s="14"/>
      <c r="E31" s="173">
        <v>0.2</v>
      </c>
      <c r="F31" s="173">
        <v>1.4</v>
      </c>
      <c r="G31" s="173">
        <v>1.3</v>
      </c>
      <c r="H31" s="173">
        <v>1.2</v>
      </c>
      <c r="I31" s="173">
        <v>1.5</v>
      </c>
      <c r="J31" s="173">
        <v>1.2</v>
      </c>
      <c r="K31" s="35" t="s">
        <v>895</v>
      </c>
    </row>
    <row r="32" spans="1:11" ht="12" customHeight="1">
      <c r="A32" s="7">
        <f t="shared" si="1"/>
        <v>27</v>
      </c>
      <c r="B32" s="33" t="s">
        <v>259</v>
      </c>
      <c r="C32" s="7" t="s">
        <v>38</v>
      </c>
      <c r="D32" s="15"/>
      <c r="E32" s="173"/>
      <c r="F32" s="173">
        <v>9.1999999999999993</v>
      </c>
      <c r="G32" s="173">
        <v>8.6999999999999993</v>
      </c>
      <c r="H32" s="173">
        <v>8</v>
      </c>
      <c r="I32" s="173">
        <v>2.2999999999999998</v>
      </c>
      <c r="J32" s="173">
        <v>8.5</v>
      </c>
      <c r="K32" s="35" t="s">
        <v>895</v>
      </c>
    </row>
    <row r="33" spans="1:11" ht="12" customHeight="1">
      <c r="A33" s="7">
        <f t="shared" si="1"/>
        <v>28</v>
      </c>
      <c r="B33" s="33" t="s">
        <v>13</v>
      </c>
      <c r="C33" s="7" t="s">
        <v>98</v>
      </c>
      <c r="D33" s="14"/>
      <c r="E33" s="219"/>
      <c r="F33" s="219"/>
      <c r="G33" s="219"/>
      <c r="H33" s="219"/>
      <c r="I33" s="219"/>
      <c r="J33" s="219"/>
      <c r="K33" s="35" t="s">
        <v>895</v>
      </c>
    </row>
    <row r="34" spans="1:11" ht="12" customHeight="1">
      <c r="A34" s="7">
        <f t="shared" si="1"/>
        <v>29</v>
      </c>
      <c r="B34" s="33" t="s">
        <v>238</v>
      </c>
      <c r="C34" s="7" t="s">
        <v>38</v>
      </c>
      <c r="D34" s="19"/>
      <c r="E34" s="214"/>
      <c r="F34" s="214">
        <v>0.496</v>
      </c>
      <c r="G34" s="214">
        <v>0.42499999999999999</v>
      </c>
      <c r="H34" s="214">
        <v>0.40400000000000003</v>
      </c>
      <c r="I34" s="214">
        <v>0.47599999999999998</v>
      </c>
      <c r="J34" s="214">
        <v>0.71099999999999997</v>
      </c>
      <c r="K34" s="35" t="s">
        <v>895</v>
      </c>
    </row>
    <row r="35" spans="1:11" ht="12" customHeight="1">
      <c r="A35" s="7">
        <f t="shared" si="1"/>
        <v>30</v>
      </c>
      <c r="B35" s="33" t="s">
        <v>239</v>
      </c>
      <c r="C35" s="7" t="s">
        <v>38</v>
      </c>
      <c r="D35" s="21"/>
      <c r="E35" s="214"/>
      <c r="F35" s="214">
        <v>8.9999999999999993E-3</v>
      </c>
      <c r="G35" s="214">
        <v>8.9999999999999993E-3</v>
      </c>
      <c r="H35" s="214">
        <v>7.0000000000000001E-3</v>
      </c>
      <c r="I35" s="214">
        <v>1.2999999999999999E-2</v>
      </c>
      <c r="J35" s="214">
        <v>1.0999999999999999E-2</v>
      </c>
      <c r="K35" s="35" t="s">
        <v>895</v>
      </c>
    </row>
    <row r="36" spans="1:11" ht="12" customHeight="1">
      <c r="A36" s="7">
        <f t="shared" si="1"/>
        <v>31</v>
      </c>
      <c r="B36" s="32" t="s">
        <v>101</v>
      </c>
      <c r="C36" s="9" t="s">
        <v>38</v>
      </c>
      <c r="D36" s="15"/>
      <c r="E36" s="219">
        <v>1E-3</v>
      </c>
      <c r="F36" s="219">
        <v>1E-3</v>
      </c>
      <c r="G36" s="219">
        <v>1E-3</v>
      </c>
      <c r="H36" s="219">
        <v>3.0000000000000001E-3</v>
      </c>
      <c r="I36" s="219">
        <v>8.9999999999999993E-3</v>
      </c>
      <c r="J36" s="219">
        <v>8.0000000000000002E-3</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t="s">
        <v>1228</v>
      </c>
      <c r="G41" s="219" t="s">
        <v>1228</v>
      </c>
      <c r="H41" s="219"/>
      <c r="I41" s="219"/>
      <c r="J41" s="219" t="s">
        <v>1228</v>
      </c>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4.0000000000000001E-3</v>
      </c>
      <c r="G43" s="219">
        <v>6.0000000000000001E-3</v>
      </c>
      <c r="H43" s="219"/>
      <c r="I43" s="219"/>
      <c r="J43" s="219">
        <v>6.0000000000000001E-3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t="s">
        <v>1232</v>
      </c>
      <c r="J69" s="219"/>
      <c r="K69" s="35" t="s">
        <v>895</v>
      </c>
    </row>
    <row r="70" spans="1:11" ht="12" customHeight="1">
      <c r="A70" s="7">
        <f t="shared" si="1"/>
        <v>65</v>
      </c>
      <c r="B70" s="33" t="s">
        <v>262</v>
      </c>
      <c r="C70" s="7" t="s">
        <v>38</v>
      </c>
      <c r="D70" s="20"/>
      <c r="E70" s="214"/>
      <c r="F70" s="214"/>
      <c r="G70" s="214">
        <v>0.01</v>
      </c>
      <c r="H70" s="214">
        <v>1.0999999999999999E-2</v>
      </c>
      <c r="I70" s="214">
        <v>5.8000000000000003E-2</v>
      </c>
      <c r="J70" s="214">
        <v>6.0000000000000001E-3</v>
      </c>
      <c r="K70" s="35" t="s">
        <v>895</v>
      </c>
    </row>
    <row r="71" spans="1:11" ht="12" customHeight="1">
      <c r="A71" s="7">
        <f>A70+1</f>
        <v>66</v>
      </c>
      <c r="B71" s="33" t="s">
        <v>181</v>
      </c>
      <c r="C71" s="7" t="s">
        <v>38</v>
      </c>
      <c r="D71" s="19"/>
      <c r="E71" s="219"/>
      <c r="F71" s="219"/>
      <c r="G71" s="219" t="s">
        <v>1228</v>
      </c>
      <c r="H71" s="219" t="s">
        <v>1228</v>
      </c>
      <c r="I71" s="219" t="s">
        <v>1228</v>
      </c>
      <c r="J71" s="219" t="s">
        <v>1228</v>
      </c>
      <c r="K71" s="35" t="s">
        <v>895</v>
      </c>
    </row>
    <row r="72" spans="1:11" ht="12" customHeight="1">
      <c r="A72" s="7">
        <f t="shared" si="1"/>
        <v>67</v>
      </c>
      <c r="B72" s="33" t="s">
        <v>182</v>
      </c>
      <c r="C72" s="7" t="s">
        <v>38</v>
      </c>
      <c r="D72" s="19"/>
      <c r="E72" s="214"/>
      <c r="F72" s="214"/>
      <c r="G72" s="214">
        <v>0.32200000000000001</v>
      </c>
      <c r="H72" s="214">
        <v>0.36399999999999999</v>
      </c>
      <c r="I72" s="214">
        <v>0.32500000000000001</v>
      </c>
      <c r="J72" s="214">
        <v>0.70299999999999996</v>
      </c>
      <c r="K72" s="35" t="s">
        <v>895</v>
      </c>
    </row>
    <row r="73" spans="1:11" ht="12" customHeight="1">
      <c r="A73" s="7">
        <f t="shared" si="1"/>
        <v>68</v>
      </c>
      <c r="B73" s="33" t="s">
        <v>14</v>
      </c>
      <c r="C73" s="7" t="s">
        <v>38</v>
      </c>
      <c r="D73" s="21"/>
      <c r="E73" s="219"/>
      <c r="F73" s="219"/>
      <c r="G73" s="219">
        <v>2E-3</v>
      </c>
      <c r="H73" s="219">
        <v>2E-3</v>
      </c>
      <c r="I73" s="219">
        <v>3.0000000000000001E-3</v>
      </c>
      <c r="J73" s="219">
        <v>8.0000000000000002E-3</v>
      </c>
      <c r="K73" s="35" t="s">
        <v>895</v>
      </c>
    </row>
    <row r="74" spans="1:11" ht="12" customHeight="1">
      <c r="A74" s="7">
        <f t="shared" si="1"/>
        <v>69</v>
      </c>
      <c r="B74" s="33" t="s">
        <v>15</v>
      </c>
      <c r="C74" s="7" t="s">
        <v>264</v>
      </c>
      <c r="D74" s="15"/>
      <c r="E74" s="219"/>
      <c r="F74" s="219">
        <v>0.6</v>
      </c>
      <c r="G74" s="219">
        <v>1</v>
      </c>
      <c r="H74" s="219">
        <v>0.2</v>
      </c>
      <c r="I74" s="219">
        <v>0.1</v>
      </c>
      <c r="J74" s="219">
        <v>0.1</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5.0000000000000001E-3</v>
      </c>
      <c r="F80" s="219">
        <v>4.5999999999999999E-2</v>
      </c>
      <c r="G80" s="219">
        <v>2.8000000000000001E-2</v>
      </c>
      <c r="H80" s="219"/>
      <c r="I80" s="219"/>
      <c r="J80" s="219">
        <v>4.2000000000000003E-2</v>
      </c>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3" si="2">A81+1</f>
        <v>77</v>
      </c>
      <c r="B82" s="32" t="s">
        <v>43</v>
      </c>
      <c r="C82" s="9" t="s">
        <v>38</v>
      </c>
      <c r="D82" s="15"/>
      <c r="E82" s="219" t="s">
        <v>1228</v>
      </c>
      <c r="F82" s="219">
        <v>1.0999999999999999E-2</v>
      </c>
      <c r="G82" s="219">
        <v>4.0000000000000001E-3</v>
      </c>
      <c r="H82" s="219"/>
      <c r="I82" s="219"/>
      <c r="J82" s="219">
        <v>6.0000000000000001E-3</v>
      </c>
      <c r="K82" s="35" t="s">
        <v>895</v>
      </c>
    </row>
    <row r="83" spans="1:11" ht="12" customHeight="1">
      <c r="A83" s="7">
        <f t="shared" si="2"/>
        <v>78</v>
      </c>
      <c r="B83" s="32" t="s">
        <v>248</v>
      </c>
      <c r="C83" s="9" t="s">
        <v>249</v>
      </c>
      <c r="D83" s="15"/>
      <c r="E83" s="219"/>
      <c r="F83" s="219"/>
      <c r="G83" s="219"/>
      <c r="H83" s="219"/>
      <c r="I83" s="219"/>
      <c r="J83" s="219"/>
      <c r="K83" s="35" t="s">
        <v>896</v>
      </c>
    </row>
    <row r="84" spans="1:11" ht="12" customHeight="1">
      <c r="A84" s="7">
        <f t="shared" si="2"/>
        <v>79</v>
      </c>
      <c r="B84" s="32" t="s">
        <v>1173</v>
      </c>
      <c r="C84" s="9" t="s">
        <v>1174</v>
      </c>
      <c r="D84" s="15"/>
      <c r="E84" s="219"/>
      <c r="F84" s="219"/>
      <c r="G84" s="219"/>
      <c r="H84" s="219"/>
      <c r="I84" s="219"/>
      <c r="J84" s="219"/>
      <c r="K84" s="35" t="s">
        <v>895</v>
      </c>
    </row>
    <row r="85" spans="1:11" ht="12" customHeight="1">
      <c r="A85" s="7">
        <f t="shared" si="2"/>
        <v>80</v>
      </c>
      <c r="B85" s="32" t="s">
        <v>35</v>
      </c>
      <c r="C85" s="9" t="s">
        <v>38</v>
      </c>
      <c r="D85" s="15"/>
      <c r="E85" s="219"/>
      <c r="F85" s="219"/>
      <c r="G85" s="219">
        <v>0.02</v>
      </c>
      <c r="H85" s="219"/>
      <c r="I85" s="219"/>
      <c r="J85" s="219"/>
      <c r="K85" s="35" t="s">
        <v>895</v>
      </c>
    </row>
    <row r="86" spans="1:11" ht="12" customHeight="1">
      <c r="A86" s="7">
        <f t="shared" si="2"/>
        <v>81</v>
      </c>
      <c r="B86" s="32" t="s">
        <v>1175</v>
      </c>
      <c r="C86" s="9" t="s">
        <v>38</v>
      </c>
      <c r="D86" s="15"/>
      <c r="E86" s="219"/>
      <c r="F86" s="219"/>
      <c r="G86" s="219">
        <v>5.0000000000000001E-3</v>
      </c>
      <c r="H86" s="219">
        <v>5.0000000000000001E-3</v>
      </c>
      <c r="I86" s="219">
        <v>5.0000000000000001E-3</v>
      </c>
      <c r="J86" s="219">
        <v>0.01</v>
      </c>
      <c r="K86" s="35" t="s">
        <v>895</v>
      </c>
    </row>
    <row r="87" spans="1:11" ht="12" customHeight="1">
      <c r="A87" s="7">
        <f t="shared" si="2"/>
        <v>82</v>
      </c>
      <c r="B87" s="32" t="s">
        <v>1176</v>
      </c>
      <c r="C87" s="9" t="s">
        <v>38</v>
      </c>
      <c r="D87" s="15"/>
      <c r="E87" s="219"/>
      <c r="F87" s="219"/>
      <c r="G87" s="219">
        <v>1E-3</v>
      </c>
      <c r="H87" s="219">
        <v>2E-3</v>
      </c>
      <c r="I87" s="219">
        <v>1E-3</v>
      </c>
      <c r="J87" s="219">
        <v>7.0000000000000001E-3</v>
      </c>
      <c r="K87" s="35" t="s">
        <v>895</v>
      </c>
    </row>
    <row r="88" spans="1:11" ht="12" customHeight="1">
      <c r="A88" s="7">
        <f t="shared" si="2"/>
        <v>83</v>
      </c>
      <c r="B88" s="32" t="s">
        <v>1177</v>
      </c>
      <c r="C88" s="9" t="s">
        <v>1178</v>
      </c>
      <c r="D88" s="15"/>
      <c r="E88" s="173">
        <v>14</v>
      </c>
      <c r="F88" s="173">
        <v>18.8</v>
      </c>
      <c r="G88" s="173">
        <v>19.2</v>
      </c>
      <c r="H88" s="173">
        <v>19.899999999999999</v>
      </c>
      <c r="I88" s="173">
        <v>20.3</v>
      </c>
      <c r="J88" s="173">
        <v>28.7</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1.4E-2</v>
      </c>
      <c r="F90" s="219">
        <v>5.7000000000000002E-2</v>
      </c>
      <c r="G90" s="219">
        <v>5.6000000000000001E-2</v>
      </c>
      <c r="H90" s="219"/>
      <c r="I90" s="219"/>
      <c r="J90" s="219">
        <v>5.6000000000000001E-2</v>
      </c>
      <c r="K90" s="35" t="s">
        <v>895</v>
      </c>
    </row>
    <row r="91" spans="1:11" ht="12" customHeight="1">
      <c r="A91" s="7">
        <f t="shared" si="2"/>
        <v>86</v>
      </c>
      <c r="B91" s="32" t="s">
        <v>1181</v>
      </c>
      <c r="C91" s="9" t="s">
        <v>38</v>
      </c>
      <c r="D91" s="15"/>
      <c r="E91" s="219" t="s">
        <v>1228</v>
      </c>
      <c r="F91" s="219" t="s">
        <v>1228</v>
      </c>
      <c r="G91" s="219" t="s">
        <v>1228</v>
      </c>
      <c r="H91" s="219"/>
      <c r="I91" s="219"/>
      <c r="J91" s="219" t="s">
        <v>1228</v>
      </c>
      <c r="K91" s="35" t="s">
        <v>895</v>
      </c>
    </row>
    <row r="92" spans="1:11" ht="12" customHeight="1">
      <c r="A92" s="7">
        <f t="shared" si="2"/>
        <v>87</v>
      </c>
      <c r="B92" s="32" t="s">
        <v>1182</v>
      </c>
      <c r="C92" s="9" t="s">
        <v>38</v>
      </c>
      <c r="D92" s="15"/>
      <c r="E92" s="219">
        <v>2.6</v>
      </c>
      <c r="F92" s="219">
        <v>3.1</v>
      </c>
      <c r="G92" s="219">
        <v>3.2</v>
      </c>
      <c r="H92" s="219"/>
      <c r="I92" s="219"/>
      <c r="J92" s="219">
        <v>4.7</v>
      </c>
      <c r="K92" s="35" t="s">
        <v>895</v>
      </c>
    </row>
    <row r="93" spans="1:11" ht="12" customHeight="1">
      <c r="A93" s="7">
        <f t="shared" si="2"/>
        <v>88</v>
      </c>
      <c r="B93" s="32" t="s">
        <v>1303</v>
      </c>
      <c r="C93" s="9" t="s">
        <v>1304</v>
      </c>
      <c r="D93" s="15"/>
      <c r="E93" s="219"/>
      <c r="F93" s="219">
        <v>2</v>
      </c>
      <c r="G93" s="219">
        <v>1</v>
      </c>
      <c r="H93" s="219" t="s">
        <v>1229</v>
      </c>
      <c r="I93" s="219" t="s">
        <v>1229</v>
      </c>
      <c r="J93" s="219">
        <v>28</v>
      </c>
      <c r="K93" s="35" t="s">
        <v>895</v>
      </c>
    </row>
    <row r="94" spans="1:11" ht="12" customHeight="1">
      <c r="A94" s="140" t="s">
        <v>445</v>
      </c>
      <c r="C94" s="135"/>
      <c r="D94" s="136"/>
      <c r="E94" s="136"/>
      <c r="F94" s="136"/>
      <c r="G94" s="137"/>
      <c r="H94" s="137"/>
      <c r="I94" s="137"/>
      <c r="J94" s="136"/>
      <c r="K94"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FF99"/>
    <pageSetUpPr fitToPage="1"/>
  </sheetPr>
  <dimension ref="A1:K94"/>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44811</v>
      </c>
      <c r="F9" s="51">
        <v>44811</v>
      </c>
      <c r="G9" s="273"/>
      <c r="H9" s="312">
        <v>44811</v>
      </c>
      <c r="I9" s="274"/>
      <c r="J9" s="54">
        <v>44811</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51">
        <v>0.5395833333333333</v>
      </c>
      <c r="F11" s="251">
        <v>0.50138888888888888</v>
      </c>
      <c r="G11" s="251">
        <v>0.50694444444444442</v>
      </c>
      <c r="H11" s="229">
        <v>0.51388888888888895</v>
      </c>
      <c r="I11" s="252">
        <v>0.52083333333333337</v>
      </c>
      <c r="J11" s="229">
        <v>0.52430555555555558</v>
      </c>
      <c r="K11" s="57" t="s">
        <v>134</v>
      </c>
    </row>
    <row r="12" spans="1:11" s="1" customFormat="1" ht="12" customHeight="1">
      <c r="A12" s="7">
        <f t="shared" si="0"/>
        <v>7</v>
      </c>
      <c r="B12" s="92" t="s">
        <v>116</v>
      </c>
      <c r="C12" s="7" t="s">
        <v>249</v>
      </c>
      <c r="D12" s="67"/>
      <c r="E12" s="61" t="s">
        <v>1267</v>
      </c>
      <c r="F12" s="61" t="s">
        <v>1267</v>
      </c>
      <c r="G12" s="61"/>
      <c r="H12" s="207" t="s">
        <v>1268</v>
      </c>
      <c r="I12" s="62"/>
      <c r="J12" s="7" t="s">
        <v>1263</v>
      </c>
      <c r="K12" s="57" t="s">
        <v>427</v>
      </c>
    </row>
    <row r="13" spans="1:11" s="1" customFormat="1" ht="12" customHeight="1">
      <c r="A13" s="7">
        <f t="shared" si="0"/>
        <v>8</v>
      </c>
      <c r="B13" s="92" t="s">
        <v>0</v>
      </c>
      <c r="C13" s="7" t="s">
        <v>8</v>
      </c>
      <c r="D13" s="39"/>
      <c r="E13" s="260">
        <v>21.8</v>
      </c>
      <c r="F13" s="260">
        <v>24</v>
      </c>
      <c r="G13" s="260"/>
      <c r="H13" s="261">
        <v>23</v>
      </c>
      <c r="I13" s="262"/>
      <c r="J13" s="227">
        <v>23.3</v>
      </c>
      <c r="K13" s="57" t="s">
        <v>135</v>
      </c>
    </row>
    <row r="14" spans="1:11" s="1" customFormat="1" ht="12" customHeight="1">
      <c r="A14" s="7">
        <f t="shared" si="0"/>
        <v>9</v>
      </c>
      <c r="B14" s="93" t="s">
        <v>124</v>
      </c>
      <c r="C14" s="34" t="s">
        <v>74</v>
      </c>
      <c r="D14" s="67"/>
      <c r="E14" s="253">
        <v>0.69</v>
      </c>
      <c r="F14" s="253">
        <v>0.22</v>
      </c>
      <c r="G14" s="253"/>
      <c r="H14" s="261">
        <v>82</v>
      </c>
      <c r="I14" s="254"/>
      <c r="J14" s="259">
        <v>0.28000000000000003</v>
      </c>
      <c r="K14" s="57" t="s">
        <v>138</v>
      </c>
    </row>
    <row r="15" spans="1:11" s="1" customFormat="1" ht="12" customHeight="1">
      <c r="A15" s="7">
        <f>A14+1</f>
        <v>10</v>
      </c>
      <c r="B15" s="92" t="s">
        <v>117</v>
      </c>
      <c r="C15" s="34" t="s">
        <v>115</v>
      </c>
      <c r="D15" s="94"/>
      <c r="E15" s="257" t="s">
        <v>1224</v>
      </c>
      <c r="F15" s="257" t="s">
        <v>1224</v>
      </c>
      <c r="G15" s="260" t="s">
        <v>1236</v>
      </c>
      <c r="H15" s="227" t="s">
        <v>1236</v>
      </c>
      <c r="I15" s="262">
        <v>15</v>
      </c>
      <c r="J15" s="227" t="s">
        <v>1236</v>
      </c>
      <c r="K15" s="57" t="s">
        <v>252</v>
      </c>
    </row>
    <row r="16" spans="1:11" s="1" customFormat="1" ht="12" customHeight="1">
      <c r="A16" s="7">
        <f>A15+1</f>
        <v>11</v>
      </c>
      <c r="B16" s="93" t="s">
        <v>241</v>
      </c>
      <c r="C16" s="34" t="s">
        <v>74</v>
      </c>
      <c r="D16" s="100"/>
      <c r="E16" s="257"/>
      <c r="F16" s="257"/>
      <c r="G16" s="260"/>
      <c r="H16" s="261">
        <v>4</v>
      </c>
      <c r="I16" s="262"/>
      <c r="J16" s="227"/>
      <c r="K16" s="57" t="s">
        <v>136</v>
      </c>
    </row>
    <row r="17" spans="1:11" s="1" customFormat="1" ht="12" customHeight="1">
      <c r="A17" s="7">
        <f>A16+1</f>
        <v>12</v>
      </c>
      <c r="B17" s="93" t="s">
        <v>242</v>
      </c>
      <c r="C17" s="34" t="s">
        <v>249</v>
      </c>
      <c r="D17" s="94"/>
      <c r="E17" s="210"/>
      <c r="F17" s="210"/>
      <c r="G17" s="61"/>
      <c r="H17" s="207">
        <v>5</v>
      </c>
      <c r="I17" s="62"/>
      <c r="J17" s="7"/>
      <c r="K17" s="57" t="s">
        <v>137</v>
      </c>
    </row>
    <row r="18" spans="1:11" s="1" customFormat="1" ht="12" customHeight="1">
      <c r="A18" s="7">
        <f t="shared" ref="A18:A81" si="1">A17+1</f>
        <v>13</v>
      </c>
      <c r="B18" s="93" t="s">
        <v>250</v>
      </c>
      <c r="C18" s="34" t="s">
        <v>257</v>
      </c>
      <c r="D18" s="94"/>
      <c r="E18" s="258"/>
      <c r="F18" s="258"/>
      <c r="G18" s="253"/>
      <c r="H18" s="255">
        <v>536.25</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2.62</v>
      </c>
      <c r="I20" s="62"/>
      <c r="J20" s="7"/>
      <c r="K20" s="57" t="s">
        <v>247</v>
      </c>
    </row>
    <row r="21" spans="1:11" s="1" customFormat="1" ht="12" customHeight="1">
      <c r="A21" s="7">
        <f t="shared" si="1"/>
        <v>16</v>
      </c>
      <c r="B21" s="92" t="s">
        <v>245</v>
      </c>
      <c r="C21" s="34" t="s">
        <v>246</v>
      </c>
      <c r="D21" s="67"/>
      <c r="E21" s="61"/>
      <c r="F21" s="61"/>
      <c r="G21" s="61"/>
      <c r="H21" s="255">
        <v>0.5</v>
      </c>
      <c r="I21" s="62"/>
      <c r="J21" s="7"/>
      <c r="K21" s="57" t="s">
        <v>247</v>
      </c>
    </row>
    <row r="22" spans="1:11" s="1" customFormat="1" ht="22.5">
      <c r="A22" s="7">
        <f t="shared" si="1"/>
        <v>17</v>
      </c>
      <c r="B22" s="6" t="s">
        <v>883</v>
      </c>
      <c r="C22" s="7" t="s">
        <v>249</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0.04</v>
      </c>
      <c r="G23" s="256">
        <v>0.5</v>
      </c>
      <c r="H23" s="256">
        <v>41</v>
      </c>
      <c r="I23" s="256">
        <v>81</v>
      </c>
      <c r="J23" s="34">
        <v>0.06</v>
      </c>
      <c r="K23" s="57" t="s">
        <v>139</v>
      </c>
    </row>
    <row r="24" spans="1:11" s="1" customFormat="1" ht="12" customHeight="1">
      <c r="A24" s="7">
        <f t="shared" si="1"/>
        <v>19</v>
      </c>
      <c r="B24" s="93" t="s">
        <v>113</v>
      </c>
      <c r="C24" s="34" t="s">
        <v>249</v>
      </c>
      <c r="D24" s="94"/>
      <c r="E24" s="34" t="s">
        <v>1225</v>
      </c>
      <c r="F24" s="34" t="s">
        <v>1225</v>
      </c>
      <c r="G24" s="34" t="s">
        <v>1225</v>
      </c>
      <c r="H24" s="34" t="s">
        <v>1225</v>
      </c>
      <c r="I24" s="34" t="s">
        <v>1269</v>
      </c>
      <c r="J24" s="34" t="s">
        <v>1225</v>
      </c>
      <c r="K24" s="57" t="s">
        <v>428</v>
      </c>
    </row>
    <row r="25" spans="1:11" s="1" customFormat="1" ht="12" customHeight="1">
      <c r="A25" s="7">
        <f t="shared" si="1"/>
        <v>20</v>
      </c>
      <c r="B25" s="93" t="s">
        <v>114</v>
      </c>
      <c r="C25" s="34" t="s">
        <v>249</v>
      </c>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17.600000000000001</v>
      </c>
      <c r="F26" s="173">
        <v>19.5</v>
      </c>
      <c r="G26" s="173">
        <v>24.7</v>
      </c>
      <c r="H26" s="173">
        <v>5.5</v>
      </c>
      <c r="I26" s="173">
        <v>5.5</v>
      </c>
      <c r="J26" s="173">
        <v>18.5</v>
      </c>
      <c r="K26" s="35" t="s">
        <v>135</v>
      </c>
    </row>
    <row r="27" spans="1:11" ht="12" customHeight="1">
      <c r="A27" s="7">
        <f t="shared" si="1"/>
        <v>22</v>
      </c>
      <c r="B27" s="92" t="s">
        <v>9</v>
      </c>
      <c r="C27" s="7" t="s">
        <v>95</v>
      </c>
      <c r="D27" s="15"/>
      <c r="E27" s="219">
        <v>0.2</v>
      </c>
      <c r="F27" s="219">
        <v>1.7</v>
      </c>
      <c r="G27" s="219">
        <v>1.1000000000000001</v>
      </c>
      <c r="H27" s="219">
        <v>0.4</v>
      </c>
      <c r="I27" s="219">
        <v>48.5</v>
      </c>
      <c r="J27" s="219">
        <v>0.1</v>
      </c>
      <c r="K27" s="35" t="s">
        <v>895</v>
      </c>
    </row>
    <row r="28" spans="1:11" ht="12" customHeight="1">
      <c r="A28" s="7">
        <f t="shared" si="1"/>
        <v>23</v>
      </c>
      <c r="B28" s="33" t="s">
        <v>10</v>
      </c>
      <c r="C28" s="7" t="s">
        <v>249</v>
      </c>
      <c r="D28" s="15"/>
      <c r="E28" s="173">
        <v>8</v>
      </c>
      <c r="F28" s="173">
        <v>7.6</v>
      </c>
      <c r="G28" s="173">
        <v>7.7</v>
      </c>
      <c r="H28" s="173">
        <v>7.4</v>
      </c>
      <c r="I28" s="173">
        <v>7.2</v>
      </c>
      <c r="J28" s="173">
        <v>7.3</v>
      </c>
      <c r="K28" s="35" t="s">
        <v>895</v>
      </c>
    </row>
    <row r="29" spans="1:11" ht="12" customHeight="1">
      <c r="A29" s="7">
        <f t="shared" si="1"/>
        <v>24</v>
      </c>
      <c r="B29" s="33" t="s">
        <v>11</v>
      </c>
      <c r="C29" s="7" t="s">
        <v>38</v>
      </c>
      <c r="D29" s="18"/>
      <c r="E29" s="219"/>
      <c r="F29" s="219">
        <v>0.4</v>
      </c>
      <c r="G29" s="219">
        <v>0.5</v>
      </c>
      <c r="H29" s="219">
        <v>0.2</v>
      </c>
      <c r="I29" s="219">
        <v>0.4</v>
      </c>
      <c r="J29" s="219">
        <v>0.1</v>
      </c>
      <c r="K29" s="35" t="s">
        <v>895</v>
      </c>
    </row>
    <row r="30" spans="1:11" ht="12" customHeight="1">
      <c r="A30" s="7">
        <f t="shared" si="1"/>
        <v>25</v>
      </c>
      <c r="B30" s="33" t="s">
        <v>12</v>
      </c>
      <c r="C30" s="7" t="s">
        <v>38</v>
      </c>
      <c r="D30" s="15"/>
      <c r="E30" s="173"/>
      <c r="F30" s="173">
        <v>1.5</v>
      </c>
      <c r="G30" s="173">
        <v>2.1</v>
      </c>
      <c r="H30" s="173">
        <v>1.2</v>
      </c>
      <c r="I30" s="173">
        <v>2.7</v>
      </c>
      <c r="J30" s="173">
        <v>1.4</v>
      </c>
      <c r="K30" s="35" t="s">
        <v>895</v>
      </c>
    </row>
    <row r="31" spans="1:11" ht="12" customHeight="1">
      <c r="A31" s="7">
        <f t="shared" si="1"/>
        <v>26</v>
      </c>
      <c r="B31" s="33" t="s">
        <v>258</v>
      </c>
      <c r="C31" s="7" t="s">
        <v>38</v>
      </c>
      <c r="D31" s="14"/>
      <c r="E31" s="173">
        <v>0.1</v>
      </c>
      <c r="F31" s="173">
        <v>1</v>
      </c>
      <c r="G31" s="173">
        <v>1</v>
      </c>
      <c r="H31" s="173">
        <v>0.4</v>
      </c>
      <c r="I31" s="173">
        <v>24.2</v>
      </c>
      <c r="J31" s="173">
        <v>0.3</v>
      </c>
      <c r="K31" s="35" t="s">
        <v>895</v>
      </c>
    </row>
    <row r="32" spans="1:11" ht="12" customHeight="1">
      <c r="A32" s="7">
        <f t="shared" si="1"/>
        <v>27</v>
      </c>
      <c r="B32" s="33" t="s">
        <v>259</v>
      </c>
      <c r="C32" s="7" t="s">
        <v>38</v>
      </c>
      <c r="D32" s="15"/>
      <c r="E32" s="173"/>
      <c r="F32" s="173">
        <v>9</v>
      </c>
      <c r="G32" s="173">
        <v>8.1999999999999993</v>
      </c>
      <c r="H32" s="173">
        <v>7.3</v>
      </c>
      <c r="I32" s="173">
        <v>1.2</v>
      </c>
      <c r="J32" s="173">
        <v>9</v>
      </c>
      <c r="K32" s="35" t="s">
        <v>895</v>
      </c>
    </row>
    <row r="33" spans="1:11" ht="12" customHeight="1">
      <c r="A33" s="7">
        <f t="shared" si="1"/>
        <v>28</v>
      </c>
      <c r="B33" s="33" t="s">
        <v>13</v>
      </c>
      <c r="C33" s="7" t="s">
        <v>98</v>
      </c>
      <c r="D33" s="14"/>
      <c r="E33" s="219"/>
      <c r="F33" s="219"/>
      <c r="G33" s="219"/>
      <c r="H33" s="219"/>
      <c r="I33" s="219"/>
      <c r="J33" s="219"/>
      <c r="K33" s="35" t="s">
        <v>895</v>
      </c>
    </row>
    <row r="34" spans="1:11" ht="12" customHeight="1">
      <c r="A34" s="7">
        <f t="shared" si="1"/>
        <v>29</v>
      </c>
      <c r="B34" s="33" t="s">
        <v>238</v>
      </c>
      <c r="C34" s="7" t="s">
        <v>38</v>
      </c>
      <c r="D34" s="19"/>
      <c r="E34" s="214"/>
      <c r="F34" s="214">
        <v>0.56899999999999995</v>
      </c>
      <c r="G34" s="214">
        <v>0.47799999999999998</v>
      </c>
      <c r="H34" s="214">
        <v>0.39300000000000002</v>
      </c>
      <c r="I34" s="214">
        <v>0.81699999999999995</v>
      </c>
      <c r="J34" s="214">
        <v>0.85699999999999998</v>
      </c>
      <c r="K34" s="35" t="s">
        <v>895</v>
      </c>
    </row>
    <row r="35" spans="1:11" ht="12" customHeight="1">
      <c r="A35" s="7">
        <f t="shared" si="1"/>
        <v>30</v>
      </c>
      <c r="B35" s="33" t="s">
        <v>239</v>
      </c>
      <c r="C35" s="7" t="s">
        <v>38</v>
      </c>
      <c r="D35" s="21"/>
      <c r="E35" s="214"/>
      <c r="F35" s="214">
        <v>1.0999999999999999E-2</v>
      </c>
      <c r="G35" s="214">
        <v>8.0000000000000002E-3</v>
      </c>
      <c r="H35" s="214">
        <v>5.0000000000000001E-3</v>
      </c>
      <c r="I35" s="214">
        <v>4.5999999999999999E-2</v>
      </c>
      <c r="J35" s="214">
        <v>1.2999999999999999E-2</v>
      </c>
      <c r="K35" s="35" t="s">
        <v>895</v>
      </c>
    </row>
    <row r="36" spans="1:11" ht="12" customHeight="1">
      <c r="A36" s="7">
        <f t="shared" si="1"/>
        <v>31</v>
      </c>
      <c r="B36" s="32" t="s">
        <v>101</v>
      </c>
      <c r="C36" s="9" t="s">
        <v>38</v>
      </c>
      <c r="D36" s="15"/>
      <c r="E36" s="219">
        <v>1E-3</v>
      </c>
      <c r="F36" s="219">
        <v>1E-3</v>
      </c>
      <c r="G36" s="219">
        <v>1E-3</v>
      </c>
      <c r="H36" s="219">
        <v>4.0000000000000001E-3</v>
      </c>
      <c r="I36" s="219">
        <v>0.02</v>
      </c>
      <c r="J36" s="219">
        <v>8.9999999999999993E-3</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2.0000000000000001E-4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c r="G41" s="219"/>
      <c r="H41" s="219"/>
      <c r="I41" s="219"/>
      <c r="J41" s="219"/>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5.0000000000000001E-3</v>
      </c>
      <c r="G43" s="219">
        <v>6.0000000000000001E-3</v>
      </c>
      <c r="H43" s="219"/>
      <c r="I43" s="219"/>
      <c r="J43" s="219">
        <v>6.0000000000000001E-3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t="s">
        <v>1232</v>
      </c>
      <c r="J69" s="219"/>
      <c r="K69" s="35" t="s">
        <v>895</v>
      </c>
    </row>
    <row r="70" spans="1:11" ht="12" customHeight="1">
      <c r="A70" s="7">
        <f t="shared" si="1"/>
        <v>65</v>
      </c>
      <c r="B70" s="33" t="s">
        <v>262</v>
      </c>
      <c r="C70" s="7" t="s">
        <v>38</v>
      </c>
      <c r="D70" s="20"/>
      <c r="E70" s="214"/>
      <c r="F70" s="214"/>
      <c r="G70" s="214">
        <v>8.0000000000000002E-3</v>
      </c>
      <c r="H70" s="214">
        <v>6.0000000000000001E-3</v>
      </c>
      <c r="I70" s="214">
        <v>5.3999999999999999E-2</v>
      </c>
      <c r="J70" s="214">
        <v>1.0999999999999999E-2</v>
      </c>
      <c r="K70" s="35" t="s">
        <v>895</v>
      </c>
    </row>
    <row r="71" spans="1:11" ht="12" customHeight="1">
      <c r="A71" s="7">
        <f>A70+1</f>
        <v>66</v>
      </c>
      <c r="B71" s="33" t="s">
        <v>181</v>
      </c>
      <c r="C71" s="7" t="s">
        <v>38</v>
      </c>
      <c r="D71" s="19"/>
      <c r="E71" s="219"/>
      <c r="F71" s="219"/>
      <c r="G71" s="219">
        <v>5.0000000000000001E-3</v>
      </c>
      <c r="H71" s="219" t="s">
        <v>1228</v>
      </c>
      <c r="I71" s="219">
        <v>5.0000000000000001E-3</v>
      </c>
      <c r="J71" s="219" t="s">
        <v>1228</v>
      </c>
      <c r="K71" s="35" t="s">
        <v>895</v>
      </c>
    </row>
    <row r="72" spans="1:11" ht="12" customHeight="1">
      <c r="A72" s="7">
        <f t="shared" si="1"/>
        <v>67</v>
      </c>
      <c r="B72" s="33" t="s">
        <v>182</v>
      </c>
      <c r="C72" s="7" t="s">
        <v>38</v>
      </c>
      <c r="D72" s="19"/>
      <c r="E72" s="214"/>
      <c r="F72" s="214"/>
      <c r="G72" s="214">
        <v>0.42</v>
      </c>
      <c r="H72" s="214">
        <v>0.38600000000000001</v>
      </c>
      <c r="I72" s="214">
        <v>0.311</v>
      </c>
      <c r="J72" s="214">
        <v>0.84099999999999997</v>
      </c>
      <c r="K72" s="35" t="s">
        <v>895</v>
      </c>
    </row>
    <row r="73" spans="1:11" ht="12" customHeight="1">
      <c r="A73" s="7">
        <f t="shared" si="1"/>
        <v>68</v>
      </c>
      <c r="B73" s="33" t="s">
        <v>14</v>
      </c>
      <c r="C73" s="7" t="s">
        <v>38</v>
      </c>
      <c r="D73" s="21"/>
      <c r="E73" s="219"/>
      <c r="F73" s="219"/>
      <c r="G73" s="219">
        <v>3.0000000000000001E-3</v>
      </c>
      <c r="H73" s="219">
        <v>2E-3</v>
      </c>
      <c r="I73" s="219">
        <v>5.0000000000000001E-3</v>
      </c>
      <c r="J73" s="219">
        <v>8.9999999999999993E-3</v>
      </c>
      <c r="K73" s="35" t="s">
        <v>895</v>
      </c>
    </row>
    <row r="74" spans="1:11" ht="12" customHeight="1">
      <c r="A74" s="7">
        <f t="shared" si="1"/>
        <v>69</v>
      </c>
      <c r="B74" s="33" t="s">
        <v>15</v>
      </c>
      <c r="C74" s="7" t="s">
        <v>264</v>
      </c>
      <c r="D74" s="15"/>
      <c r="E74" s="219"/>
      <c r="F74" s="219">
        <v>0.5</v>
      </c>
      <c r="G74" s="219">
        <v>1.4</v>
      </c>
      <c r="H74" s="219">
        <v>0.1</v>
      </c>
      <c r="I74" s="219" t="s">
        <v>1227</v>
      </c>
      <c r="J74" s="219">
        <v>0.1</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0.01</v>
      </c>
      <c r="F80" s="219"/>
      <c r="G80" s="219"/>
      <c r="H80" s="219"/>
      <c r="I80" s="219"/>
      <c r="J80" s="219"/>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3" si="2">A81+1</f>
        <v>77</v>
      </c>
      <c r="B82" s="32" t="s">
        <v>43</v>
      </c>
      <c r="C82" s="9" t="s">
        <v>38</v>
      </c>
      <c r="D82" s="15"/>
      <c r="E82" s="219" t="s">
        <v>1228</v>
      </c>
      <c r="F82" s="219"/>
      <c r="G82" s="219"/>
      <c r="H82" s="219"/>
      <c r="I82" s="219"/>
      <c r="J82" s="219"/>
      <c r="K82" s="35" t="s">
        <v>895</v>
      </c>
    </row>
    <row r="83" spans="1:11" ht="12" customHeight="1">
      <c r="A83" s="7">
        <f t="shared" si="2"/>
        <v>78</v>
      </c>
      <c r="B83" s="32" t="s">
        <v>248</v>
      </c>
      <c r="C83" s="9" t="s">
        <v>249</v>
      </c>
      <c r="D83" s="15"/>
      <c r="E83" s="219"/>
      <c r="F83" s="219"/>
      <c r="G83" s="219"/>
      <c r="H83" s="219"/>
      <c r="I83" s="219"/>
      <c r="J83" s="219"/>
      <c r="K83" s="35" t="s">
        <v>896</v>
      </c>
    </row>
    <row r="84" spans="1:11" ht="12" customHeight="1">
      <c r="A84" s="7">
        <f t="shared" si="2"/>
        <v>79</v>
      </c>
      <c r="B84" s="32" t="s">
        <v>1173</v>
      </c>
      <c r="C84" s="9" t="s">
        <v>1174</v>
      </c>
      <c r="D84" s="15"/>
      <c r="E84" s="219"/>
      <c r="F84" s="219"/>
      <c r="G84" s="219"/>
      <c r="H84" s="219"/>
      <c r="I84" s="219"/>
      <c r="J84" s="219"/>
      <c r="K84" s="35" t="s">
        <v>895</v>
      </c>
    </row>
    <row r="85" spans="1:11" ht="12" customHeight="1">
      <c r="A85" s="7">
        <f t="shared" si="2"/>
        <v>80</v>
      </c>
      <c r="B85" s="32" t="s">
        <v>35</v>
      </c>
      <c r="C85" s="9" t="s">
        <v>38</v>
      </c>
      <c r="D85" s="15"/>
      <c r="E85" s="219"/>
      <c r="F85" s="219"/>
      <c r="G85" s="219"/>
      <c r="H85" s="219"/>
      <c r="I85" s="219"/>
      <c r="J85" s="219"/>
      <c r="K85" s="35" t="s">
        <v>895</v>
      </c>
    </row>
    <row r="86" spans="1:11" ht="12" customHeight="1">
      <c r="A86" s="7">
        <f t="shared" si="2"/>
        <v>81</v>
      </c>
      <c r="B86" s="32" t="s">
        <v>1175</v>
      </c>
      <c r="C86" s="9" t="s">
        <v>38</v>
      </c>
      <c r="D86" s="15"/>
      <c r="E86" s="219"/>
      <c r="F86" s="219"/>
      <c r="G86" s="219">
        <v>5.0000000000000001E-3</v>
      </c>
      <c r="H86" s="219">
        <v>4.0000000000000001E-3</v>
      </c>
      <c r="I86" s="219">
        <v>7.0000000000000001E-3</v>
      </c>
      <c r="J86" s="219">
        <v>1.0999999999999999E-2</v>
      </c>
      <c r="K86" s="35" t="s">
        <v>895</v>
      </c>
    </row>
    <row r="87" spans="1:11" ht="12" customHeight="1">
      <c r="A87" s="7">
        <f t="shared" si="2"/>
        <v>82</v>
      </c>
      <c r="B87" s="32" t="s">
        <v>1176</v>
      </c>
      <c r="C87" s="9" t="s">
        <v>38</v>
      </c>
      <c r="D87" s="15"/>
      <c r="E87" s="219"/>
      <c r="F87" s="219"/>
      <c r="G87" s="219">
        <v>1E-3</v>
      </c>
      <c r="H87" s="219" t="s">
        <v>1228</v>
      </c>
      <c r="I87" s="219">
        <v>3.0000000000000001E-3</v>
      </c>
      <c r="J87" s="219">
        <v>7.0000000000000001E-3</v>
      </c>
      <c r="K87" s="35" t="s">
        <v>895</v>
      </c>
    </row>
    <row r="88" spans="1:11" ht="12" customHeight="1">
      <c r="A88" s="7">
        <f t="shared" si="2"/>
        <v>83</v>
      </c>
      <c r="B88" s="32" t="s">
        <v>1177</v>
      </c>
      <c r="C88" s="9" t="s">
        <v>1178</v>
      </c>
      <c r="D88" s="15"/>
      <c r="E88" s="173">
        <v>14.6</v>
      </c>
      <c r="F88" s="173">
        <v>20.6</v>
      </c>
      <c r="G88" s="173">
        <v>20.5</v>
      </c>
      <c r="H88" s="173">
        <v>20.5</v>
      </c>
      <c r="I88" s="173">
        <v>20.6</v>
      </c>
      <c r="J88" s="173">
        <v>26.1</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1.9E-2</v>
      </c>
      <c r="F90" s="219"/>
      <c r="G90" s="219"/>
      <c r="H90" s="219"/>
      <c r="I90" s="219"/>
      <c r="J90" s="219"/>
      <c r="K90" s="35" t="s">
        <v>895</v>
      </c>
    </row>
    <row r="91" spans="1:11" ht="12" customHeight="1">
      <c r="A91" s="7">
        <f t="shared" si="2"/>
        <v>86</v>
      </c>
      <c r="B91" s="32" t="s">
        <v>1181</v>
      </c>
      <c r="C91" s="9" t="s">
        <v>38</v>
      </c>
      <c r="D91" s="15"/>
      <c r="E91" s="219" t="s">
        <v>1228</v>
      </c>
      <c r="F91" s="219"/>
      <c r="G91" s="219"/>
      <c r="H91" s="219"/>
      <c r="I91" s="219"/>
      <c r="J91" s="219"/>
      <c r="K91" s="35" t="s">
        <v>895</v>
      </c>
    </row>
    <row r="92" spans="1:11" ht="12" customHeight="1">
      <c r="A92" s="7">
        <f t="shared" si="2"/>
        <v>87</v>
      </c>
      <c r="B92" s="32" t="s">
        <v>1182</v>
      </c>
      <c r="C92" s="9" t="s">
        <v>38</v>
      </c>
      <c r="D92" s="15"/>
      <c r="E92" s="219">
        <v>2.6</v>
      </c>
      <c r="F92" s="219"/>
      <c r="G92" s="219"/>
      <c r="H92" s="219"/>
      <c r="I92" s="219"/>
      <c r="J92" s="219"/>
      <c r="K92" s="35" t="s">
        <v>895</v>
      </c>
    </row>
    <row r="93" spans="1:11" ht="12" customHeight="1">
      <c r="A93" s="7">
        <f t="shared" si="2"/>
        <v>88</v>
      </c>
      <c r="B93" s="32" t="s">
        <v>1303</v>
      </c>
      <c r="C93" s="9" t="s">
        <v>1304</v>
      </c>
      <c r="D93" s="15"/>
      <c r="E93" s="219"/>
      <c r="F93" s="219">
        <v>94</v>
      </c>
      <c r="G93" s="219">
        <v>11</v>
      </c>
      <c r="H93" s="219" t="s">
        <v>1229</v>
      </c>
      <c r="I93" s="219" t="s">
        <v>1229</v>
      </c>
      <c r="J93" s="219">
        <v>29</v>
      </c>
      <c r="K93" s="35" t="s">
        <v>895</v>
      </c>
    </row>
    <row r="94" spans="1:11" ht="12" customHeight="1">
      <c r="A94" s="140" t="s">
        <v>445</v>
      </c>
      <c r="C94" s="135"/>
      <c r="D94" s="136"/>
      <c r="E94" s="136"/>
      <c r="F94" s="136"/>
      <c r="G94" s="137"/>
      <c r="H94" s="137"/>
      <c r="I94" s="137"/>
      <c r="J94" s="136"/>
      <c r="K94"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CFF99"/>
    <pageSetUpPr fitToPage="1"/>
  </sheetPr>
  <dimension ref="A1:K94"/>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44839</v>
      </c>
      <c r="F9" s="51">
        <v>44839</v>
      </c>
      <c r="G9" s="265"/>
      <c r="H9" s="311">
        <v>44839</v>
      </c>
      <c r="I9" s="266"/>
      <c r="J9" s="54">
        <v>44839</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35">
        <v>0.57638888888888895</v>
      </c>
      <c r="F11" s="235">
        <v>0.55208333333333337</v>
      </c>
      <c r="G11" s="235">
        <v>0.52430555555555558</v>
      </c>
      <c r="H11" s="241">
        <v>0.53125</v>
      </c>
      <c r="I11" s="242">
        <v>0.53819444444444442</v>
      </c>
      <c r="J11" s="241">
        <v>0.59722222222222221</v>
      </c>
      <c r="K11" s="57" t="s">
        <v>134</v>
      </c>
    </row>
    <row r="12" spans="1:11" s="1" customFormat="1" ht="12" customHeight="1">
      <c r="A12" s="7">
        <f t="shared" si="0"/>
        <v>7</v>
      </c>
      <c r="B12" s="92" t="s">
        <v>116</v>
      </c>
      <c r="C12" s="7" t="s">
        <v>249</v>
      </c>
      <c r="D12" s="67"/>
      <c r="E12" s="61" t="s">
        <v>1268</v>
      </c>
      <c r="F12" s="61" t="s">
        <v>1268</v>
      </c>
      <c r="G12" s="61"/>
      <c r="H12" s="207" t="s">
        <v>1268</v>
      </c>
      <c r="I12" s="62"/>
      <c r="J12" s="7" t="s">
        <v>1268</v>
      </c>
      <c r="K12" s="57" t="s">
        <v>427</v>
      </c>
    </row>
    <row r="13" spans="1:11" s="1" customFormat="1" ht="12" customHeight="1">
      <c r="A13" s="7">
        <f t="shared" si="0"/>
        <v>8</v>
      </c>
      <c r="B13" s="92" t="s">
        <v>0</v>
      </c>
      <c r="C13" s="7" t="s">
        <v>8</v>
      </c>
      <c r="D13" s="39"/>
      <c r="E13" s="260">
        <v>16.5</v>
      </c>
      <c r="F13" s="260">
        <v>17</v>
      </c>
      <c r="G13" s="260"/>
      <c r="H13" s="261">
        <v>16</v>
      </c>
      <c r="I13" s="262"/>
      <c r="J13" s="227">
        <v>16</v>
      </c>
      <c r="K13" s="57" t="s">
        <v>135</v>
      </c>
    </row>
    <row r="14" spans="1:11" s="1" customFormat="1" ht="12" customHeight="1">
      <c r="A14" s="7">
        <f t="shared" si="0"/>
        <v>9</v>
      </c>
      <c r="B14" s="93" t="s">
        <v>124</v>
      </c>
      <c r="C14" s="34" t="s">
        <v>74</v>
      </c>
      <c r="D14" s="67"/>
      <c r="E14" s="253">
        <v>0.8</v>
      </c>
      <c r="F14" s="253">
        <v>0.3</v>
      </c>
      <c r="G14" s="253"/>
      <c r="H14" s="261">
        <v>86</v>
      </c>
      <c r="I14" s="254"/>
      <c r="J14" s="259">
        <v>0.45</v>
      </c>
      <c r="K14" s="57" t="s">
        <v>138</v>
      </c>
    </row>
    <row r="15" spans="1:11" s="1" customFormat="1" ht="12" customHeight="1">
      <c r="A15" s="7">
        <f>A14+1</f>
        <v>10</v>
      </c>
      <c r="B15" s="92" t="s">
        <v>117</v>
      </c>
      <c r="C15" s="34" t="s">
        <v>115</v>
      </c>
      <c r="D15" s="94"/>
      <c r="E15" s="257" t="s">
        <v>1224</v>
      </c>
      <c r="F15" s="257">
        <v>38</v>
      </c>
      <c r="G15" s="260" t="s">
        <v>1224</v>
      </c>
      <c r="H15" s="227" t="s">
        <v>1224</v>
      </c>
      <c r="I15" s="262">
        <v>70</v>
      </c>
      <c r="J15" s="227" t="s">
        <v>1224</v>
      </c>
      <c r="K15" s="57" t="s">
        <v>252</v>
      </c>
    </row>
    <row r="16" spans="1:11" s="1" customFormat="1" ht="12" customHeight="1">
      <c r="A16" s="7">
        <f>A15+1</f>
        <v>11</v>
      </c>
      <c r="B16" s="93" t="s">
        <v>241</v>
      </c>
      <c r="C16" s="34" t="s">
        <v>74</v>
      </c>
      <c r="D16" s="100"/>
      <c r="E16" s="257"/>
      <c r="F16" s="257"/>
      <c r="G16" s="260"/>
      <c r="H16" s="261">
        <v>3</v>
      </c>
      <c r="I16" s="262"/>
      <c r="J16" s="227"/>
      <c r="K16" s="57" t="s">
        <v>136</v>
      </c>
    </row>
    <row r="17" spans="1:11" s="1" customFormat="1" ht="12" customHeight="1">
      <c r="A17" s="7">
        <f>A16+1</f>
        <v>12</v>
      </c>
      <c r="B17" s="93" t="s">
        <v>242</v>
      </c>
      <c r="C17" s="34" t="s">
        <v>249</v>
      </c>
      <c r="D17" s="94"/>
      <c r="E17" s="210"/>
      <c r="F17" s="210"/>
      <c r="G17" s="61"/>
      <c r="H17" s="207">
        <v>5</v>
      </c>
      <c r="I17" s="62"/>
      <c r="J17" s="7"/>
      <c r="K17" s="57" t="s">
        <v>137</v>
      </c>
    </row>
    <row r="18" spans="1:11" s="1" customFormat="1" ht="12" customHeight="1">
      <c r="A18" s="7">
        <f t="shared" ref="A18:A81" si="1">A17+1</f>
        <v>13</v>
      </c>
      <c r="B18" s="93" t="s">
        <v>250</v>
      </c>
      <c r="C18" s="34" t="s">
        <v>257</v>
      </c>
      <c r="D18" s="94"/>
      <c r="E18" s="258"/>
      <c r="F18" s="258"/>
      <c r="G18" s="253"/>
      <c r="H18" s="255">
        <v>537.89</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2.77</v>
      </c>
      <c r="I20" s="62"/>
      <c r="J20" s="7"/>
      <c r="K20" s="57" t="s">
        <v>247</v>
      </c>
    </row>
    <row r="21" spans="1:11" s="1" customFormat="1" ht="12" customHeight="1">
      <c r="A21" s="7">
        <f t="shared" si="1"/>
        <v>16</v>
      </c>
      <c r="B21" s="92" t="s">
        <v>245</v>
      </c>
      <c r="C21" s="34" t="s">
        <v>246</v>
      </c>
      <c r="D21" s="67"/>
      <c r="E21" s="61"/>
      <c r="F21" s="61"/>
      <c r="G21" s="61"/>
      <c r="H21" s="255">
        <v>0.53</v>
      </c>
      <c r="I21" s="62"/>
      <c r="J21" s="7"/>
      <c r="K21" s="57" t="s">
        <v>247</v>
      </c>
    </row>
    <row r="22" spans="1:11" s="1" customFormat="1" ht="22.5">
      <c r="A22" s="7">
        <f t="shared" si="1"/>
        <v>17</v>
      </c>
      <c r="B22" s="6" t="s">
        <v>883</v>
      </c>
      <c r="C22" s="7" t="s">
        <v>249</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0.06</v>
      </c>
      <c r="G23" s="256">
        <v>0.5</v>
      </c>
      <c r="H23" s="256">
        <v>43</v>
      </c>
      <c r="I23" s="256">
        <v>85</v>
      </c>
      <c r="J23" s="34">
        <v>0.09</v>
      </c>
      <c r="K23" s="57" t="s">
        <v>139</v>
      </c>
    </row>
    <row r="24" spans="1:11" s="1" customFormat="1" ht="12" customHeight="1">
      <c r="A24" s="7">
        <f t="shared" si="1"/>
        <v>19</v>
      </c>
      <c r="B24" s="93" t="s">
        <v>113</v>
      </c>
      <c r="C24" s="34" t="s">
        <v>249</v>
      </c>
      <c r="D24" s="94"/>
      <c r="E24" s="34" t="s">
        <v>1225</v>
      </c>
      <c r="F24" s="34" t="s">
        <v>1269</v>
      </c>
      <c r="G24" s="34" t="s">
        <v>1225</v>
      </c>
      <c r="H24" s="34" t="s">
        <v>1225</v>
      </c>
      <c r="I24" s="34" t="s">
        <v>1270</v>
      </c>
      <c r="J24" s="34" t="s">
        <v>1225</v>
      </c>
      <c r="K24" s="57" t="s">
        <v>428</v>
      </c>
    </row>
    <row r="25" spans="1:11" s="1" customFormat="1" ht="12" customHeight="1">
      <c r="A25" s="7">
        <f t="shared" si="1"/>
        <v>20</v>
      </c>
      <c r="B25" s="93" t="s">
        <v>114</v>
      </c>
      <c r="C25" s="34" t="s">
        <v>249</v>
      </c>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14</v>
      </c>
      <c r="F26" s="173">
        <v>14</v>
      </c>
      <c r="G26" s="173">
        <v>20.399999999999999</v>
      </c>
      <c r="H26" s="173">
        <v>5.6</v>
      </c>
      <c r="I26" s="173">
        <v>5.6</v>
      </c>
      <c r="J26" s="173">
        <v>14</v>
      </c>
      <c r="K26" s="35" t="s">
        <v>135</v>
      </c>
    </row>
    <row r="27" spans="1:11" ht="12" customHeight="1">
      <c r="A27" s="7">
        <f t="shared" si="1"/>
        <v>22</v>
      </c>
      <c r="B27" s="92" t="s">
        <v>9</v>
      </c>
      <c r="C27" s="7" t="s">
        <v>95</v>
      </c>
      <c r="D27" s="15"/>
      <c r="E27" s="219">
        <v>0.5</v>
      </c>
      <c r="F27" s="219">
        <v>13.5</v>
      </c>
      <c r="G27" s="219">
        <v>1.8</v>
      </c>
      <c r="H27" s="219">
        <v>2.2000000000000002</v>
      </c>
      <c r="I27" s="219">
        <v>4.5</v>
      </c>
      <c r="J27" s="219">
        <v>0.2</v>
      </c>
      <c r="K27" s="35" t="s">
        <v>895</v>
      </c>
    </row>
    <row r="28" spans="1:11" ht="12" customHeight="1">
      <c r="A28" s="7">
        <f t="shared" si="1"/>
        <v>23</v>
      </c>
      <c r="B28" s="33" t="s">
        <v>10</v>
      </c>
      <c r="C28" s="7" t="s">
        <v>249</v>
      </c>
      <c r="D28" s="15"/>
      <c r="E28" s="173">
        <v>8</v>
      </c>
      <c r="F28" s="173">
        <v>7.6</v>
      </c>
      <c r="G28" s="173">
        <v>8.6</v>
      </c>
      <c r="H28" s="173">
        <v>7.6</v>
      </c>
      <c r="I28" s="173">
        <v>7.3</v>
      </c>
      <c r="J28" s="173">
        <v>7.6</v>
      </c>
      <c r="K28" s="35" t="s">
        <v>895</v>
      </c>
    </row>
    <row r="29" spans="1:11" ht="12" customHeight="1">
      <c r="A29" s="7">
        <f t="shared" si="1"/>
        <v>24</v>
      </c>
      <c r="B29" s="33" t="s">
        <v>11</v>
      </c>
      <c r="C29" s="7" t="s">
        <v>38</v>
      </c>
      <c r="D29" s="18"/>
      <c r="E29" s="219"/>
      <c r="F29" s="219">
        <v>0.4</v>
      </c>
      <c r="G29" s="219">
        <v>1.2</v>
      </c>
      <c r="H29" s="219" t="s">
        <v>1227</v>
      </c>
      <c r="I29" s="219">
        <v>0.6</v>
      </c>
      <c r="J29" s="219">
        <v>0.1</v>
      </c>
      <c r="K29" s="35" t="s">
        <v>895</v>
      </c>
    </row>
    <row r="30" spans="1:11" ht="12" customHeight="1">
      <c r="A30" s="7">
        <f t="shared" si="1"/>
        <v>25</v>
      </c>
      <c r="B30" s="33" t="s">
        <v>12</v>
      </c>
      <c r="C30" s="7" t="s">
        <v>38</v>
      </c>
      <c r="D30" s="15"/>
      <c r="E30" s="173"/>
      <c r="F30" s="173">
        <v>2.2000000000000002</v>
      </c>
      <c r="G30" s="173">
        <v>2.5</v>
      </c>
      <c r="H30" s="173">
        <v>1.5</v>
      </c>
      <c r="I30" s="173">
        <v>1.5</v>
      </c>
      <c r="J30" s="173">
        <v>0.9</v>
      </c>
      <c r="K30" s="35" t="s">
        <v>895</v>
      </c>
    </row>
    <row r="31" spans="1:11" ht="12" customHeight="1">
      <c r="A31" s="7">
        <f t="shared" si="1"/>
        <v>26</v>
      </c>
      <c r="B31" s="33" t="s">
        <v>258</v>
      </c>
      <c r="C31" s="7" t="s">
        <v>38</v>
      </c>
      <c r="D31" s="14"/>
      <c r="E31" s="173">
        <v>0.7</v>
      </c>
      <c r="F31" s="173">
        <v>6.8</v>
      </c>
      <c r="G31" s="173">
        <v>1.9</v>
      </c>
      <c r="H31" s="173">
        <v>2</v>
      </c>
      <c r="I31" s="173">
        <v>4.0999999999999996</v>
      </c>
      <c r="J31" s="173">
        <v>0.3</v>
      </c>
      <c r="K31" s="35" t="s">
        <v>895</v>
      </c>
    </row>
    <row r="32" spans="1:11" ht="12" customHeight="1">
      <c r="A32" s="7">
        <f t="shared" si="1"/>
        <v>27</v>
      </c>
      <c r="B32" s="33" t="s">
        <v>259</v>
      </c>
      <c r="C32" s="7" t="s">
        <v>38</v>
      </c>
      <c r="D32" s="15"/>
      <c r="E32" s="173"/>
      <c r="F32" s="173">
        <v>9.9</v>
      </c>
      <c r="G32" s="173">
        <v>10.7</v>
      </c>
      <c r="H32" s="173">
        <v>6.1</v>
      </c>
      <c r="I32" s="173">
        <v>0.8</v>
      </c>
      <c r="J32" s="173">
        <v>9.6999999999999993</v>
      </c>
      <c r="K32" s="35" t="s">
        <v>895</v>
      </c>
    </row>
    <row r="33" spans="1:11" ht="12" customHeight="1">
      <c r="A33" s="7">
        <f t="shared" si="1"/>
        <v>28</v>
      </c>
      <c r="B33" s="33" t="s">
        <v>13</v>
      </c>
      <c r="C33" s="7" t="s">
        <v>98</v>
      </c>
      <c r="D33" s="14"/>
      <c r="E33" s="219"/>
      <c r="F33" s="219"/>
      <c r="G33" s="219"/>
      <c r="H33" s="219"/>
      <c r="I33" s="219"/>
      <c r="J33" s="219"/>
      <c r="K33" s="35" t="s">
        <v>895</v>
      </c>
    </row>
    <row r="34" spans="1:11" ht="12" customHeight="1">
      <c r="A34" s="7">
        <f t="shared" si="1"/>
        <v>29</v>
      </c>
      <c r="B34" s="33" t="s">
        <v>238</v>
      </c>
      <c r="C34" s="7" t="s">
        <v>38</v>
      </c>
      <c r="D34" s="19"/>
      <c r="E34" s="214"/>
      <c r="F34" s="214">
        <v>0.68200000000000005</v>
      </c>
      <c r="G34" s="214">
        <v>0.56899999999999995</v>
      </c>
      <c r="H34" s="214">
        <v>0.40400000000000003</v>
      </c>
      <c r="I34" s="214">
        <v>0.42399999999999999</v>
      </c>
      <c r="J34" s="214">
        <v>0.45400000000000001</v>
      </c>
      <c r="K34" s="35" t="s">
        <v>895</v>
      </c>
    </row>
    <row r="35" spans="1:11" ht="12" customHeight="1">
      <c r="A35" s="7">
        <f t="shared" si="1"/>
        <v>30</v>
      </c>
      <c r="B35" s="33" t="s">
        <v>239</v>
      </c>
      <c r="C35" s="7" t="s">
        <v>38</v>
      </c>
      <c r="D35" s="21"/>
      <c r="E35" s="214"/>
      <c r="F35" s="214">
        <v>3.5999999999999997E-2</v>
      </c>
      <c r="G35" s="214">
        <v>0.02</v>
      </c>
      <c r="H35" s="214">
        <v>1.2999999999999999E-2</v>
      </c>
      <c r="I35" s="214">
        <v>2.5000000000000001E-2</v>
      </c>
      <c r="J35" s="214">
        <v>1.2999999999999999E-2</v>
      </c>
      <c r="K35" s="35" t="s">
        <v>895</v>
      </c>
    </row>
    <row r="36" spans="1:11" ht="12" customHeight="1">
      <c r="A36" s="7">
        <f t="shared" si="1"/>
        <v>31</v>
      </c>
      <c r="B36" s="32" t="s">
        <v>101</v>
      </c>
      <c r="C36" s="9" t="s">
        <v>38</v>
      </c>
      <c r="D36" s="15"/>
      <c r="E36" s="219">
        <v>6.0000000000000001E-3</v>
      </c>
      <c r="F36" s="219">
        <v>6.0000000000000001E-3</v>
      </c>
      <c r="G36" s="219">
        <v>2E-3</v>
      </c>
      <c r="H36" s="219">
        <v>4.0000000000000001E-3</v>
      </c>
      <c r="I36" s="219">
        <v>6.0000000000000001E-3</v>
      </c>
      <c r="J36" s="219">
        <v>2E-3</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2.0000000000000001E-4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c r="G41" s="219"/>
      <c r="H41" s="219"/>
      <c r="I41" s="219"/>
      <c r="J41" s="219"/>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4.0000000000000001E-3</v>
      </c>
      <c r="G43" s="219">
        <v>5.0000000000000001E-3</v>
      </c>
      <c r="H43" s="219"/>
      <c r="I43" s="219"/>
      <c r="J43" s="219">
        <v>6.0000000000000001E-3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t="s">
        <v>1232</v>
      </c>
      <c r="J69" s="219"/>
      <c r="K69" s="35" t="s">
        <v>895</v>
      </c>
    </row>
    <row r="70" spans="1:11" ht="12" customHeight="1">
      <c r="A70" s="7">
        <f t="shared" si="1"/>
        <v>65</v>
      </c>
      <c r="B70" s="33" t="s">
        <v>262</v>
      </c>
      <c r="C70" s="7" t="s">
        <v>38</v>
      </c>
      <c r="D70" s="20"/>
      <c r="E70" s="214"/>
      <c r="F70" s="214"/>
      <c r="G70" s="214">
        <v>7.0000000000000001E-3</v>
      </c>
      <c r="H70" s="214">
        <v>8.0000000000000002E-3</v>
      </c>
      <c r="I70" s="214">
        <v>7.1999999999999995E-2</v>
      </c>
      <c r="J70" s="214">
        <v>5.0000000000000001E-3</v>
      </c>
      <c r="K70" s="35" t="s">
        <v>895</v>
      </c>
    </row>
    <row r="71" spans="1:11" ht="12" customHeight="1">
      <c r="A71" s="7">
        <f>A70+1</f>
        <v>66</v>
      </c>
      <c r="B71" s="33" t="s">
        <v>181</v>
      </c>
      <c r="C71" s="7" t="s">
        <v>38</v>
      </c>
      <c r="D71" s="19"/>
      <c r="E71" s="219"/>
      <c r="F71" s="219"/>
      <c r="G71" s="219">
        <v>4.0000000000000001E-3</v>
      </c>
      <c r="H71" s="219" t="s">
        <v>1228</v>
      </c>
      <c r="I71" s="219" t="s">
        <v>1228</v>
      </c>
      <c r="J71" s="219" t="s">
        <v>1228</v>
      </c>
      <c r="K71" s="35" t="s">
        <v>895</v>
      </c>
    </row>
    <row r="72" spans="1:11" ht="12" customHeight="1">
      <c r="A72" s="7">
        <f t="shared" si="1"/>
        <v>67</v>
      </c>
      <c r="B72" s="33" t="s">
        <v>182</v>
      </c>
      <c r="C72" s="7" t="s">
        <v>38</v>
      </c>
      <c r="D72" s="19"/>
      <c r="E72" s="214"/>
      <c r="F72" s="214"/>
      <c r="G72" s="214">
        <v>0.501</v>
      </c>
      <c r="H72" s="214">
        <v>0.373</v>
      </c>
      <c r="I72" s="214">
        <v>0.33700000000000002</v>
      </c>
      <c r="J72" s="214">
        <v>0.44700000000000001</v>
      </c>
      <c r="K72" s="35" t="s">
        <v>895</v>
      </c>
    </row>
    <row r="73" spans="1:11" ht="12" customHeight="1">
      <c r="A73" s="7">
        <f t="shared" si="1"/>
        <v>68</v>
      </c>
      <c r="B73" s="33" t="s">
        <v>14</v>
      </c>
      <c r="C73" s="7" t="s">
        <v>38</v>
      </c>
      <c r="D73" s="21"/>
      <c r="E73" s="219"/>
      <c r="F73" s="219"/>
      <c r="G73" s="219">
        <v>5.0000000000000001E-3</v>
      </c>
      <c r="H73" s="219">
        <v>8.9999999999999993E-3</v>
      </c>
      <c r="I73" s="219">
        <v>1.2999999999999999E-2</v>
      </c>
      <c r="J73" s="219">
        <v>1.2E-2</v>
      </c>
      <c r="K73" s="35" t="s">
        <v>895</v>
      </c>
    </row>
    <row r="74" spans="1:11" ht="12" customHeight="1">
      <c r="A74" s="7">
        <f t="shared" si="1"/>
        <v>69</v>
      </c>
      <c r="B74" s="33" t="s">
        <v>15</v>
      </c>
      <c r="C74" s="7" t="s">
        <v>264</v>
      </c>
      <c r="D74" s="15"/>
      <c r="E74" s="219"/>
      <c r="F74" s="219">
        <v>0.3</v>
      </c>
      <c r="G74" s="219">
        <v>5.0999999999999996</v>
      </c>
      <c r="H74" s="219">
        <v>0.1</v>
      </c>
      <c r="I74" s="219" t="s">
        <v>1227</v>
      </c>
      <c r="J74" s="219" t="s">
        <v>1227</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2.3E-2</v>
      </c>
      <c r="F80" s="219"/>
      <c r="G80" s="219"/>
      <c r="H80" s="219"/>
      <c r="I80" s="219"/>
      <c r="J80" s="219"/>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3" si="2">A81+1</f>
        <v>77</v>
      </c>
      <c r="B82" s="32" t="s">
        <v>43</v>
      </c>
      <c r="C82" s="9" t="s">
        <v>38</v>
      </c>
      <c r="D82" s="15"/>
      <c r="E82" s="219">
        <v>1E-3</v>
      </c>
      <c r="F82" s="219"/>
      <c r="G82" s="219"/>
      <c r="H82" s="219"/>
      <c r="I82" s="219"/>
      <c r="J82" s="219"/>
      <c r="K82" s="35" t="s">
        <v>895</v>
      </c>
    </row>
    <row r="83" spans="1:11" ht="12" customHeight="1">
      <c r="A83" s="7">
        <f t="shared" si="2"/>
        <v>78</v>
      </c>
      <c r="B83" s="32" t="s">
        <v>248</v>
      </c>
      <c r="C83" s="9" t="s">
        <v>249</v>
      </c>
      <c r="D83" s="15"/>
      <c r="E83" s="219"/>
      <c r="F83" s="219"/>
      <c r="G83" s="219"/>
      <c r="H83" s="219"/>
      <c r="I83" s="219"/>
      <c r="J83" s="219"/>
      <c r="K83" s="35" t="s">
        <v>896</v>
      </c>
    </row>
    <row r="84" spans="1:11" ht="12" customHeight="1">
      <c r="A84" s="7">
        <f t="shared" si="2"/>
        <v>79</v>
      </c>
      <c r="B84" s="32" t="s">
        <v>1173</v>
      </c>
      <c r="C84" s="9" t="s">
        <v>1174</v>
      </c>
      <c r="D84" s="15"/>
      <c r="E84" s="219"/>
      <c r="F84" s="219"/>
      <c r="G84" s="219"/>
      <c r="H84" s="219"/>
      <c r="I84" s="219"/>
      <c r="J84" s="219"/>
      <c r="K84" s="35" t="s">
        <v>895</v>
      </c>
    </row>
    <row r="85" spans="1:11" ht="12" customHeight="1">
      <c r="A85" s="7">
        <f t="shared" si="2"/>
        <v>80</v>
      </c>
      <c r="B85" s="32" t="s">
        <v>35</v>
      </c>
      <c r="C85" s="9" t="s">
        <v>38</v>
      </c>
      <c r="D85" s="15"/>
      <c r="E85" s="219"/>
      <c r="F85" s="219"/>
      <c r="G85" s="219"/>
      <c r="H85" s="219"/>
      <c r="I85" s="219"/>
      <c r="J85" s="219"/>
      <c r="K85" s="35" t="s">
        <v>895</v>
      </c>
    </row>
    <row r="86" spans="1:11" ht="12" customHeight="1">
      <c r="A86" s="7">
        <f t="shared" si="2"/>
        <v>81</v>
      </c>
      <c r="B86" s="32" t="s">
        <v>1175</v>
      </c>
      <c r="C86" s="9" t="s">
        <v>38</v>
      </c>
      <c r="D86" s="15"/>
      <c r="E86" s="219"/>
      <c r="F86" s="219"/>
      <c r="G86" s="219">
        <v>5.0000000000000001E-3</v>
      </c>
      <c r="H86" s="219">
        <v>3.0000000000000001E-3</v>
      </c>
      <c r="I86" s="219">
        <v>4.0000000000000001E-3</v>
      </c>
      <c r="J86" s="219">
        <v>1.0999999999999999E-2</v>
      </c>
      <c r="K86" s="35" t="s">
        <v>895</v>
      </c>
    </row>
    <row r="87" spans="1:11" ht="12" customHeight="1">
      <c r="A87" s="7">
        <f t="shared" si="2"/>
        <v>82</v>
      </c>
      <c r="B87" s="32" t="s">
        <v>1176</v>
      </c>
      <c r="C87" s="9" t="s">
        <v>38</v>
      </c>
      <c r="D87" s="15"/>
      <c r="E87" s="219"/>
      <c r="F87" s="219"/>
      <c r="G87" s="219">
        <v>2E-3</v>
      </c>
      <c r="H87" s="219">
        <v>2E-3</v>
      </c>
      <c r="I87" s="219">
        <v>4.0000000000000001E-3</v>
      </c>
      <c r="J87" s="219">
        <v>0.01</v>
      </c>
      <c r="K87" s="35" t="s">
        <v>895</v>
      </c>
    </row>
    <row r="88" spans="1:11" ht="12" customHeight="1">
      <c r="A88" s="7">
        <f t="shared" si="2"/>
        <v>83</v>
      </c>
      <c r="B88" s="32" t="s">
        <v>1177</v>
      </c>
      <c r="C88" s="9" t="s">
        <v>1178</v>
      </c>
      <c r="D88" s="15"/>
      <c r="E88" s="173">
        <v>12.6</v>
      </c>
      <c r="F88" s="173">
        <v>16.899999999999999</v>
      </c>
      <c r="G88" s="173">
        <v>15.8</v>
      </c>
      <c r="H88" s="173">
        <v>20.5</v>
      </c>
      <c r="I88" s="173">
        <v>21.1</v>
      </c>
      <c r="J88" s="173">
        <v>19.899999999999999</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2.8000000000000001E-2</v>
      </c>
      <c r="F90" s="219"/>
      <c r="G90" s="219"/>
      <c r="H90" s="219"/>
      <c r="I90" s="219"/>
      <c r="J90" s="219"/>
      <c r="K90" s="35" t="s">
        <v>895</v>
      </c>
    </row>
    <row r="91" spans="1:11" ht="12" customHeight="1">
      <c r="A91" s="7">
        <f t="shared" si="2"/>
        <v>86</v>
      </c>
      <c r="B91" s="32" t="s">
        <v>1181</v>
      </c>
      <c r="C91" s="9" t="s">
        <v>38</v>
      </c>
      <c r="D91" s="15"/>
      <c r="E91" s="219" t="s">
        <v>1228</v>
      </c>
      <c r="F91" s="219"/>
      <c r="G91" s="219"/>
      <c r="H91" s="219"/>
      <c r="I91" s="219"/>
      <c r="J91" s="219"/>
      <c r="K91" s="35" t="s">
        <v>895</v>
      </c>
    </row>
    <row r="92" spans="1:11" ht="12" customHeight="1">
      <c r="A92" s="7">
        <f t="shared" si="2"/>
        <v>87</v>
      </c>
      <c r="B92" s="32" t="s">
        <v>1182</v>
      </c>
      <c r="C92" s="9" t="s">
        <v>38</v>
      </c>
      <c r="D92" s="15"/>
      <c r="E92" s="219">
        <v>2.4</v>
      </c>
      <c r="F92" s="219"/>
      <c r="G92" s="219"/>
      <c r="H92" s="219"/>
      <c r="I92" s="219"/>
      <c r="J92" s="219"/>
      <c r="K92" s="35" t="s">
        <v>895</v>
      </c>
    </row>
    <row r="93" spans="1:11" ht="12" customHeight="1">
      <c r="A93" s="7">
        <f t="shared" si="2"/>
        <v>88</v>
      </c>
      <c r="B93" s="32" t="s">
        <v>1303</v>
      </c>
      <c r="C93" s="9" t="s">
        <v>1304</v>
      </c>
      <c r="D93" s="15"/>
      <c r="E93" s="219"/>
      <c r="F93" s="219">
        <v>24</v>
      </c>
      <c r="G93" s="219" t="s">
        <v>1229</v>
      </c>
      <c r="H93" s="219">
        <v>2</v>
      </c>
      <c r="I93" s="219">
        <v>1</v>
      </c>
      <c r="J93" s="219">
        <v>41</v>
      </c>
      <c r="K93" s="35" t="s">
        <v>895</v>
      </c>
    </row>
    <row r="94" spans="1:11" ht="12" customHeight="1">
      <c r="A94" s="140" t="s">
        <v>445</v>
      </c>
      <c r="C94" s="135"/>
      <c r="D94" s="136"/>
      <c r="E94" s="136"/>
      <c r="F94" s="136"/>
      <c r="G94" s="137"/>
      <c r="H94" s="137"/>
      <c r="I94" s="137"/>
      <c r="J94" s="136"/>
      <c r="K94"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CFF99"/>
    <pageSetUpPr fitToPage="1"/>
  </sheetPr>
  <dimension ref="A1:K94"/>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7" width="7.5" style="24" bestFit="1" customWidth="1"/>
    <col min="8" max="8" width="7.5" style="24" customWidth="1"/>
    <col min="9"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274</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274</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274</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274</v>
      </c>
      <c r="D9" s="67"/>
      <c r="E9" s="209">
        <v>44867</v>
      </c>
      <c r="F9" s="51">
        <v>44867</v>
      </c>
      <c r="G9" s="265"/>
      <c r="H9" s="311">
        <v>44867</v>
      </c>
      <c r="I9" s="266"/>
      <c r="J9" s="228">
        <v>44867</v>
      </c>
      <c r="K9" s="56" t="s">
        <v>126</v>
      </c>
    </row>
    <row r="10" spans="1:11" s="1" customFormat="1" ht="12" customHeight="1">
      <c r="A10" s="7">
        <f t="shared" si="0"/>
        <v>5</v>
      </c>
      <c r="B10" s="92" t="s">
        <v>240</v>
      </c>
      <c r="C10" s="7" t="s">
        <v>274</v>
      </c>
      <c r="D10" s="67"/>
      <c r="E10" s="61"/>
      <c r="F10" s="61"/>
      <c r="G10" s="91"/>
      <c r="H10" s="267"/>
      <c r="I10" s="268"/>
      <c r="J10" s="7"/>
      <c r="K10" s="57" t="s">
        <v>884</v>
      </c>
    </row>
    <row r="11" spans="1:11" s="1" customFormat="1" ht="12" customHeight="1">
      <c r="A11" s="7">
        <f t="shared" si="0"/>
        <v>6</v>
      </c>
      <c r="B11" s="92" t="s">
        <v>7</v>
      </c>
      <c r="C11" s="7" t="s">
        <v>274</v>
      </c>
      <c r="D11" s="67"/>
      <c r="E11" s="235">
        <v>0.54027777777777775</v>
      </c>
      <c r="F11" s="235">
        <v>0.50208333333333333</v>
      </c>
      <c r="G11" s="235">
        <v>0.53819444444444442</v>
      </c>
      <c r="H11" s="241">
        <v>0.54861111111111105</v>
      </c>
      <c r="I11" s="242">
        <v>0.55555555555555558</v>
      </c>
      <c r="J11" s="241">
        <v>0.52638888888888891</v>
      </c>
      <c r="K11" s="57" t="s">
        <v>134</v>
      </c>
    </row>
    <row r="12" spans="1:11" s="1" customFormat="1" ht="12" customHeight="1">
      <c r="A12" s="7">
        <f t="shared" si="0"/>
        <v>7</v>
      </c>
      <c r="B12" s="92" t="s">
        <v>116</v>
      </c>
      <c r="C12" s="7" t="s">
        <v>274</v>
      </c>
      <c r="D12" s="67"/>
      <c r="E12" s="61" t="s">
        <v>1223</v>
      </c>
      <c r="F12" s="61" t="s">
        <v>1223</v>
      </c>
      <c r="G12" s="61"/>
      <c r="H12" s="207" t="s">
        <v>1223</v>
      </c>
      <c r="I12" s="62"/>
      <c r="J12" s="7" t="s">
        <v>1223</v>
      </c>
      <c r="K12" s="57" t="s">
        <v>427</v>
      </c>
    </row>
    <row r="13" spans="1:11" s="1" customFormat="1" ht="12" customHeight="1">
      <c r="A13" s="7">
        <f t="shared" si="0"/>
        <v>8</v>
      </c>
      <c r="B13" s="92" t="s">
        <v>0</v>
      </c>
      <c r="C13" s="7" t="s">
        <v>8</v>
      </c>
      <c r="D13" s="39"/>
      <c r="E13" s="260">
        <v>19</v>
      </c>
      <c r="F13" s="260">
        <v>15</v>
      </c>
      <c r="G13" s="260"/>
      <c r="H13" s="261">
        <v>18.5</v>
      </c>
      <c r="I13" s="262"/>
      <c r="J13" s="227">
        <v>15</v>
      </c>
      <c r="K13" s="57" t="s">
        <v>135</v>
      </c>
    </row>
    <row r="14" spans="1:11" s="1" customFormat="1" ht="12" customHeight="1">
      <c r="A14" s="7">
        <f t="shared" si="0"/>
        <v>9</v>
      </c>
      <c r="B14" s="93" t="s">
        <v>124</v>
      </c>
      <c r="C14" s="34" t="s">
        <v>287</v>
      </c>
      <c r="D14" s="67"/>
      <c r="E14" s="253">
        <v>0.97</v>
      </c>
      <c r="F14" s="253">
        <v>0.3</v>
      </c>
      <c r="G14" s="253"/>
      <c r="H14" s="261">
        <v>89.6</v>
      </c>
      <c r="I14" s="254"/>
      <c r="J14" s="259">
        <v>0.3</v>
      </c>
      <c r="K14" s="57" t="s">
        <v>138</v>
      </c>
    </row>
    <row r="15" spans="1:11" s="1" customFormat="1" ht="12" customHeight="1">
      <c r="A15" s="7">
        <f>A14+1</f>
        <v>10</v>
      </c>
      <c r="B15" s="92" t="s">
        <v>117</v>
      </c>
      <c r="C15" s="34" t="s">
        <v>290</v>
      </c>
      <c r="D15" s="94"/>
      <c r="E15" s="257" t="s">
        <v>1224</v>
      </c>
      <c r="F15" s="257" t="s">
        <v>1224</v>
      </c>
      <c r="G15" s="260" t="s">
        <v>1224</v>
      </c>
      <c r="H15" s="227" t="s">
        <v>1224</v>
      </c>
      <c r="I15" s="262">
        <v>35</v>
      </c>
      <c r="J15" s="227" t="s">
        <v>1224</v>
      </c>
      <c r="K15" s="57" t="s">
        <v>252</v>
      </c>
    </row>
    <row r="16" spans="1:11" s="1" customFormat="1" ht="12" customHeight="1">
      <c r="A16" s="7">
        <f>A15+1</f>
        <v>11</v>
      </c>
      <c r="B16" s="93" t="s">
        <v>241</v>
      </c>
      <c r="C16" s="34" t="s">
        <v>287</v>
      </c>
      <c r="D16" s="100"/>
      <c r="E16" s="257"/>
      <c r="F16" s="257"/>
      <c r="G16" s="260"/>
      <c r="H16" s="261">
        <v>5.5</v>
      </c>
      <c r="I16" s="262"/>
      <c r="J16" s="227"/>
      <c r="K16" s="57" t="s">
        <v>136</v>
      </c>
    </row>
    <row r="17" spans="1:11" s="1" customFormat="1" ht="12" customHeight="1">
      <c r="A17" s="7">
        <f>A16+1</f>
        <v>12</v>
      </c>
      <c r="B17" s="93" t="s">
        <v>242</v>
      </c>
      <c r="C17" s="34" t="s">
        <v>274</v>
      </c>
      <c r="D17" s="94"/>
      <c r="E17" s="210"/>
      <c r="F17" s="210"/>
      <c r="G17" s="61"/>
      <c r="H17" s="207">
        <v>5</v>
      </c>
      <c r="I17" s="62"/>
      <c r="J17" s="7"/>
      <c r="K17" s="57" t="s">
        <v>137</v>
      </c>
    </row>
    <row r="18" spans="1:11" s="1" customFormat="1" ht="12" customHeight="1">
      <c r="A18" s="7">
        <f t="shared" ref="A18:A81" si="1">A17+1</f>
        <v>13</v>
      </c>
      <c r="B18" s="93" t="s">
        <v>250</v>
      </c>
      <c r="C18" s="34" t="s">
        <v>298</v>
      </c>
      <c r="D18" s="94"/>
      <c r="E18" s="258"/>
      <c r="F18" s="258"/>
      <c r="G18" s="253"/>
      <c r="H18" s="255">
        <v>541.49</v>
      </c>
      <c r="I18" s="254"/>
      <c r="J18" s="259"/>
      <c r="K18" s="57" t="s">
        <v>247</v>
      </c>
    </row>
    <row r="19" spans="1:11" s="1" customFormat="1" ht="12" customHeight="1">
      <c r="A19" s="7">
        <f t="shared" si="1"/>
        <v>14</v>
      </c>
      <c r="B19" s="92" t="s">
        <v>243</v>
      </c>
      <c r="C19" s="34" t="s">
        <v>301</v>
      </c>
      <c r="D19" s="67"/>
      <c r="E19" s="61"/>
      <c r="F19" s="61"/>
      <c r="G19" s="61"/>
      <c r="H19" s="207"/>
      <c r="I19" s="62"/>
      <c r="J19" s="7"/>
      <c r="K19" s="57" t="s">
        <v>247</v>
      </c>
    </row>
    <row r="20" spans="1:11" s="1" customFormat="1" ht="12" customHeight="1">
      <c r="A20" s="7">
        <f t="shared" si="1"/>
        <v>15</v>
      </c>
      <c r="B20" s="92" t="s">
        <v>244</v>
      </c>
      <c r="C20" s="34" t="s">
        <v>301</v>
      </c>
      <c r="D20" s="67"/>
      <c r="E20" s="61"/>
      <c r="F20" s="61"/>
      <c r="G20" s="61"/>
      <c r="H20" s="255">
        <v>0.54</v>
      </c>
      <c r="I20" s="62"/>
      <c r="J20" s="7"/>
      <c r="K20" s="57" t="s">
        <v>247</v>
      </c>
    </row>
    <row r="21" spans="1:11" s="1" customFormat="1" ht="12" customHeight="1">
      <c r="A21" s="7">
        <f t="shared" si="1"/>
        <v>16</v>
      </c>
      <c r="B21" s="92" t="s">
        <v>245</v>
      </c>
      <c r="C21" s="34" t="s">
        <v>301</v>
      </c>
      <c r="D21" s="67"/>
      <c r="E21" s="61"/>
      <c r="F21" s="61"/>
      <c r="G21" s="61"/>
      <c r="H21" s="255">
        <v>0.54</v>
      </c>
      <c r="I21" s="62"/>
      <c r="J21" s="7"/>
      <c r="K21" s="57" t="s">
        <v>247</v>
      </c>
    </row>
    <row r="22" spans="1:11" s="1" customFormat="1" ht="22.5">
      <c r="A22" s="7">
        <f t="shared" si="1"/>
        <v>17</v>
      </c>
      <c r="B22" s="6" t="s">
        <v>883</v>
      </c>
      <c r="C22" s="7" t="s">
        <v>274</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287</v>
      </c>
      <c r="D23" s="94"/>
      <c r="E23" s="34" t="s">
        <v>1183</v>
      </c>
      <c r="F23" s="34">
        <v>0.06</v>
      </c>
      <c r="G23" s="256">
        <v>0.5</v>
      </c>
      <c r="H23" s="256">
        <v>44.8</v>
      </c>
      <c r="I23" s="256">
        <v>88.6</v>
      </c>
      <c r="J23" s="34">
        <v>0.06</v>
      </c>
      <c r="K23" s="57" t="s">
        <v>139</v>
      </c>
    </row>
    <row r="24" spans="1:11" s="1" customFormat="1" ht="12" customHeight="1">
      <c r="A24" s="7">
        <f t="shared" si="1"/>
        <v>19</v>
      </c>
      <c r="B24" s="93" t="s">
        <v>113</v>
      </c>
      <c r="C24" s="34" t="s">
        <v>274</v>
      </c>
      <c r="D24" s="94"/>
      <c r="E24" s="34" t="s">
        <v>1225</v>
      </c>
      <c r="F24" s="34" t="s">
        <v>1225</v>
      </c>
      <c r="G24" s="34" t="s">
        <v>1225</v>
      </c>
      <c r="H24" s="34" t="s">
        <v>1225</v>
      </c>
      <c r="I24" s="34" t="s">
        <v>1290</v>
      </c>
      <c r="J24" s="34" t="s">
        <v>1225</v>
      </c>
      <c r="K24" s="57" t="s">
        <v>428</v>
      </c>
    </row>
    <row r="25" spans="1:11" s="1" customFormat="1" ht="12" customHeight="1">
      <c r="A25" s="7">
        <f t="shared" si="1"/>
        <v>20</v>
      </c>
      <c r="B25" s="93" t="s">
        <v>114</v>
      </c>
      <c r="C25" s="34" t="s">
        <v>274</v>
      </c>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11.2</v>
      </c>
      <c r="F26" s="173">
        <v>11.8</v>
      </c>
      <c r="G26" s="173">
        <v>16.2</v>
      </c>
      <c r="H26" s="173">
        <v>5.7</v>
      </c>
      <c r="I26" s="173">
        <v>5.7</v>
      </c>
      <c r="J26" s="173">
        <v>9.8000000000000007</v>
      </c>
      <c r="K26" s="35" t="s">
        <v>135</v>
      </c>
    </row>
    <row r="27" spans="1:11" ht="12" customHeight="1">
      <c r="A27" s="7">
        <f t="shared" si="1"/>
        <v>22</v>
      </c>
      <c r="B27" s="92" t="s">
        <v>9</v>
      </c>
      <c r="C27" s="7" t="s">
        <v>95</v>
      </c>
      <c r="D27" s="15"/>
      <c r="E27" s="219">
        <v>0.1</v>
      </c>
      <c r="F27" s="219">
        <v>1.8</v>
      </c>
      <c r="G27" s="219">
        <v>0.3</v>
      </c>
      <c r="H27" s="219">
        <v>1.5</v>
      </c>
      <c r="I27" s="219">
        <v>8.1999999999999993</v>
      </c>
      <c r="J27" s="219">
        <v>0.1</v>
      </c>
      <c r="K27" s="35" t="s">
        <v>895</v>
      </c>
    </row>
    <row r="28" spans="1:11" ht="12" customHeight="1">
      <c r="A28" s="7">
        <f t="shared" si="1"/>
        <v>23</v>
      </c>
      <c r="B28" s="33" t="s">
        <v>10</v>
      </c>
      <c r="C28" s="7" t="s">
        <v>274</v>
      </c>
      <c r="D28" s="15"/>
      <c r="E28" s="173">
        <v>8.1</v>
      </c>
      <c r="F28" s="173">
        <v>7.7</v>
      </c>
      <c r="G28" s="173">
        <v>8</v>
      </c>
      <c r="H28" s="173">
        <v>7.6</v>
      </c>
      <c r="I28" s="173">
        <v>7.3</v>
      </c>
      <c r="J28" s="173">
        <v>7.9</v>
      </c>
      <c r="K28" s="35" t="s">
        <v>895</v>
      </c>
    </row>
    <row r="29" spans="1:11" ht="12" customHeight="1">
      <c r="A29" s="7">
        <f t="shared" si="1"/>
        <v>24</v>
      </c>
      <c r="B29" s="33" t="s">
        <v>11</v>
      </c>
      <c r="C29" s="7" t="s">
        <v>38</v>
      </c>
      <c r="D29" s="18"/>
      <c r="E29" s="219"/>
      <c r="F29" s="219">
        <v>0.1</v>
      </c>
      <c r="G29" s="219">
        <v>0.2</v>
      </c>
      <c r="H29" s="219">
        <v>0.2</v>
      </c>
      <c r="I29" s="219">
        <v>0.2</v>
      </c>
      <c r="J29" s="219">
        <v>0.2</v>
      </c>
      <c r="K29" s="35" t="s">
        <v>895</v>
      </c>
    </row>
    <row r="30" spans="1:11" ht="12" customHeight="1">
      <c r="A30" s="7">
        <f t="shared" si="1"/>
        <v>25</v>
      </c>
      <c r="B30" s="33" t="s">
        <v>12</v>
      </c>
      <c r="C30" s="7" t="s">
        <v>38</v>
      </c>
      <c r="D30" s="15"/>
      <c r="E30" s="173"/>
      <c r="F30" s="173">
        <v>1.6</v>
      </c>
      <c r="G30" s="173">
        <v>1.6</v>
      </c>
      <c r="H30" s="173">
        <v>1.3</v>
      </c>
      <c r="I30" s="173">
        <v>1.6</v>
      </c>
      <c r="J30" s="173">
        <v>0.9</v>
      </c>
      <c r="K30" s="35" t="s">
        <v>895</v>
      </c>
    </row>
    <row r="31" spans="1:11" ht="12" customHeight="1">
      <c r="A31" s="7">
        <f t="shared" si="1"/>
        <v>26</v>
      </c>
      <c r="B31" s="33" t="s">
        <v>258</v>
      </c>
      <c r="C31" s="7" t="s">
        <v>38</v>
      </c>
      <c r="D31" s="14"/>
      <c r="E31" s="173">
        <v>1</v>
      </c>
      <c r="F31" s="173">
        <v>1.9</v>
      </c>
      <c r="G31" s="173">
        <v>0.7</v>
      </c>
      <c r="H31" s="173">
        <v>1.4</v>
      </c>
      <c r="I31" s="173">
        <v>6.5</v>
      </c>
      <c r="J31" s="173">
        <v>0.3</v>
      </c>
      <c r="K31" s="35" t="s">
        <v>895</v>
      </c>
    </row>
    <row r="32" spans="1:11" ht="12" customHeight="1">
      <c r="A32" s="7">
        <f t="shared" si="1"/>
        <v>27</v>
      </c>
      <c r="B32" s="33" t="s">
        <v>259</v>
      </c>
      <c r="C32" s="7" t="s">
        <v>38</v>
      </c>
      <c r="D32" s="15"/>
      <c r="E32" s="173"/>
      <c r="F32" s="173">
        <v>10.4</v>
      </c>
      <c r="G32" s="173">
        <v>9.6</v>
      </c>
      <c r="H32" s="173">
        <v>5.9</v>
      </c>
      <c r="I32" s="173">
        <v>0.5</v>
      </c>
      <c r="J32" s="173">
        <v>11.1</v>
      </c>
      <c r="K32" s="35" t="s">
        <v>895</v>
      </c>
    </row>
    <row r="33" spans="1:11" ht="12" customHeight="1">
      <c r="A33" s="7">
        <f t="shared" si="1"/>
        <v>28</v>
      </c>
      <c r="B33" s="33" t="s">
        <v>13</v>
      </c>
      <c r="C33" s="7" t="s">
        <v>98</v>
      </c>
      <c r="D33" s="14"/>
      <c r="E33" s="219"/>
      <c r="F33" s="219"/>
      <c r="G33" s="219"/>
      <c r="H33" s="219"/>
      <c r="I33" s="219"/>
      <c r="J33" s="219"/>
      <c r="K33" s="35" t="s">
        <v>895</v>
      </c>
    </row>
    <row r="34" spans="1:11" ht="12" customHeight="1">
      <c r="A34" s="7">
        <f t="shared" si="1"/>
        <v>29</v>
      </c>
      <c r="B34" s="33" t="s">
        <v>238</v>
      </c>
      <c r="C34" s="7" t="s">
        <v>38</v>
      </c>
      <c r="D34" s="19"/>
      <c r="E34" s="214"/>
      <c r="F34" s="214">
        <v>0.97699999999999998</v>
      </c>
      <c r="G34" s="214">
        <v>0.74</v>
      </c>
      <c r="H34" s="214">
        <v>0.44900000000000001</v>
      </c>
      <c r="I34" s="214">
        <v>0.52100000000000002</v>
      </c>
      <c r="J34" s="214">
        <v>0.34799999999999998</v>
      </c>
      <c r="K34" s="35" t="s">
        <v>895</v>
      </c>
    </row>
    <row r="35" spans="1:11" ht="12" customHeight="1">
      <c r="A35" s="7">
        <f t="shared" si="1"/>
        <v>30</v>
      </c>
      <c r="B35" s="33" t="s">
        <v>239</v>
      </c>
      <c r="C35" s="7" t="s">
        <v>38</v>
      </c>
      <c r="D35" s="21"/>
      <c r="E35" s="214"/>
      <c r="F35" s="214">
        <v>0.01</v>
      </c>
      <c r="G35" s="214">
        <v>1.2E-2</v>
      </c>
      <c r="H35" s="214">
        <v>8.0000000000000002E-3</v>
      </c>
      <c r="I35" s="214">
        <v>8.9999999999999993E-3</v>
      </c>
      <c r="J35" s="214">
        <v>0.01</v>
      </c>
      <c r="K35" s="35" t="s">
        <v>895</v>
      </c>
    </row>
    <row r="36" spans="1:11" ht="12" customHeight="1">
      <c r="A36" s="7">
        <f t="shared" si="1"/>
        <v>31</v>
      </c>
      <c r="B36" s="32" t="s">
        <v>101</v>
      </c>
      <c r="C36" s="9" t="s">
        <v>38</v>
      </c>
      <c r="D36" s="15"/>
      <c r="E36" s="219">
        <v>1E-3</v>
      </c>
      <c r="F36" s="219">
        <v>2E-3</v>
      </c>
      <c r="G36" s="219">
        <v>1E-3</v>
      </c>
      <c r="H36" s="219">
        <v>4.0000000000000001E-3</v>
      </c>
      <c r="I36" s="219">
        <v>8.0000000000000002E-3</v>
      </c>
      <c r="J36" s="219">
        <v>1E-3</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c r="G41" s="219"/>
      <c r="H41" s="219"/>
      <c r="I41" s="219"/>
      <c r="J41" s="219"/>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3.0000000000000001E-3</v>
      </c>
      <c r="G43" s="219">
        <v>5.0000000000000001E-3</v>
      </c>
      <c r="H43" s="219"/>
      <c r="I43" s="219"/>
      <c r="J43" s="219">
        <v>5.0000000000000001E-3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t="s">
        <v>1232</v>
      </c>
      <c r="J69" s="219"/>
      <c r="K69" s="35" t="s">
        <v>895</v>
      </c>
    </row>
    <row r="70" spans="1:11" ht="12" customHeight="1">
      <c r="A70" s="7">
        <f t="shared" si="1"/>
        <v>65</v>
      </c>
      <c r="B70" s="33" t="s">
        <v>262</v>
      </c>
      <c r="C70" s="7" t="s">
        <v>38</v>
      </c>
      <c r="D70" s="20"/>
      <c r="E70" s="214"/>
      <c r="F70" s="214"/>
      <c r="G70" s="214">
        <v>3.0000000000000001E-3</v>
      </c>
      <c r="H70" s="214">
        <v>3.0000000000000001E-3</v>
      </c>
      <c r="I70" s="214">
        <v>1.0999999999999999E-2</v>
      </c>
      <c r="J70" s="214">
        <v>5.0000000000000001E-3</v>
      </c>
      <c r="K70" s="35" t="s">
        <v>895</v>
      </c>
    </row>
    <row r="71" spans="1:11" ht="12" customHeight="1">
      <c r="A71" s="7">
        <f>A70+1</f>
        <v>66</v>
      </c>
      <c r="B71" s="33" t="s">
        <v>181</v>
      </c>
      <c r="C71" s="7" t="s">
        <v>38</v>
      </c>
      <c r="D71" s="19"/>
      <c r="E71" s="219"/>
      <c r="F71" s="219"/>
      <c r="G71" s="219">
        <v>5.0000000000000001E-3</v>
      </c>
      <c r="H71" s="219" t="s">
        <v>1228</v>
      </c>
      <c r="I71" s="219">
        <v>1E-3</v>
      </c>
      <c r="J71" s="219" t="s">
        <v>1228</v>
      </c>
      <c r="K71" s="35" t="s">
        <v>895</v>
      </c>
    </row>
    <row r="72" spans="1:11" ht="12" customHeight="1">
      <c r="A72" s="7">
        <f t="shared" si="1"/>
        <v>67</v>
      </c>
      <c r="B72" s="33" t="s">
        <v>182</v>
      </c>
      <c r="C72" s="7" t="s">
        <v>38</v>
      </c>
      <c r="D72" s="19"/>
      <c r="E72" s="214"/>
      <c r="F72" s="214"/>
      <c r="G72" s="214">
        <v>0.52</v>
      </c>
      <c r="H72" s="214">
        <v>0.42899999999999999</v>
      </c>
      <c r="I72" s="214">
        <v>0.38100000000000001</v>
      </c>
      <c r="J72" s="214">
        <v>0.33300000000000002</v>
      </c>
      <c r="K72" s="35" t="s">
        <v>895</v>
      </c>
    </row>
    <row r="73" spans="1:11" ht="12" customHeight="1">
      <c r="A73" s="7">
        <f t="shared" si="1"/>
        <v>68</v>
      </c>
      <c r="B73" s="33" t="s">
        <v>14</v>
      </c>
      <c r="C73" s="7" t="s">
        <v>38</v>
      </c>
      <c r="D73" s="21"/>
      <c r="E73" s="219"/>
      <c r="F73" s="219"/>
      <c r="G73" s="219">
        <v>3.0000000000000001E-3</v>
      </c>
      <c r="H73" s="219">
        <v>3.0000000000000001E-3</v>
      </c>
      <c r="I73" s="219">
        <v>5.0000000000000001E-3</v>
      </c>
      <c r="J73" s="219">
        <v>4.0000000000000001E-3</v>
      </c>
      <c r="K73" s="35" t="s">
        <v>895</v>
      </c>
    </row>
    <row r="74" spans="1:11" ht="12" customHeight="1">
      <c r="A74" s="7">
        <f t="shared" si="1"/>
        <v>69</v>
      </c>
      <c r="B74" s="33" t="s">
        <v>15</v>
      </c>
      <c r="C74" s="7" t="s">
        <v>264</v>
      </c>
      <c r="D74" s="15"/>
      <c r="E74" s="219"/>
      <c r="F74" s="219">
        <v>1.1000000000000001</v>
      </c>
      <c r="G74" s="219">
        <v>0.8</v>
      </c>
      <c r="H74" s="219">
        <v>0.5</v>
      </c>
      <c r="I74" s="219">
        <v>0.2</v>
      </c>
      <c r="J74" s="219">
        <v>1.8</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7.0000000000000001E-3</v>
      </c>
      <c r="F80" s="219"/>
      <c r="G80" s="219"/>
      <c r="H80" s="219"/>
      <c r="I80" s="219"/>
      <c r="J80" s="219"/>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3" si="2">A81+1</f>
        <v>77</v>
      </c>
      <c r="B82" s="32" t="s">
        <v>43</v>
      </c>
      <c r="C82" s="9" t="s">
        <v>38</v>
      </c>
      <c r="D82" s="15"/>
      <c r="E82" s="219" t="s">
        <v>1228</v>
      </c>
      <c r="F82" s="219"/>
      <c r="G82" s="219"/>
      <c r="H82" s="219"/>
      <c r="I82" s="219"/>
      <c r="J82" s="219"/>
      <c r="K82" s="35" t="s">
        <v>895</v>
      </c>
    </row>
    <row r="83" spans="1:11" ht="12" customHeight="1">
      <c r="A83" s="7">
        <f t="shared" si="2"/>
        <v>78</v>
      </c>
      <c r="B83" s="32" t="s">
        <v>248</v>
      </c>
      <c r="C83" s="9"/>
      <c r="D83" s="15"/>
      <c r="E83" s="219"/>
      <c r="F83" s="219"/>
      <c r="G83" s="219"/>
      <c r="H83" s="219"/>
      <c r="I83" s="219"/>
      <c r="J83" s="219"/>
      <c r="K83" s="35" t="s">
        <v>896</v>
      </c>
    </row>
    <row r="84" spans="1:11" ht="12" customHeight="1">
      <c r="A84" s="7">
        <f t="shared" si="2"/>
        <v>79</v>
      </c>
      <c r="B84" s="32" t="s">
        <v>1173</v>
      </c>
      <c r="C84" s="9" t="s">
        <v>1174</v>
      </c>
      <c r="D84" s="15"/>
      <c r="E84" s="219"/>
      <c r="F84" s="219"/>
      <c r="G84" s="219"/>
      <c r="H84" s="219"/>
      <c r="I84" s="219"/>
      <c r="J84" s="219"/>
      <c r="K84" s="35" t="s">
        <v>895</v>
      </c>
    </row>
    <row r="85" spans="1:11" ht="12" customHeight="1">
      <c r="A85" s="7">
        <f t="shared" si="2"/>
        <v>80</v>
      </c>
      <c r="B85" s="32" t="s">
        <v>35</v>
      </c>
      <c r="C85" s="9" t="s">
        <v>38</v>
      </c>
      <c r="D85" s="15"/>
      <c r="E85" s="219"/>
      <c r="F85" s="219"/>
      <c r="G85" s="219">
        <v>1.2E-2</v>
      </c>
      <c r="H85" s="219"/>
      <c r="I85" s="219"/>
      <c r="J85" s="219"/>
      <c r="K85" s="35" t="s">
        <v>895</v>
      </c>
    </row>
    <row r="86" spans="1:11" ht="12" customHeight="1">
      <c r="A86" s="7">
        <f t="shared" si="2"/>
        <v>81</v>
      </c>
      <c r="B86" s="32" t="s">
        <v>1175</v>
      </c>
      <c r="C86" s="9" t="s">
        <v>38</v>
      </c>
      <c r="D86" s="15"/>
      <c r="E86" s="219"/>
      <c r="F86" s="219"/>
      <c r="G86" s="219">
        <v>6.0000000000000001E-3</v>
      </c>
      <c r="H86" s="219">
        <v>5.0000000000000001E-3</v>
      </c>
      <c r="I86" s="219">
        <v>7.0000000000000001E-3</v>
      </c>
      <c r="J86" s="219">
        <v>6.0000000000000001E-3</v>
      </c>
      <c r="K86" s="35" t="s">
        <v>895</v>
      </c>
    </row>
    <row r="87" spans="1:11" ht="12" customHeight="1">
      <c r="A87" s="7">
        <f t="shared" si="2"/>
        <v>82</v>
      </c>
      <c r="B87" s="32" t="s">
        <v>1176</v>
      </c>
      <c r="C87" s="9" t="s">
        <v>38</v>
      </c>
      <c r="D87" s="15"/>
      <c r="E87" s="219"/>
      <c r="F87" s="219"/>
      <c r="G87" s="219">
        <v>1E-3</v>
      </c>
      <c r="H87" s="219">
        <v>3.0000000000000001E-3</v>
      </c>
      <c r="I87" s="219">
        <v>3.0000000000000001E-3</v>
      </c>
      <c r="J87" s="219">
        <v>3.0000000000000001E-3</v>
      </c>
      <c r="K87" s="35" t="s">
        <v>895</v>
      </c>
    </row>
    <row r="88" spans="1:11" ht="12" customHeight="1">
      <c r="A88" s="7">
        <f t="shared" si="2"/>
        <v>83</v>
      </c>
      <c r="B88" s="32" t="s">
        <v>1177</v>
      </c>
      <c r="C88" s="9" t="s">
        <v>1178</v>
      </c>
      <c r="D88" s="15"/>
      <c r="E88" s="173">
        <v>13.2</v>
      </c>
      <c r="F88" s="173">
        <v>18.899999999999999</v>
      </c>
      <c r="G88" s="173">
        <v>15.9</v>
      </c>
      <c r="H88" s="173">
        <v>20.6</v>
      </c>
      <c r="I88" s="173">
        <v>21.1</v>
      </c>
      <c r="J88" s="173">
        <v>30.7</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1.0999999999999999E-2</v>
      </c>
      <c r="F90" s="219"/>
      <c r="G90" s="219"/>
      <c r="H90" s="219"/>
      <c r="I90" s="219"/>
      <c r="J90" s="219"/>
      <c r="K90" s="35" t="s">
        <v>895</v>
      </c>
    </row>
    <row r="91" spans="1:11" ht="12" customHeight="1">
      <c r="A91" s="7">
        <f t="shared" si="2"/>
        <v>86</v>
      </c>
      <c r="B91" s="32" t="s">
        <v>1181</v>
      </c>
      <c r="C91" s="9" t="s">
        <v>38</v>
      </c>
      <c r="D91" s="15"/>
      <c r="E91" s="219" t="s">
        <v>1228</v>
      </c>
      <c r="F91" s="219"/>
      <c r="G91" s="219"/>
      <c r="H91" s="219"/>
      <c r="I91" s="219"/>
      <c r="J91" s="219"/>
      <c r="K91" s="35" t="s">
        <v>895</v>
      </c>
    </row>
    <row r="92" spans="1:11" ht="12" customHeight="1">
      <c r="A92" s="7">
        <f t="shared" si="2"/>
        <v>87</v>
      </c>
      <c r="B92" s="32" t="s">
        <v>1182</v>
      </c>
      <c r="C92" s="9" t="s">
        <v>38</v>
      </c>
      <c r="D92" s="15"/>
      <c r="E92" s="219">
        <v>2.4</v>
      </c>
      <c r="F92" s="219"/>
      <c r="G92" s="219"/>
      <c r="H92" s="219"/>
      <c r="I92" s="219"/>
      <c r="J92" s="219"/>
      <c r="K92" s="35" t="s">
        <v>895</v>
      </c>
    </row>
    <row r="93" spans="1:11" ht="12" customHeight="1">
      <c r="A93" s="7">
        <f t="shared" si="2"/>
        <v>88</v>
      </c>
      <c r="B93" s="32" t="s">
        <v>1303</v>
      </c>
      <c r="C93" s="9" t="s">
        <v>1304</v>
      </c>
      <c r="D93" s="15"/>
      <c r="E93" s="219"/>
      <c r="F93" s="219">
        <v>1</v>
      </c>
      <c r="G93" s="219" t="s">
        <v>1229</v>
      </c>
      <c r="H93" s="219" t="s">
        <v>1229</v>
      </c>
      <c r="I93" s="219" t="s">
        <v>1229</v>
      </c>
      <c r="J93" s="219">
        <v>5</v>
      </c>
      <c r="K93" s="35" t="s">
        <v>895</v>
      </c>
    </row>
    <row r="94" spans="1:11" ht="12" customHeight="1">
      <c r="A94" s="140" t="s">
        <v>445</v>
      </c>
      <c r="C94" s="135"/>
      <c r="D94" s="136"/>
      <c r="E94" s="136"/>
      <c r="F94" s="136"/>
      <c r="G94" s="137"/>
      <c r="H94" s="137"/>
      <c r="I94" s="137"/>
      <c r="J94" s="136"/>
      <c r="K94"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CFF99"/>
    <pageSetUpPr fitToPage="1"/>
  </sheetPr>
  <dimension ref="A1:K94"/>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8" width="7.5" style="24" customWidth="1"/>
    <col min="9"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44902</v>
      </c>
      <c r="F9" s="51">
        <v>44902</v>
      </c>
      <c r="G9" s="265"/>
      <c r="H9" s="311">
        <v>44902</v>
      </c>
      <c r="I9" s="266"/>
      <c r="J9" s="54">
        <v>44902</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35">
        <v>0.52986111111111112</v>
      </c>
      <c r="F11" s="235">
        <v>0.49305555555555558</v>
      </c>
      <c r="G11" s="235">
        <v>0.54166666666666663</v>
      </c>
      <c r="H11" s="241">
        <v>0.54861111111111105</v>
      </c>
      <c r="I11" s="242">
        <v>0.55902777777777779</v>
      </c>
      <c r="J11" s="241">
        <v>0.51527777777777783</v>
      </c>
      <c r="K11" s="57" t="s">
        <v>134</v>
      </c>
    </row>
    <row r="12" spans="1:11" s="1" customFormat="1" ht="12" customHeight="1">
      <c r="A12" s="7">
        <f t="shared" si="0"/>
        <v>7</v>
      </c>
      <c r="B12" s="92" t="s">
        <v>116</v>
      </c>
      <c r="C12" s="7" t="s">
        <v>249</v>
      </c>
      <c r="D12" s="67"/>
      <c r="E12" s="61" t="s">
        <v>1223</v>
      </c>
      <c r="F12" s="61" t="s">
        <v>1223</v>
      </c>
      <c r="G12" s="61"/>
      <c r="H12" s="207" t="s">
        <v>1223</v>
      </c>
      <c r="I12" s="62"/>
      <c r="J12" s="7" t="s">
        <v>1223</v>
      </c>
      <c r="K12" s="57" t="s">
        <v>427</v>
      </c>
    </row>
    <row r="13" spans="1:11" s="1" customFormat="1" ht="12" customHeight="1">
      <c r="A13" s="7">
        <f t="shared" si="0"/>
        <v>8</v>
      </c>
      <c r="B13" s="92" t="s">
        <v>0</v>
      </c>
      <c r="C13" s="7" t="s">
        <v>8</v>
      </c>
      <c r="D13" s="39"/>
      <c r="E13" s="260">
        <v>10.5</v>
      </c>
      <c r="F13" s="260">
        <v>4.2</v>
      </c>
      <c r="G13" s="260"/>
      <c r="H13" s="261">
        <v>11</v>
      </c>
      <c r="I13" s="262"/>
      <c r="J13" s="227">
        <v>7.1</v>
      </c>
      <c r="K13" s="57" t="s">
        <v>135</v>
      </c>
    </row>
    <row r="14" spans="1:11" s="1" customFormat="1" ht="12" customHeight="1">
      <c r="A14" s="7">
        <f t="shared" si="0"/>
        <v>9</v>
      </c>
      <c r="B14" s="93" t="s">
        <v>124</v>
      </c>
      <c r="C14" s="34" t="s">
        <v>74</v>
      </c>
      <c r="D14" s="67"/>
      <c r="E14" s="253">
        <v>0.69</v>
      </c>
      <c r="F14" s="253">
        <v>0.3</v>
      </c>
      <c r="G14" s="253"/>
      <c r="H14" s="261">
        <v>90</v>
      </c>
      <c r="I14" s="254"/>
      <c r="J14" s="259">
        <v>0.2</v>
      </c>
      <c r="K14" s="57" t="s">
        <v>138</v>
      </c>
    </row>
    <row r="15" spans="1:11" s="1" customFormat="1" ht="12" customHeight="1">
      <c r="A15" s="7">
        <f>A14+1</f>
        <v>10</v>
      </c>
      <c r="B15" s="92" t="s">
        <v>117</v>
      </c>
      <c r="C15" s="34" t="s">
        <v>115</v>
      </c>
      <c r="D15" s="94"/>
      <c r="E15" s="257" t="s">
        <v>1224</v>
      </c>
      <c r="F15" s="257" t="s">
        <v>1224</v>
      </c>
      <c r="G15" s="260" t="s">
        <v>1224</v>
      </c>
      <c r="H15" s="227" t="s">
        <v>1224</v>
      </c>
      <c r="I15" s="262">
        <v>28</v>
      </c>
      <c r="J15" s="227" t="s">
        <v>1224</v>
      </c>
      <c r="K15" s="57" t="s">
        <v>252</v>
      </c>
    </row>
    <row r="16" spans="1:11" s="1" customFormat="1" ht="12" customHeight="1">
      <c r="A16" s="7">
        <f>A15+1</f>
        <v>11</v>
      </c>
      <c r="B16" s="93" t="s">
        <v>241</v>
      </c>
      <c r="C16" s="34" t="s">
        <v>74</v>
      </c>
      <c r="D16" s="100"/>
      <c r="E16" s="257"/>
      <c r="F16" s="257"/>
      <c r="G16" s="260"/>
      <c r="H16" s="261">
        <v>7</v>
      </c>
      <c r="I16" s="262"/>
      <c r="J16" s="227"/>
      <c r="K16" s="57" t="s">
        <v>136</v>
      </c>
    </row>
    <row r="17" spans="1:11" s="1" customFormat="1" ht="12" customHeight="1">
      <c r="A17" s="7">
        <f>A16+1</f>
        <v>12</v>
      </c>
      <c r="B17" s="93" t="s">
        <v>242</v>
      </c>
      <c r="C17" s="34" t="s">
        <v>249</v>
      </c>
      <c r="D17" s="94"/>
      <c r="E17" s="210"/>
      <c r="F17" s="210"/>
      <c r="G17" s="61"/>
      <c r="H17" s="207">
        <v>6</v>
      </c>
      <c r="I17" s="62"/>
      <c r="J17" s="7"/>
      <c r="K17" s="57" t="s">
        <v>137</v>
      </c>
    </row>
    <row r="18" spans="1:11" s="1" customFormat="1" ht="12" customHeight="1">
      <c r="A18" s="7">
        <f t="shared" ref="A18:A81" si="1">A17+1</f>
        <v>13</v>
      </c>
      <c r="B18" s="93" t="s">
        <v>250</v>
      </c>
      <c r="C18" s="34" t="s">
        <v>257</v>
      </c>
      <c r="D18" s="94"/>
      <c r="E18" s="258"/>
      <c r="F18" s="258"/>
      <c r="G18" s="253"/>
      <c r="H18" s="255">
        <v>543.07000000000005</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0.54</v>
      </c>
      <c r="I20" s="62"/>
      <c r="J20" s="7"/>
      <c r="K20" s="57" t="s">
        <v>247</v>
      </c>
    </row>
    <row r="21" spans="1:11" s="1" customFormat="1" ht="12" customHeight="1">
      <c r="A21" s="7">
        <f t="shared" si="1"/>
        <v>16</v>
      </c>
      <c r="B21" s="92" t="s">
        <v>245</v>
      </c>
      <c r="C21" s="34" t="s">
        <v>246</v>
      </c>
      <c r="D21" s="67"/>
      <c r="E21" s="61"/>
      <c r="F21" s="61"/>
      <c r="G21" s="61"/>
      <c r="H21" s="255">
        <v>0.54</v>
      </c>
      <c r="I21" s="62"/>
      <c r="J21" s="7"/>
      <c r="K21" s="57" t="s">
        <v>247</v>
      </c>
    </row>
    <row r="22" spans="1:11" s="1" customFormat="1" ht="22.5">
      <c r="A22" s="7">
        <f t="shared" si="1"/>
        <v>17</v>
      </c>
      <c r="B22" s="6" t="s">
        <v>883</v>
      </c>
      <c r="C22" s="7" t="s">
        <v>249</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0.06</v>
      </c>
      <c r="G23" s="256">
        <v>0.5</v>
      </c>
      <c r="H23" s="256">
        <v>45</v>
      </c>
      <c r="I23" s="256">
        <v>89</v>
      </c>
      <c r="J23" s="34">
        <v>0.04</v>
      </c>
      <c r="K23" s="57" t="s">
        <v>139</v>
      </c>
    </row>
    <row r="24" spans="1:11" s="1" customFormat="1" ht="12" customHeight="1">
      <c r="A24" s="7">
        <f t="shared" si="1"/>
        <v>19</v>
      </c>
      <c r="B24" s="93" t="s">
        <v>113</v>
      </c>
      <c r="C24" s="34" t="s">
        <v>249</v>
      </c>
      <c r="D24" s="94"/>
      <c r="E24" s="34" t="s">
        <v>1225</v>
      </c>
      <c r="F24" s="34" t="s">
        <v>1225</v>
      </c>
      <c r="G24" s="34" t="s">
        <v>1225</v>
      </c>
      <c r="H24" s="34" t="s">
        <v>1225</v>
      </c>
      <c r="I24" s="34" t="s">
        <v>1269</v>
      </c>
      <c r="J24" s="34" t="s">
        <v>1225</v>
      </c>
      <c r="K24" s="57" t="s">
        <v>428</v>
      </c>
    </row>
    <row r="25" spans="1:11" s="1" customFormat="1" ht="12" customHeight="1">
      <c r="A25" s="7">
        <f t="shared" si="1"/>
        <v>20</v>
      </c>
      <c r="B25" s="93" t="s">
        <v>114</v>
      </c>
      <c r="C25" s="34" t="s">
        <v>249</v>
      </c>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8.1</v>
      </c>
      <c r="F26" s="173">
        <v>4.5</v>
      </c>
      <c r="G26" s="173">
        <v>11.9</v>
      </c>
      <c r="H26" s="173">
        <v>5.8</v>
      </c>
      <c r="I26" s="173">
        <v>5.7</v>
      </c>
      <c r="J26" s="173">
        <v>5.5</v>
      </c>
      <c r="K26" s="35" t="s">
        <v>135</v>
      </c>
    </row>
    <row r="27" spans="1:11" ht="12" customHeight="1">
      <c r="A27" s="7">
        <f t="shared" si="1"/>
        <v>22</v>
      </c>
      <c r="B27" s="92" t="s">
        <v>9</v>
      </c>
      <c r="C27" s="7" t="s">
        <v>95</v>
      </c>
      <c r="D27" s="15"/>
      <c r="E27" s="219">
        <v>0.2</v>
      </c>
      <c r="F27" s="219">
        <v>2.2999999999999998</v>
      </c>
      <c r="G27" s="219">
        <v>0.5</v>
      </c>
      <c r="H27" s="219">
        <v>1.6</v>
      </c>
      <c r="I27" s="219">
        <v>16.3</v>
      </c>
      <c r="J27" s="219">
        <v>0.2</v>
      </c>
      <c r="K27" s="35" t="s">
        <v>895</v>
      </c>
    </row>
    <row r="28" spans="1:11" ht="12" customHeight="1">
      <c r="A28" s="7">
        <f t="shared" si="1"/>
        <v>23</v>
      </c>
      <c r="B28" s="33" t="s">
        <v>10</v>
      </c>
      <c r="C28" s="7" t="s">
        <v>249</v>
      </c>
      <c r="D28" s="15"/>
      <c r="E28" s="173">
        <v>8.1</v>
      </c>
      <c r="F28" s="173">
        <v>7.7</v>
      </c>
      <c r="G28" s="173">
        <v>8.1</v>
      </c>
      <c r="H28" s="173">
        <v>7.6</v>
      </c>
      <c r="I28" s="173">
        <v>7.4</v>
      </c>
      <c r="J28" s="173">
        <v>8.1</v>
      </c>
      <c r="K28" s="35" t="s">
        <v>895</v>
      </c>
    </row>
    <row r="29" spans="1:11" ht="12" customHeight="1">
      <c r="A29" s="7">
        <f t="shared" si="1"/>
        <v>24</v>
      </c>
      <c r="B29" s="33" t="s">
        <v>11</v>
      </c>
      <c r="C29" s="7" t="s">
        <v>38</v>
      </c>
      <c r="D29" s="18"/>
      <c r="E29" s="219"/>
      <c r="F29" s="219">
        <v>0.5</v>
      </c>
      <c r="G29" s="219">
        <v>0.9</v>
      </c>
      <c r="H29" s="219">
        <v>0.7</v>
      </c>
      <c r="I29" s="219">
        <v>0.9</v>
      </c>
      <c r="J29" s="219">
        <v>0.3</v>
      </c>
      <c r="K29" s="35" t="s">
        <v>895</v>
      </c>
    </row>
    <row r="30" spans="1:11" ht="12" customHeight="1">
      <c r="A30" s="7">
        <f t="shared" si="1"/>
        <v>25</v>
      </c>
      <c r="B30" s="33" t="s">
        <v>12</v>
      </c>
      <c r="C30" s="7" t="s">
        <v>38</v>
      </c>
      <c r="D30" s="15"/>
      <c r="E30" s="173"/>
      <c r="F30" s="173">
        <v>1.2</v>
      </c>
      <c r="G30" s="173">
        <v>1.2</v>
      </c>
      <c r="H30" s="173">
        <v>1.1000000000000001</v>
      </c>
      <c r="I30" s="173">
        <v>2.2000000000000002</v>
      </c>
      <c r="J30" s="173">
        <v>0.7</v>
      </c>
      <c r="K30" s="35" t="s">
        <v>895</v>
      </c>
    </row>
    <row r="31" spans="1:11" ht="12" customHeight="1">
      <c r="A31" s="7">
        <f t="shared" si="1"/>
        <v>26</v>
      </c>
      <c r="B31" s="33" t="s">
        <v>258</v>
      </c>
      <c r="C31" s="7" t="s">
        <v>38</v>
      </c>
      <c r="D31" s="14"/>
      <c r="E31" s="173" t="s">
        <v>1227</v>
      </c>
      <c r="F31" s="173">
        <v>1.1000000000000001</v>
      </c>
      <c r="G31" s="173">
        <v>0.4</v>
      </c>
      <c r="H31" s="173">
        <v>1.2</v>
      </c>
      <c r="I31" s="173">
        <v>23.2</v>
      </c>
      <c r="J31" s="173" t="s">
        <v>1227</v>
      </c>
      <c r="K31" s="35" t="s">
        <v>895</v>
      </c>
    </row>
    <row r="32" spans="1:11" ht="12" customHeight="1">
      <c r="A32" s="7">
        <f t="shared" si="1"/>
        <v>27</v>
      </c>
      <c r="B32" s="33" t="s">
        <v>259</v>
      </c>
      <c r="C32" s="7" t="s">
        <v>38</v>
      </c>
      <c r="D32" s="15"/>
      <c r="E32" s="173"/>
      <c r="F32" s="173">
        <v>12.1</v>
      </c>
      <c r="G32" s="173">
        <v>9.9</v>
      </c>
      <c r="H32" s="173">
        <v>5.0999999999999996</v>
      </c>
      <c r="I32" s="173">
        <v>0.6</v>
      </c>
      <c r="J32" s="173">
        <v>11.9</v>
      </c>
      <c r="K32" s="35" t="s">
        <v>895</v>
      </c>
    </row>
    <row r="33" spans="1:11" ht="12" customHeight="1">
      <c r="A33" s="7">
        <f t="shared" si="1"/>
        <v>28</v>
      </c>
      <c r="B33" s="33" t="s">
        <v>13</v>
      </c>
      <c r="C33" s="7" t="s">
        <v>98</v>
      </c>
      <c r="D33" s="14"/>
      <c r="E33" s="219"/>
      <c r="F33" s="219"/>
      <c r="G33" s="219"/>
      <c r="H33" s="219"/>
      <c r="I33" s="219"/>
      <c r="J33" s="219"/>
      <c r="K33" s="35" t="s">
        <v>895</v>
      </c>
    </row>
    <row r="34" spans="1:11" ht="12" customHeight="1">
      <c r="A34" s="7">
        <f t="shared" si="1"/>
        <v>29</v>
      </c>
      <c r="B34" s="33" t="s">
        <v>238</v>
      </c>
      <c r="C34" s="7" t="s">
        <v>38</v>
      </c>
      <c r="D34" s="19"/>
      <c r="E34" s="214"/>
      <c r="F34" s="214">
        <v>0.39300000000000002</v>
      </c>
      <c r="G34" s="214">
        <v>0.496</v>
      </c>
      <c r="H34" s="214">
        <v>0.42699999999999999</v>
      </c>
      <c r="I34" s="214">
        <v>0.58099999999999996</v>
      </c>
      <c r="J34" s="214">
        <v>0.442</v>
      </c>
      <c r="K34" s="35" t="s">
        <v>895</v>
      </c>
    </row>
    <row r="35" spans="1:11" ht="12" customHeight="1">
      <c r="A35" s="7">
        <f t="shared" si="1"/>
        <v>30</v>
      </c>
      <c r="B35" s="33" t="s">
        <v>239</v>
      </c>
      <c r="C35" s="7" t="s">
        <v>38</v>
      </c>
      <c r="D35" s="21"/>
      <c r="E35" s="214"/>
      <c r="F35" s="214">
        <v>4.0000000000000001E-3</v>
      </c>
      <c r="G35" s="214">
        <v>8.0000000000000002E-3</v>
      </c>
      <c r="H35" s="214">
        <v>6.0000000000000001E-3</v>
      </c>
      <c r="I35" s="214">
        <v>0.04</v>
      </c>
      <c r="J35" s="214">
        <v>7.0000000000000001E-3</v>
      </c>
      <c r="K35" s="35" t="s">
        <v>895</v>
      </c>
    </row>
    <row r="36" spans="1:11" ht="12" customHeight="1">
      <c r="A36" s="7">
        <f t="shared" si="1"/>
        <v>31</v>
      </c>
      <c r="B36" s="32" t="s">
        <v>101</v>
      </c>
      <c r="C36" s="9" t="s">
        <v>38</v>
      </c>
      <c r="D36" s="15"/>
      <c r="E36" s="219">
        <v>1E-3</v>
      </c>
      <c r="F36" s="219">
        <v>2E-3</v>
      </c>
      <c r="G36" s="219">
        <v>1E-3</v>
      </c>
      <c r="H36" s="219">
        <v>4.0000000000000001E-3</v>
      </c>
      <c r="I36" s="219">
        <v>1.4E-2</v>
      </c>
      <c r="J36" s="219">
        <v>2E-3</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c r="G41" s="219"/>
      <c r="H41" s="219"/>
      <c r="I41" s="219"/>
      <c r="J41" s="219"/>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2E-3</v>
      </c>
      <c r="G43" s="219">
        <v>5.0000000000000001E-3</v>
      </c>
      <c r="H43" s="219"/>
      <c r="I43" s="219"/>
      <c r="J43" s="219">
        <v>5.0000000000000001E-3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v>0.2</v>
      </c>
      <c r="J69" s="219"/>
      <c r="K69" s="35" t="s">
        <v>895</v>
      </c>
    </row>
    <row r="70" spans="1:11" ht="12" customHeight="1">
      <c r="A70" s="7">
        <f t="shared" si="1"/>
        <v>65</v>
      </c>
      <c r="B70" s="33" t="s">
        <v>262</v>
      </c>
      <c r="C70" s="7" t="s">
        <v>38</v>
      </c>
      <c r="D70" s="20"/>
      <c r="E70" s="214"/>
      <c r="F70" s="214"/>
      <c r="G70" s="214">
        <v>1.6E-2</v>
      </c>
      <c r="H70" s="214">
        <v>7.0000000000000001E-3</v>
      </c>
      <c r="I70" s="214">
        <v>7.5999999999999998E-2</v>
      </c>
      <c r="J70" s="214">
        <v>2E-3</v>
      </c>
      <c r="K70" s="35" t="s">
        <v>895</v>
      </c>
    </row>
    <row r="71" spans="1:11" ht="12" customHeight="1">
      <c r="A71" s="7">
        <f>A70+1</f>
        <v>66</v>
      </c>
      <c r="B71" s="33" t="s">
        <v>181</v>
      </c>
      <c r="C71" s="7" t="s">
        <v>38</v>
      </c>
      <c r="D71" s="19"/>
      <c r="E71" s="219"/>
      <c r="F71" s="219"/>
      <c r="G71" s="219" t="s">
        <v>1228</v>
      </c>
      <c r="H71" s="219" t="s">
        <v>1228</v>
      </c>
      <c r="I71" s="219">
        <v>8.9999999999999993E-3</v>
      </c>
      <c r="J71" s="219" t="s">
        <v>1228</v>
      </c>
      <c r="K71" s="35" t="s">
        <v>895</v>
      </c>
    </row>
    <row r="72" spans="1:11" ht="12" customHeight="1">
      <c r="A72" s="7">
        <f t="shared" si="1"/>
        <v>67</v>
      </c>
      <c r="B72" s="33" t="s">
        <v>182</v>
      </c>
      <c r="C72" s="7" t="s">
        <v>38</v>
      </c>
      <c r="D72" s="19"/>
      <c r="E72" s="214"/>
      <c r="F72" s="214"/>
      <c r="G72" s="214">
        <v>0.44800000000000001</v>
      </c>
      <c r="H72" s="214">
        <v>0.38300000000000001</v>
      </c>
      <c r="I72" s="214">
        <v>0.27700000000000002</v>
      </c>
      <c r="J72" s="214">
        <v>0.435</v>
      </c>
      <c r="K72" s="35" t="s">
        <v>895</v>
      </c>
    </row>
    <row r="73" spans="1:11" ht="12" customHeight="1">
      <c r="A73" s="7">
        <f t="shared" si="1"/>
        <v>68</v>
      </c>
      <c r="B73" s="33" t="s">
        <v>14</v>
      </c>
      <c r="C73" s="7" t="s">
        <v>38</v>
      </c>
      <c r="D73" s="21"/>
      <c r="E73" s="219"/>
      <c r="F73" s="219"/>
      <c r="G73" s="219">
        <v>2E-3</v>
      </c>
      <c r="H73" s="219">
        <v>3.0000000000000001E-3</v>
      </c>
      <c r="I73" s="219">
        <v>1.7000000000000001E-2</v>
      </c>
      <c r="J73" s="219">
        <v>5.0000000000000001E-3</v>
      </c>
      <c r="K73" s="35" t="s">
        <v>895</v>
      </c>
    </row>
    <row r="74" spans="1:11" ht="12" customHeight="1">
      <c r="A74" s="7">
        <f t="shared" si="1"/>
        <v>69</v>
      </c>
      <c r="B74" s="33" t="s">
        <v>15</v>
      </c>
      <c r="C74" s="7" t="s">
        <v>264</v>
      </c>
      <c r="D74" s="15"/>
      <c r="E74" s="219"/>
      <c r="F74" s="219">
        <v>0.1</v>
      </c>
      <c r="G74" s="219">
        <v>0.7</v>
      </c>
      <c r="H74" s="219" t="s">
        <v>1227</v>
      </c>
      <c r="I74" s="219">
        <v>0.8</v>
      </c>
      <c r="J74" s="219">
        <v>0.1</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5.0000000000000001E-3</v>
      </c>
      <c r="F80" s="219"/>
      <c r="G80" s="219"/>
      <c r="H80" s="219"/>
      <c r="I80" s="219"/>
      <c r="J80" s="219"/>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3" si="2">A81+1</f>
        <v>77</v>
      </c>
      <c r="B82" s="32" t="s">
        <v>43</v>
      </c>
      <c r="C82" s="9" t="s">
        <v>38</v>
      </c>
      <c r="D82" s="15"/>
      <c r="E82" s="219" t="s">
        <v>1228</v>
      </c>
      <c r="F82" s="219"/>
      <c r="G82" s="219"/>
      <c r="H82" s="219"/>
      <c r="I82" s="219"/>
      <c r="J82" s="219"/>
      <c r="K82" s="35" t="s">
        <v>895</v>
      </c>
    </row>
    <row r="83" spans="1:11" ht="12" customHeight="1">
      <c r="A83" s="7">
        <f t="shared" si="2"/>
        <v>78</v>
      </c>
      <c r="B83" s="32" t="s">
        <v>248</v>
      </c>
      <c r="C83" s="9" t="s">
        <v>249</v>
      </c>
      <c r="D83" s="15"/>
      <c r="E83" s="219"/>
      <c r="F83" s="219"/>
      <c r="G83" s="219"/>
      <c r="H83" s="219"/>
      <c r="I83" s="219"/>
      <c r="J83" s="219"/>
      <c r="K83" s="35" t="s">
        <v>896</v>
      </c>
    </row>
    <row r="84" spans="1:11" ht="12" customHeight="1">
      <c r="A84" s="7">
        <f t="shared" si="2"/>
        <v>79</v>
      </c>
      <c r="B84" s="32" t="s">
        <v>1173</v>
      </c>
      <c r="C84" s="9" t="s">
        <v>1174</v>
      </c>
      <c r="D84" s="15"/>
      <c r="E84" s="219"/>
      <c r="F84" s="219"/>
      <c r="G84" s="219"/>
      <c r="H84" s="219"/>
      <c r="I84" s="219"/>
      <c r="J84" s="219"/>
      <c r="K84" s="35" t="s">
        <v>895</v>
      </c>
    </row>
    <row r="85" spans="1:11" ht="12" customHeight="1">
      <c r="A85" s="7">
        <f t="shared" si="2"/>
        <v>80</v>
      </c>
      <c r="B85" s="32" t="s">
        <v>35</v>
      </c>
      <c r="C85" s="9" t="s">
        <v>38</v>
      </c>
      <c r="D85" s="15"/>
      <c r="E85" s="219"/>
      <c r="F85" s="219"/>
      <c r="G85" s="219"/>
      <c r="H85" s="219"/>
      <c r="I85" s="219"/>
      <c r="J85" s="219"/>
      <c r="K85" s="35" t="s">
        <v>895</v>
      </c>
    </row>
    <row r="86" spans="1:11" ht="12" customHeight="1">
      <c r="A86" s="7">
        <f t="shared" si="2"/>
        <v>81</v>
      </c>
      <c r="B86" s="32" t="s">
        <v>1175</v>
      </c>
      <c r="C86" s="9" t="s">
        <v>38</v>
      </c>
      <c r="D86" s="15"/>
      <c r="E86" s="219"/>
      <c r="F86" s="219"/>
      <c r="G86" s="219">
        <v>5.0000000000000001E-3</v>
      </c>
      <c r="H86" s="219">
        <v>3.0000000000000001E-3</v>
      </c>
      <c r="I86" s="219">
        <v>7.0000000000000001E-3</v>
      </c>
      <c r="J86" s="219">
        <v>7.0000000000000001E-3</v>
      </c>
      <c r="K86" s="35" t="s">
        <v>895</v>
      </c>
    </row>
    <row r="87" spans="1:11" ht="12" customHeight="1">
      <c r="A87" s="7">
        <f t="shared" si="2"/>
        <v>82</v>
      </c>
      <c r="B87" s="32" t="s">
        <v>1176</v>
      </c>
      <c r="C87" s="9" t="s">
        <v>38</v>
      </c>
      <c r="D87" s="15"/>
      <c r="E87" s="219"/>
      <c r="F87" s="219"/>
      <c r="G87" s="219">
        <v>1E-3</v>
      </c>
      <c r="H87" s="219" t="s">
        <v>1228</v>
      </c>
      <c r="I87" s="219">
        <v>6.0000000000000001E-3</v>
      </c>
      <c r="J87" s="219">
        <v>5.0000000000000001E-3</v>
      </c>
      <c r="K87" s="35" t="s">
        <v>895</v>
      </c>
    </row>
    <row r="88" spans="1:11" ht="12" customHeight="1">
      <c r="A88" s="7">
        <f t="shared" si="2"/>
        <v>83</v>
      </c>
      <c r="B88" s="32" t="s">
        <v>1177</v>
      </c>
      <c r="C88" s="9" t="s">
        <v>1178</v>
      </c>
      <c r="D88" s="15"/>
      <c r="E88" s="173">
        <v>13.4</v>
      </c>
      <c r="F88" s="173">
        <v>20.5</v>
      </c>
      <c r="G88" s="173">
        <v>17.899999999999999</v>
      </c>
      <c r="H88" s="173">
        <v>20.3</v>
      </c>
      <c r="I88" s="173">
        <v>21.2</v>
      </c>
      <c r="J88" s="173">
        <v>27.3</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8.9999999999999993E-3</v>
      </c>
      <c r="F90" s="219"/>
      <c r="G90" s="219"/>
      <c r="H90" s="219"/>
      <c r="I90" s="219"/>
      <c r="J90" s="219"/>
      <c r="K90" s="35" t="s">
        <v>895</v>
      </c>
    </row>
    <row r="91" spans="1:11" ht="12" customHeight="1">
      <c r="A91" s="7">
        <f t="shared" si="2"/>
        <v>86</v>
      </c>
      <c r="B91" s="32" t="s">
        <v>1181</v>
      </c>
      <c r="C91" s="9" t="s">
        <v>38</v>
      </c>
      <c r="D91" s="15"/>
      <c r="E91" s="219" t="s">
        <v>1228</v>
      </c>
      <c r="F91" s="219"/>
      <c r="G91" s="219"/>
      <c r="H91" s="219"/>
      <c r="I91" s="219"/>
      <c r="J91" s="219"/>
      <c r="K91" s="35" t="s">
        <v>895</v>
      </c>
    </row>
    <row r="92" spans="1:11" ht="12" customHeight="1">
      <c r="A92" s="7">
        <f t="shared" si="2"/>
        <v>87</v>
      </c>
      <c r="B92" s="32" t="s">
        <v>1182</v>
      </c>
      <c r="C92" s="9" t="s">
        <v>38</v>
      </c>
      <c r="D92" s="15"/>
      <c r="E92" s="219">
        <v>2.4</v>
      </c>
      <c r="F92" s="219"/>
      <c r="G92" s="219"/>
      <c r="H92" s="219"/>
      <c r="I92" s="219"/>
      <c r="J92" s="219"/>
      <c r="K92" s="35" t="s">
        <v>895</v>
      </c>
    </row>
    <row r="93" spans="1:11" ht="12" customHeight="1">
      <c r="A93" s="7">
        <f t="shared" si="2"/>
        <v>88</v>
      </c>
      <c r="B93" s="32" t="s">
        <v>1303</v>
      </c>
      <c r="C93" s="9" t="s">
        <v>1304</v>
      </c>
      <c r="D93" s="15"/>
      <c r="E93" s="219"/>
      <c r="F93" s="219" t="s">
        <v>1229</v>
      </c>
      <c r="G93" s="219">
        <v>500</v>
      </c>
      <c r="H93" s="219" t="s">
        <v>1229</v>
      </c>
      <c r="I93" s="219">
        <v>1</v>
      </c>
      <c r="J93" s="219">
        <v>1</v>
      </c>
      <c r="K93" s="35" t="s">
        <v>895</v>
      </c>
    </row>
    <row r="94" spans="1:11" ht="12" customHeight="1">
      <c r="A94" s="140" t="s">
        <v>445</v>
      </c>
      <c r="C94" s="135"/>
      <c r="D94" s="136"/>
      <c r="E94" s="136"/>
      <c r="F94" s="136"/>
      <c r="G94" s="137"/>
      <c r="H94" s="137"/>
      <c r="I94" s="137"/>
      <c r="J94" s="136"/>
      <c r="K94"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1">
        <v>44573</v>
      </c>
      <c r="E9" s="353"/>
      <c r="F9" s="353"/>
      <c r="G9" s="353"/>
      <c r="H9" s="353"/>
      <c r="I9" s="357"/>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0.40972222222222227</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3</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94.5</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3.6</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14</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545.29999999999995</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0.03</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0.53</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82">
        <v>7.1020000000000003</v>
      </c>
      <c r="E23" s="282">
        <v>0.84499999999999997</v>
      </c>
      <c r="F23" s="282">
        <v>4.9950000000000001</v>
      </c>
      <c r="G23" s="282">
        <v>8.1999999999999993</v>
      </c>
      <c r="H23" s="282">
        <v>20.619999999999997</v>
      </c>
      <c r="I23" s="256">
        <v>351.90359999999998</v>
      </c>
      <c r="J23" s="367" t="s">
        <v>424</v>
      </c>
    </row>
    <row r="24" spans="1:10" s="1" customFormat="1" ht="13.5" customHeight="1">
      <c r="A24" s="7">
        <f>A23+1</f>
        <v>18</v>
      </c>
      <c r="B24" s="93"/>
      <c r="C24" s="100">
        <v>0.5</v>
      </c>
      <c r="D24" s="282">
        <v>7.1020000000000003</v>
      </c>
      <c r="E24" s="282">
        <v>0.83</v>
      </c>
      <c r="F24" s="282">
        <v>4.9109999999999996</v>
      </c>
      <c r="G24" s="282">
        <v>8.11</v>
      </c>
      <c r="H24" s="282">
        <v>20.619999999999997</v>
      </c>
      <c r="I24" s="256">
        <v>344.9246</v>
      </c>
      <c r="J24" s="368"/>
    </row>
    <row r="25" spans="1:10" s="1" customFormat="1" ht="13.5" customHeight="1">
      <c r="A25" s="7">
        <f t="shared" ref="A25:A88" si="2">A24+1</f>
        <v>19</v>
      </c>
      <c r="B25" s="93"/>
      <c r="C25" s="100">
        <v>1</v>
      </c>
      <c r="D25" s="282">
        <v>7.1059999999999999</v>
      </c>
      <c r="E25" s="282">
        <v>0.89700000000000002</v>
      </c>
      <c r="F25" s="282">
        <v>4.907</v>
      </c>
      <c r="G25" s="282">
        <v>8.1084999999999994</v>
      </c>
      <c r="H25" s="282">
        <v>20.619999999999997</v>
      </c>
      <c r="I25" s="256">
        <v>344.55880000000002</v>
      </c>
      <c r="J25" s="368"/>
    </row>
    <row r="26" spans="1:10" s="1" customFormat="1" ht="13.5" customHeight="1">
      <c r="A26" s="7">
        <f t="shared" si="2"/>
        <v>20</v>
      </c>
      <c r="B26" s="93"/>
      <c r="C26" s="100">
        <v>2</v>
      </c>
      <c r="D26" s="282">
        <v>7.1040000000000001</v>
      </c>
      <c r="E26" s="282">
        <v>0.90400000000000003</v>
      </c>
      <c r="F26" s="282">
        <v>4.859</v>
      </c>
      <c r="G26" s="282">
        <v>8.0969999999999995</v>
      </c>
      <c r="H26" s="282">
        <v>20.619999999999997</v>
      </c>
      <c r="I26" s="256">
        <v>343.20619999999997</v>
      </c>
      <c r="J26" s="368"/>
    </row>
    <row r="27" spans="1:10" s="1" customFormat="1" ht="13.5" customHeight="1">
      <c r="A27" s="7">
        <f t="shared" si="2"/>
        <v>21</v>
      </c>
      <c r="B27" s="93"/>
      <c r="C27" s="100">
        <v>3</v>
      </c>
      <c r="D27" s="282">
        <v>7.1040000000000001</v>
      </c>
      <c r="E27" s="282">
        <v>0.90400000000000003</v>
      </c>
      <c r="F27" s="282">
        <v>4.8639999999999999</v>
      </c>
      <c r="G27" s="282">
        <v>8.0939999999999994</v>
      </c>
      <c r="H27" s="282">
        <v>20.619999999999997</v>
      </c>
      <c r="I27" s="256">
        <v>342.71019999999999</v>
      </c>
      <c r="J27" s="368"/>
    </row>
    <row r="28" spans="1:10" s="1" customFormat="1" ht="13.5" customHeight="1">
      <c r="A28" s="7">
        <f t="shared" si="2"/>
        <v>22</v>
      </c>
      <c r="B28" s="93"/>
      <c r="C28" s="100">
        <v>4</v>
      </c>
      <c r="D28" s="282">
        <v>7.1040000000000001</v>
      </c>
      <c r="E28" s="282">
        <v>0.88900000000000001</v>
      </c>
      <c r="F28" s="282">
        <v>4.8460000000000001</v>
      </c>
      <c r="G28" s="282">
        <v>8.0919999999999987</v>
      </c>
      <c r="H28" s="282">
        <v>20.619999999999997</v>
      </c>
      <c r="I28" s="256">
        <v>342.36720000000003</v>
      </c>
      <c r="J28" s="368"/>
    </row>
    <row r="29" spans="1:10" s="1" customFormat="1" ht="13.5" customHeight="1">
      <c r="A29" s="7">
        <f t="shared" si="2"/>
        <v>23</v>
      </c>
      <c r="B29" s="93"/>
      <c r="C29" s="100">
        <v>5</v>
      </c>
      <c r="D29" s="282">
        <v>7.0990000000000002</v>
      </c>
      <c r="E29" s="282">
        <v>0.88900000000000001</v>
      </c>
      <c r="F29" s="282">
        <v>4.8280000000000003</v>
      </c>
      <c r="G29" s="282">
        <v>8.09</v>
      </c>
      <c r="H29" s="282">
        <v>20.619999999999997</v>
      </c>
      <c r="I29" s="256">
        <v>342.02770000000004</v>
      </c>
      <c r="J29" s="368"/>
    </row>
    <row r="30" spans="1:10" ht="13.5" customHeight="1">
      <c r="A30" s="7">
        <f t="shared" si="2"/>
        <v>24</v>
      </c>
      <c r="B30" s="92"/>
      <c r="C30" s="39">
        <v>6</v>
      </c>
      <c r="D30" s="211">
        <v>7.1020000000000003</v>
      </c>
      <c r="E30" s="211">
        <v>0.88900000000000001</v>
      </c>
      <c r="F30" s="211">
        <v>4.8250000000000002</v>
      </c>
      <c r="G30" s="211">
        <v>8.0879999999999992</v>
      </c>
      <c r="H30" s="211">
        <v>20.619999999999997</v>
      </c>
      <c r="I30" s="173">
        <v>341.68259999999998</v>
      </c>
      <c r="J30" s="368"/>
    </row>
    <row r="31" spans="1:10" ht="13.5" customHeight="1">
      <c r="A31" s="7">
        <f t="shared" si="2"/>
        <v>25</v>
      </c>
      <c r="B31" s="92"/>
      <c r="C31" s="39">
        <v>7</v>
      </c>
      <c r="D31" s="211">
        <v>7.0970000000000004</v>
      </c>
      <c r="E31" s="211">
        <v>0.875</v>
      </c>
      <c r="F31" s="211">
        <v>4.8220000000000001</v>
      </c>
      <c r="G31" s="211">
        <v>8.0859999999999985</v>
      </c>
      <c r="H31" s="211">
        <v>20.630000000000003</v>
      </c>
      <c r="I31" s="173">
        <v>341.30410000000001</v>
      </c>
      <c r="J31" s="368"/>
    </row>
    <row r="32" spans="1:10" ht="13.5" customHeight="1">
      <c r="A32" s="7">
        <f t="shared" si="2"/>
        <v>26</v>
      </c>
      <c r="B32" s="92"/>
      <c r="C32" s="39">
        <v>8</v>
      </c>
      <c r="D32" s="211">
        <v>7.0949999999999998</v>
      </c>
      <c r="E32" s="211">
        <v>0.94850000000000001</v>
      </c>
      <c r="F32" s="211">
        <v>4.8475000000000001</v>
      </c>
      <c r="G32" s="211">
        <v>8.0839999999999996</v>
      </c>
      <c r="H32" s="211">
        <v>20.630000000000003</v>
      </c>
      <c r="I32" s="173">
        <v>340.90550000000002</v>
      </c>
      <c r="J32" s="368"/>
    </row>
    <row r="33" spans="1:10" ht="13.5" customHeight="1">
      <c r="A33" s="7">
        <f t="shared" si="2"/>
        <v>27</v>
      </c>
      <c r="B33" s="33"/>
      <c r="C33" s="39">
        <v>9</v>
      </c>
      <c r="D33" s="211">
        <v>7.0965000000000007</v>
      </c>
      <c r="E33" s="211">
        <v>0.92649999999999999</v>
      </c>
      <c r="F33" s="211">
        <v>4.843</v>
      </c>
      <c r="G33" s="211">
        <v>8.081999999999999</v>
      </c>
      <c r="H33" s="211">
        <v>20.625</v>
      </c>
      <c r="I33" s="173">
        <v>340.44644999999997</v>
      </c>
      <c r="J33" s="368"/>
    </row>
    <row r="34" spans="1:10" ht="13.5" customHeight="1">
      <c r="A34" s="7">
        <f t="shared" si="2"/>
        <v>28</v>
      </c>
      <c r="B34" s="33"/>
      <c r="C34" s="39">
        <v>10</v>
      </c>
      <c r="D34" s="211">
        <v>7.101</v>
      </c>
      <c r="E34" s="211">
        <v>0.96399999999999997</v>
      </c>
      <c r="F34" s="211">
        <v>4.8419999999999996</v>
      </c>
      <c r="G34" s="211">
        <v>8.0809999999999995</v>
      </c>
      <c r="H34" s="211">
        <v>20.630000000000003</v>
      </c>
      <c r="I34" s="173">
        <v>340.04329999999999</v>
      </c>
      <c r="J34" s="368"/>
    </row>
    <row r="35" spans="1:10" ht="13.5" customHeight="1">
      <c r="A35" s="7">
        <f t="shared" si="2"/>
        <v>29</v>
      </c>
      <c r="B35" s="33"/>
      <c r="C35" s="39">
        <v>11</v>
      </c>
      <c r="D35" s="211">
        <v>7.0990000000000002</v>
      </c>
      <c r="E35" s="211">
        <v>0.97799999999999998</v>
      </c>
      <c r="F35" s="211">
        <v>4.8220000000000001</v>
      </c>
      <c r="G35" s="211">
        <v>8.08</v>
      </c>
      <c r="H35" s="211">
        <v>20.619999999999997</v>
      </c>
      <c r="I35" s="173">
        <v>339.73970000000003</v>
      </c>
      <c r="J35" s="368"/>
    </row>
    <row r="36" spans="1:10" ht="13.5" customHeight="1">
      <c r="A36" s="7">
        <f t="shared" si="2"/>
        <v>30</v>
      </c>
      <c r="B36" s="33"/>
      <c r="C36" s="39">
        <v>12</v>
      </c>
      <c r="D36" s="211">
        <v>7.101</v>
      </c>
      <c r="E36" s="211">
        <v>0.83</v>
      </c>
      <c r="F36" s="211">
        <v>4.8360000000000003</v>
      </c>
      <c r="G36" s="211">
        <v>8.08</v>
      </c>
      <c r="H36" s="211">
        <v>20.630000000000003</v>
      </c>
      <c r="I36" s="173">
        <v>339.5093</v>
      </c>
      <c r="J36" s="368"/>
    </row>
    <row r="37" spans="1:10" ht="13.5" customHeight="1">
      <c r="A37" s="7">
        <f t="shared" si="2"/>
        <v>31</v>
      </c>
      <c r="B37" s="33"/>
      <c r="C37" s="39">
        <v>13</v>
      </c>
      <c r="D37" s="211">
        <v>7.0990000000000002</v>
      </c>
      <c r="E37" s="211">
        <v>0.99299999999999999</v>
      </c>
      <c r="F37" s="211">
        <v>4.8380000000000001</v>
      </c>
      <c r="G37" s="211">
        <v>8.0779999999999994</v>
      </c>
      <c r="H37" s="211">
        <v>20.630000000000003</v>
      </c>
      <c r="I37" s="173">
        <v>339.24369999999999</v>
      </c>
      <c r="J37" s="368"/>
    </row>
    <row r="38" spans="1:10" ht="13.5" customHeight="1">
      <c r="A38" s="7">
        <f t="shared" si="2"/>
        <v>32</v>
      </c>
      <c r="B38" s="33"/>
      <c r="C38" s="39">
        <v>14</v>
      </c>
      <c r="D38" s="211">
        <v>7.1</v>
      </c>
      <c r="E38" s="211">
        <v>0.98550000000000004</v>
      </c>
      <c r="F38" s="211">
        <v>4.835</v>
      </c>
      <c r="G38" s="211">
        <v>8.0779999999999994</v>
      </c>
      <c r="H38" s="211">
        <v>20.630000000000003</v>
      </c>
      <c r="I38" s="173">
        <v>338.976</v>
      </c>
      <c r="J38" s="368"/>
    </row>
    <row r="39" spans="1:10" ht="13.5" customHeight="1">
      <c r="A39" s="7">
        <f t="shared" si="2"/>
        <v>33</v>
      </c>
      <c r="B39" s="33"/>
      <c r="C39" s="39">
        <v>15</v>
      </c>
      <c r="D39" s="211">
        <v>7.101</v>
      </c>
      <c r="E39" s="211">
        <v>1.038</v>
      </c>
      <c r="F39" s="211">
        <v>4.8319999999999999</v>
      </c>
      <c r="G39" s="211">
        <v>8.077</v>
      </c>
      <c r="H39" s="211">
        <v>20.630000000000003</v>
      </c>
      <c r="I39" s="173">
        <v>338.74629999999996</v>
      </c>
      <c r="J39" s="368"/>
    </row>
    <row r="40" spans="1:10" ht="13.5" customHeight="1">
      <c r="A40" s="7">
        <f t="shared" si="2"/>
        <v>34</v>
      </c>
      <c r="B40" s="33"/>
      <c r="C40" s="39">
        <v>16</v>
      </c>
      <c r="D40" s="211">
        <v>7.101</v>
      </c>
      <c r="E40" s="211">
        <v>0.96350000000000002</v>
      </c>
      <c r="F40" s="211">
        <v>4.827</v>
      </c>
      <c r="G40" s="211">
        <v>8.0759999999999987</v>
      </c>
      <c r="H40" s="211">
        <v>20.630000000000003</v>
      </c>
      <c r="I40" s="173">
        <v>338.59329999999994</v>
      </c>
      <c r="J40" s="368"/>
    </row>
    <row r="41" spans="1:10" ht="13.5" customHeight="1">
      <c r="A41" s="7">
        <f t="shared" si="2"/>
        <v>35</v>
      </c>
      <c r="B41" s="32"/>
      <c r="C41" s="101">
        <v>17</v>
      </c>
      <c r="D41" s="211">
        <v>7.0994999999999999</v>
      </c>
      <c r="E41" s="211">
        <v>0.96350000000000002</v>
      </c>
      <c r="F41" s="211">
        <v>4.8279999999999994</v>
      </c>
      <c r="G41" s="211">
        <v>8.0739999999999998</v>
      </c>
      <c r="H41" s="211">
        <v>20.630000000000003</v>
      </c>
      <c r="I41" s="173">
        <v>338.36635000000001</v>
      </c>
      <c r="J41" s="368"/>
    </row>
    <row r="42" spans="1:10" ht="13.5" customHeight="1">
      <c r="A42" s="7">
        <f t="shared" si="2"/>
        <v>36</v>
      </c>
      <c r="B42" s="32"/>
      <c r="C42" s="101">
        <v>18</v>
      </c>
      <c r="D42" s="211">
        <v>7.1020000000000003</v>
      </c>
      <c r="E42" s="211">
        <v>0.89700000000000002</v>
      </c>
      <c r="F42" s="211">
        <v>4.7810000000000006</v>
      </c>
      <c r="G42" s="211">
        <v>8.0729999999999986</v>
      </c>
      <c r="H42" s="211">
        <v>20.630000000000003</v>
      </c>
      <c r="I42" s="173">
        <v>338.21159999999998</v>
      </c>
      <c r="J42" s="368"/>
    </row>
    <row r="43" spans="1:10" ht="13.5" customHeight="1">
      <c r="A43" s="7">
        <f t="shared" si="2"/>
        <v>37</v>
      </c>
      <c r="B43" s="32"/>
      <c r="C43" s="101">
        <v>19</v>
      </c>
      <c r="D43" s="211">
        <v>7.101</v>
      </c>
      <c r="E43" s="211">
        <v>0.94899999999999995</v>
      </c>
      <c r="F43" s="211">
        <v>4.76</v>
      </c>
      <c r="G43" s="211">
        <v>8.0709999999999997</v>
      </c>
      <c r="H43" s="211">
        <v>20.630000000000003</v>
      </c>
      <c r="I43" s="173">
        <v>338.05929999999995</v>
      </c>
      <c r="J43" s="368"/>
    </row>
    <row r="44" spans="1:10" ht="13.5" customHeight="1">
      <c r="A44" s="7">
        <f t="shared" si="2"/>
        <v>38</v>
      </c>
      <c r="B44" s="33"/>
      <c r="C44" s="39">
        <v>20</v>
      </c>
      <c r="D44" s="211">
        <v>7.101</v>
      </c>
      <c r="E44" s="211">
        <v>0.91900000000000004</v>
      </c>
      <c r="F44" s="211">
        <v>4.7290000000000001</v>
      </c>
      <c r="G44" s="211">
        <v>8.0679999999999996</v>
      </c>
      <c r="H44" s="211">
        <v>20.64</v>
      </c>
      <c r="I44" s="173">
        <v>337.94529999999997</v>
      </c>
      <c r="J44" s="368"/>
    </row>
    <row r="45" spans="1:10" ht="13.5" customHeight="1">
      <c r="A45" s="7">
        <f t="shared" si="2"/>
        <v>39</v>
      </c>
      <c r="B45" s="33"/>
      <c r="C45" s="39">
        <v>21</v>
      </c>
      <c r="D45" s="211">
        <v>7.1</v>
      </c>
      <c r="E45" s="211">
        <v>0.88900000000000001</v>
      </c>
      <c r="F45" s="211">
        <v>4.71</v>
      </c>
      <c r="G45" s="211">
        <v>8.0640000000000001</v>
      </c>
      <c r="H45" s="211">
        <v>20.630000000000003</v>
      </c>
      <c r="I45" s="173">
        <v>337.755</v>
      </c>
      <c r="J45" s="368"/>
    </row>
    <row r="46" spans="1:10" ht="13.5" customHeight="1">
      <c r="A46" s="7">
        <f t="shared" si="2"/>
        <v>40</v>
      </c>
      <c r="B46" s="33"/>
      <c r="C46" s="39">
        <v>22</v>
      </c>
      <c r="D46" s="211">
        <v>7.0970000000000004</v>
      </c>
      <c r="E46" s="211">
        <v>1.0229999999999999</v>
      </c>
      <c r="F46" s="211">
        <v>4.76</v>
      </c>
      <c r="G46" s="211">
        <v>8.0609999999999999</v>
      </c>
      <c r="H46" s="211">
        <v>20.630000000000003</v>
      </c>
      <c r="I46" s="173">
        <v>337.45210000000003</v>
      </c>
      <c r="J46" s="368"/>
    </row>
    <row r="47" spans="1:10" ht="13.5" customHeight="1">
      <c r="A47" s="7">
        <f t="shared" si="2"/>
        <v>41</v>
      </c>
      <c r="B47" s="33"/>
      <c r="C47" s="39">
        <v>23</v>
      </c>
      <c r="D47" s="211">
        <v>7.0970000000000004</v>
      </c>
      <c r="E47" s="211">
        <v>0.875</v>
      </c>
      <c r="F47" s="211">
        <v>4.7865000000000002</v>
      </c>
      <c r="G47" s="211">
        <v>8.0599999999999987</v>
      </c>
      <c r="H47" s="211">
        <v>20.630000000000003</v>
      </c>
      <c r="I47" s="173">
        <v>337.20410000000004</v>
      </c>
      <c r="J47" s="368"/>
    </row>
    <row r="48" spans="1:10" ht="13.5" customHeight="1">
      <c r="A48" s="7">
        <f t="shared" si="2"/>
        <v>42</v>
      </c>
      <c r="B48" s="33"/>
      <c r="C48" s="39">
        <v>24</v>
      </c>
      <c r="D48" s="211">
        <v>7.0970000000000004</v>
      </c>
      <c r="E48" s="211">
        <v>0.91900000000000004</v>
      </c>
      <c r="F48" s="211">
        <v>4.7949999999999999</v>
      </c>
      <c r="G48" s="211">
        <v>8.0579999999999998</v>
      </c>
      <c r="H48" s="211">
        <v>20.630000000000003</v>
      </c>
      <c r="I48" s="173">
        <v>336.9941</v>
      </c>
      <c r="J48" s="368"/>
    </row>
    <row r="49" spans="1:10" ht="13.5" customHeight="1">
      <c r="A49" s="7">
        <f t="shared" si="2"/>
        <v>43</v>
      </c>
      <c r="B49" s="33"/>
      <c r="C49" s="39">
        <v>25</v>
      </c>
      <c r="D49" s="211">
        <v>7.0990000000000002</v>
      </c>
      <c r="E49" s="211">
        <v>0.875</v>
      </c>
      <c r="F49" s="211">
        <v>4.7489999999999997</v>
      </c>
      <c r="G49" s="211">
        <v>8.0559999999999992</v>
      </c>
      <c r="H49" s="211">
        <v>20.64</v>
      </c>
      <c r="I49" s="173">
        <v>336.87870000000004</v>
      </c>
      <c r="J49" s="368"/>
    </row>
    <row r="50" spans="1:10" ht="13.5" customHeight="1">
      <c r="A50" s="7">
        <f t="shared" si="2"/>
        <v>44</v>
      </c>
      <c r="B50" s="33"/>
      <c r="C50" s="39">
        <v>26</v>
      </c>
      <c r="D50" s="211">
        <v>7.1005000000000003</v>
      </c>
      <c r="E50" s="211">
        <v>0.92649999999999999</v>
      </c>
      <c r="F50" s="211">
        <v>4.7035</v>
      </c>
      <c r="G50" s="211">
        <v>8.052999999999999</v>
      </c>
      <c r="H50" s="211">
        <v>20.64</v>
      </c>
      <c r="I50" s="173">
        <v>336.76364999999998</v>
      </c>
      <c r="J50" s="368"/>
    </row>
    <row r="51" spans="1:10" ht="13.5" customHeight="1">
      <c r="A51" s="7">
        <f t="shared" si="2"/>
        <v>45</v>
      </c>
      <c r="B51" s="33"/>
      <c r="C51" s="39">
        <v>27</v>
      </c>
      <c r="D51" s="211">
        <v>7.1014999999999997</v>
      </c>
      <c r="E51" s="211">
        <v>0.91949999999999998</v>
      </c>
      <c r="F51" s="211">
        <v>4.7214999999999998</v>
      </c>
      <c r="G51" s="211">
        <v>8.0510000000000002</v>
      </c>
      <c r="H51" s="211">
        <v>20.64</v>
      </c>
      <c r="I51" s="173">
        <v>336.57195000000002</v>
      </c>
      <c r="J51" s="368"/>
    </row>
    <row r="52" spans="1:10" ht="13.5" customHeight="1">
      <c r="A52" s="7">
        <f t="shared" si="2"/>
        <v>46</v>
      </c>
      <c r="B52" s="33"/>
      <c r="C52" s="39">
        <v>28</v>
      </c>
      <c r="D52" s="211">
        <v>7.1025</v>
      </c>
      <c r="E52" s="211">
        <v>1.008</v>
      </c>
      <c r="F52" s="211">
        <v>4.7134999999999998</v>
      </c>
      <c r="G52" s="211">
        <v>8.0489999999999995</v>
      </c>
      <c r="H52" s="211">
        <v>20.64</v>
      </c>
      <c r="I52" s="173">
        <v>336.41825</v>
      </c>
      <c r="J52" s="368"/>
    </row>
    <row r="53" spans="1:10" ht="13.5" customHeight="1">
      <c r="A53" s="7">
        <f t="shared" si="2"/>
        <v>47</v>
      </c>
      <c r="B53" s="33"/>
      <c r="C53" s="39">
        <v>29</v>
      </c>
      <c r="D53" s="211">
        <v>7.1035000000000004</v>
      </c>
      <c r="E53" s="211">
        <v>0.96350000000000002</v>
      </c>
      <c r="F53" s="211">
        <v>4.6844999999999999</v>
      </c>
      <c r="G53" s="211">
        <v>8.0459999999999994</v>
      </c>
      <c r="H53" s="211">
        <v>20.645</v>
      </c>
      <c r="I53" s="173">
        <v>336.26555000000002</v>
      </c>
      <c r="J53" s="368"/>
    </row>
    <row r="54" spans="1:10" ht="13.5" customHeight="1">
      <c r="A54" s="7">
        <f t="shared" si="2"/>
        <v>48</v>
      </c>
      <c r="B54" s="33"/>
      <c r="C54" s="39">
        <v>30</v>
      </c>
      <c r="D54" s="211">
        <v>7.0979999999999999</v>
      </c>
      <c r="E54" s="211">
        <v>1.0229999999999999</v>
      </c>
      <c r="F54" s="211">
        <v>4.6565000000000003</v>
      </c>
      <c r="G54" s="211">
        <v>8.0429999999999993</v>
      </c>
      <c r="H54" s="211">
        <v>20.635000000000002</v>
      </c>
      <c r="I54" s="173">
        <v>336.17390000000006</v>
      </c>
      <c r="J54" s="368"/>
    </row>
    <row r="55" spans="1:10" ht="13.5" customHeight="1">
      <c r="A55" s="7">
        <f t="shared" si="2"/>
        <v>49</v>
      </c>
      <c r="B55" s="33"/>
      <c r="C55" s="39">
        <v>31</v>
      </c>
      <c r="D55" s="211">
        <v>7.0949999999999998</v>
      </c>
      <c r="E55" s="211">
        <v>0.97849999999999993</v>
      </c>
      <c r="F55" s="211">
        <v>4.7349999999999994</v>
      </c>
      <c r="G55" s="211">
        <v>8.0419999999999998</v>
      </c>
      <c r="H55" s="211">
        <v>20.630000000000003</v>
      </c>
      <c r="I55" s="173">
        <v>336.00450000000001</v>
      </c>
      <c r="J55" s="368"/>
    </row>
    <row r="56" spans="1:10" ht="13.5" customHeight="1">
      <c r="A56" s="7">
        <f t="shared" si="2"/>
        <v>50</v>
      </c>
      <c r="B56" s="33"/>
      <c r="C56" s="39">
        <v>32</v>
      </c>
      <c r="D56" s="211">
        <v>7.0949999999999998</v>
      </c>
      <c r="E56" s="211">
        <v>1.0230000000000001</v>
      </c>
      <c r="F56" s="211">
        <v>4.7859999999999996</v>
      </c>
      <c r="G56" s="211">
        <v>8.0409999999999986</v>
      </c>
      <c r="H56" s="211">
        <v>20.64</v>
      </c>
      <c r="I56" s="173">
        <v>335.83249999999998</v>
      </c>
      <c r="J56" s="368"/>
    </row>
    <row r="57" spans="1:10" ht="13.5" customHeight="1">
      <c r="A57" s="7">
        <f t="shared" si="2"/>
        <v>51</v>
      </c>
      <c r="B57" s="33"/>
      <c r="C57" s="39">
        <v>33</v>
      </c>
      <c r="D57" s="211">
        <v>7.0949999999999998</v>
      </c>
      <c r="E57" s="211">
        <v>0.84499999999999997</v>
      </c>
      <c r="F57" s="211">
        <v>4.7729999999999997</v>
      </c>
      <c r="G57" s="211">
        <v>8.0399999999999991</v>
      </c>
      <c r="H57" s="211">
        <v>20.64</v>
      </c>
      <c r="I57" s="173">
        <v>335.66149999999999</v>
      </c>
      <c r="J57" s="368"/>
    </row>
    <row r="58" spans="1:10" ht="13.5" customHeight="1">
      <c r="A58" s="7">
        <f t="shared" si="2"/>
        <v>52</v>
      </c>
      <c r="B58" s="33"/>
      <c r="C58" s="39">
        <v>34</v>
      </c>
      <c r="D58" s="211">
        <v>7.093</v>
      </c>
      <c r="E58" s="211">
        <v>0.99299999999999999</v>
      </c>
      <c r="F58" s="211">
        <v>4.7930000000000001</v>
      </c>
      <c r="G58" s="211">
        <v>8.036999999999999</v>
      </c>
      <c r="H58" s="211">
        <v>20.630000000000003</v>
      </c>
      <c r="I58" s="173">
        <v>335.50990000000002</v>
      </c>
      <c r="J58" s="368"/>
    </row>
    <row r="59" spans="1:10" ht="13.5" customHeight="1">
      <c r="A59" s="7">
        <f t="shared" si="2"/>
        <v>53</v>
      </c>
      <c r="B59" s="33"/>
      <c r="C59" s="39">
        <v>35</v>
      </c>
      <c r="D59" s="211">
        <v>7.093</v>
      </c>
      <c r="E59" s="211">
        <v>0.95599999999999996</v>
      </c>
      <c r="F59" s="211">
        <v>4.8099999999999996</v>
      </c>
      <c r="G59" s="211">
        <v>8.0344999999999995</v>
      </c>
      <c r="H59" s="211">
        <v>20.630000000000003</v>
      </c>
      <c r="I59" s="173">
        <v>335.24289999999996</v>
      </c>
      <c r="J59" s="368"/>
    </row>
    <row r="60" spans="1:10" ht="13.5" customHeight="1">
      <c r="A60" s="7">
        <f t="shared" si="2"/>
        <v>54</v>
      </c>
      <c r="B60" s="33"/>
      <c r="C60" s="39">
        <v>36</v>
      </c>
      <c r="D60" s="211">
        <v>7.0919999999999996</v>
      </c>
      <c r="E60" s="211">
        <v>0.99299999999999999</v>
      </c>
      <c r="F60" s="211">
        <v>4.8109999999999999</v>
      </c>
      <c r="G60" s="211">
        <v>8.0329999999999995</v>
      </c>
      <c r="H60" s="211">
        <v>20.64</v>
      </c>
      <c r="I60" s="173">
        <v>335.01459999999997</v>
      </c>
      <c r="J60" s="368"/>
    </row>
    <row r="61" spans="1:10" ht="13.5" customHeight="1">
      <c r="A61" s="7">
        <f t="shared" si="2"/>
        <v>55</v>
      </c>
      <c r="B61" s="33"/>
      <c r="C61" s="39">
        <v>37</v>
      </c>
      <c r="D61" s="211">
        <v>7.0935000000000006</v>
      </c>
      <c r="E61" s="211">
        <v>0.89650000000000007</v>
      </c>
      <c r="F61" s="211">
        <v>4.8085000000000004</v>
      </c>
      <c r="G61" s="211">
        <v>8.032</v>
      </c>
      <c r="H61" s="211">
        <v>20.635000000000002</v>
      </c>
      <c r="I61" s="173">
        <v>334.86155000000002</v>
      </c>
      <c r="J61" s="368"/>
    </row>
    <row r="62" spans="1:10" ht="13.5" customHeight="1">
      <c r="A62" s="7">
        <f t="shared" si="2"/>
        <v>56</v>
      </c>
      <c r="B62" s="33"/>
      <c r="C62" s="39">
        <v>38</v>
      </c>
      <c r="D62" s="211">
        <v>7.0910000000000002</v>
      </c>
      <c r="E62" s="211">
        <v>0.91900000000000004</v>
      </c>
      <c r="F62" s="211">
        <v>4.8090000000000002</v>
      </c>
      <c r="G62" s="211">
        <v>8.0309999999999988</v>
      </c>
      <c r="H62" s="211">
        <v>20.64</v>
      </c>
      <c r="I62" s="173">
        <v>334.67229999999995</v>
      </c>
      <c r="J62" s="368"/>
    </row>
    <row r="63" spans="1:10" ht="13.5" customHeight="1">
      <c r="A63" s="7">
        <f t="shared" si="2"/>
        <v>57</v>
      </c>
      <c r="B63" s="33"/>
      <c r="C63" s="39">
        <v>39</v>
      </c>
      <c r="D63" s="211">
        <v>7.093</v>
      </c>
      <c r="E63" s="211">
        <v>1.0154999999999998</v>
      </c>
      <c r="F63" s="211">
        <v>4.8174999999999999</v>
      </c>
      <c r="G63" s="211">
        <v>8.0305</v>
      </c>
      <c r="H63" s="211">
        <v>20.635000000000002</v>
      </c>
      <c r="I63" s="173">
        <v>334.55689999999998</v>
      </c>
      <c r="J63" s="368"/>
    </row>
    <row r="64" spans="1:10" ht="13.5" customHeight="1">
      <c r="A64" s="7">
        <f t="shared" si="2"/>
        <v>58</v>
      </c>
      <c r="B64" s="33"/>
      <c r="C64" s="39">
        <v>40</v>
      </c>
      <c r="D64" s="211">
        <v>7.0910000000000002</v>
      </c>
      <c r="E64" s="211">
        <v>0.94899999999999995</v>
      </c>
      <c r="F64" s="211">
        <v>4.8150000000000004</v>
      </c>
      <c r="G64" s="211">
        <v>8.0299999999999994</v>
      </c>
      <c r="H64" s="211">
        <v>20.64</v>
      </c>
      <c r="I64" s="173">
        <v>334.40530000000001</v>
      </c>
      <c r="J64" s="368"/>
    </row>
    <row r="65" spans="1:10" ht="13.5" customHeight="1">
      <c r="A65" s="7">
        <f t="shared" si="2"/>
        <v>59</v>
      </c>
      <c r="B65" s="33"/>
      <c r="C65" s="39">
        <v>41</v>
      </c>
      <c r="D65" s="211">
        <v>7.0890000000000004</v>
      </c>
      <c r="E65" s="211">
        <v>0.91900000000000004</v>
      </c>
      <c r="F65" s="211">
        <v>4.8230000000000004</v>
      </c>
      <c r="G65" s="211">
        <v>8.0289999999999999</v>
      </c>
      <c r="H65" s="211">
        <v>20.64</v>
      </c>
      <c r="I65" s="173">
        <v>334.29269999999997</v>
      </c>
      <c r="J65" s="368"/>
    </row>
    <row r="66" spans="1:10" ht="13.5" customHeight="1">
      <c r="A66" s="7">
        <f t="shared" si="2"/>
        <v>60</v>
      </c>
      <c r="B66" s="33"/>
      <c r="C66" s="39">
        <v>42</v>
      </c>
      <c r="D66" s="211">
        <v>7.09</v>
      </c>
      <c r="E66" s="211">
        <v>0.94899999999999995</v>
      </c>
      <c r="F66" s="211">
        <v>4.8380000000000001</v>
      </c>
      <c r="G66" s="211">
        <v>8.0289999999999999</v>
      </c>
      <c r="H66" s="211">
        <v>20.64</v>
      </c>
      <c r="I66" s="173">
        <v>334.17699999999996</v>
      </c>
      <c r="J66" s="368"/>
    </row>
    <row r="67" spans="1:10" ht="13.5" customHeight="1">
      <c r="A67" s="7">
        <f t="shared" si="2"/>
        <v>61</v>
      </c>
      <c r="B67" s="33"/>
      <c r="C67" s="39">
        <v>43</v>
      </c>
      <c r="D67" s="211">
        <v>7.0910000000000002</v>
      </c>
      <c r="E67" s="211">
        <v>0.90400000000000003</v>
      </c>
      <c r="F67" s="211">
        <v>4.84</v>
      </c>
      <c r="G67" s="211">
        <v>8.0289999999999999</v>
      </c>
      <c r="H67" s="211">
        <v>20.64</v>
      </c>
      <c r="I67" s="173">
        <v>334.06229999999999</v>
      </c>
      <c r="J67" s="368"/>
    </row>
    <row r="68" spans="1:10" ht="13.5" customHeight="1">
      <c r="A68" s="7">
        <f t="shared" si="2"/>
        <v>62</v>
      </c>
      <c r="B68" s="33"/>
      <c r="C68" s="39">
        <v>44</v>
      </c>
      <c r="D68" s="211">
        <v>7.0739999999999998</v>
      </c>
      <c r="E68" s="211">
        <v>1.2450000000000001</v>
      </c>
      <c r="F68" s="211">
        <v>4.83</v>
      </c>
      <c r="G68" s="211">
        <v>8.0279999999999987</v>
      </c>
      <c r="H68" s="211">
        <v>20.68</v>
      </c>
      <c r="I68" s="173">
        <v>334.03620000000001</v>
      </c>
      <c r="J68" s="368"/>
    </row>
    <row r="69" spans="1:10" ht="13.5" customHeight="1">
      <c r="A69" s="7">
        <f t="shared" si="2"/>
        <v>63</v>
      </c>
      <c r="B69" s="33"/>
      <c r="C69" s="39">
        <v>45</v>
      </c>
      <c r="D69" s="211">
        <v>7.0670000000000002</v>
      </c>
      <c r="E69" s="211">
        <v>1.0895000000000001</v>
      </c>
      <c r="F69" s="211">
        <v>4.8334999999999999</v>
      </c>
      <c r="G69" s="211">
        <v>8.0289999999999999</v>
      </c>
      <c r="H69" s="211">
        <v>20.685000000000002</v>
      </c>
      <c r="I69" s="173">
        <v>334.04109999999997</v>
      </c>
      <c r="J69" s="368"/>
    </row>
    <row r="70" spans="1:10" ht="13.5" customHeight="1">
      <c r="A70" s="7">
        <f t="shared" si="2"/>
        <v>64</v>
      </c>
      <c r="B70" s="32"/>
      <c r="C70" s="39">
        <v>46</v>
      </c>
      <c r="D70" s="211">
        <v>7.07</v>
      </c>
      <c r="E70" s="211">
        <v>1.06</v>
      </c>
      <c r="F70" s="211">
        <v>4.8414999999999999</v>
      </c>
      <c r="G70" s="211">
        <v>8.0299999999999994</v>
      </c>
      <c r="H70" s="211">
        <v>20.675000000000001</v>
      </c>
      <c r="I70" s="173">
        <v>333.94299999999998</v>
      </c>
      <c r="J70" s="368"/>
    </row>
    <row r="71" spans="1:10" ht="13.5" customHeight="1">
      <c r="A71" s="7">
        <f t="shared" si="2"/>
        <v>65</v>
      </c>
      <c r="B71" s="32"/>
      <c r="C71" s="39">
        <v>47</v>
      </c>
      <c r="D71" s="211">
        <v>7.07</v>
      </c>
      <c r="E71" s="211">
        <v>1.0229999999999999</v>
      </c>
      <c r="F71" s="211">
        <v>4.7990000000000004</v>
      </c>
      <c r="G71" s="211">
        <v>8.0179999999999989</v>
      </c>
      <c r="H71" s="211">
        <v>20.7</v>
      </c>
      <c r="I71" s="173">
        <v>332.89400000000001</v>
      </c>
      <c r="J71" s="368"/>
    </row>
    <row r="72" spans="1:10" ht="13.5" customHeight="1">
      <c r="A72" s="7">
        <f t="shared" si="2"/>
        <v>66</v>
      </c>
      <c r="B72" s="33"/>
      <c r="C72" s="39">
        <v>48</v>
      </c>
      <c r="D72" s="211">
        <v>7.07</v>
      </c>
      <c r="E72" s="211">
        <v>1.3864999999999998</v>
      </c>
      <c r="F72" s="211">
        <v>4.7595000000000001</v>
      </c>
      <c r="G72" s="211">
        <v>8.0179999999999989</v>
      </c>
      <c r="H72" s="211">
        <v>20.77</v>
      </c>
      <c r="I72" s="173">
        <v>332.78</v>
      </c>
      <c r="J72" s="368"/>
    </row>
    <row r="73" spans="1:10" ht="13.5" customHeight="1">
      <c r="A73" s="7">
        <f t="shared" si="2"/>
        <v>67</v>
      </c>
      <c r="B73" s="33"/>
      <c r="C73" s="39">
        <v>49</v>
      </c>
      <c r="D73" s="211">
        <v>7.0670000000000002</v>
      </c>
      <c r="E73" s="211">
        <v>1.3420000000000001</v>
      </c>
      <c r="F73" s="211">
        <v>4.6589999999999998</v>
      </c>
      <c r="G73" s="211">
        <v>8.0174999999999983</v>
      </c>
      <c r="H73" s="211">
        <v>20.705000000000002</v>
      </c>
      <c r="I73" s="173">
        <v>332.7251</v>
      </c>
      <c r="J73" s="368"/>
    </row>
    <row r="74" spans="1:10" ht="13.5" customHeight="1">
      <c r="A74" s="7">
        <f t="shared" si="2"/>
        <v>68</v>
      </c>
      <c r="B74" s="33"/>
      <c r="C74" s="39">
        <v>50</v>
      </c>
      <c r="D74" s="211">
        <v>7.0670000000000002</v>
      </c>
      <c r="E74" s="211">
        <v>1.3640000000000001</v>
      </c>
      <c r="F74" s="211">
        <v>4.7370000000000001</v>
      </c>
      <c r="G74" s="211">
        <v>8.0190000000000001</v>
      </c>
      <c r="H74" s="211">
        <v>20.759999999999998</v>
      </c>
      <c r="I74" s="173">
        <v>332.51509999999996</v>
      </c>
      <c r="J74" s="368"/>
    </row>
    <row r="75" spans="1:10" ht="13.5" customHeight="1">
      <c r="A75" s="7">
        <f t="shared" si="2"/>
        <v>69</v>
      </c>
      <c r="B75" s="33"/>
      <c r="C75" s="39">
        <v>51</v>
      </c>
      <c r="D75" s="211">
        <v>7.0759999999999996</v>
      </c>
      <c r="E75" s="211">
        <v>1.8540000000000001</v>
      </c>
      <c r="F75" s="211">
        <v>4.6779999999999999</v>
      </c>
      <c r="G75" s="211">
        <v>8.0179999999999989</v>
      </c>
      <c r="H75" s="211">
        <v>20.89</v>
      </c>
      <c r="I75" s="173">
        <v>332.54680000000002</v>
      </c>
      <c r="J75" s="368"/>
    </row>
    <row r="76" spans="1:10" ht="13.5" customHeight="1">
      <c r="A76" s="7">
        <f>A75+1</f>
        <v>70</v>
      </c>
      <c r="B76" s="33"/>
      <c r="C76" s="39">
        <v>52</v>
      </c>
      <c r="D76" s="211">
        <v>6.9779999999999998</v>
      </c>
      <c r="E76" s="211">
        <v>2.1059999999999999</v>
      </c>
      <c r="F76" s="211">
        <v>4.4189999999999996</v>
      </c>
      <c r="G76" s="211">
        <v>8.0179999999999989</v>
      </c>
      <c r="H76" s="211">
        <v>20.78</v>
      </c>
      <c r="I76" s="173">
        <v>332.65340000000003</v>
      </c>
      <c r="J76" s="368"/>
    </row>
    <row r="77" spans="1:10" ht="13.5" customHeight="1">
      <c r="A77" s="7">
        <f t="shared" si="2"/>
        <v>71</v>
      </c>
      <c r="B77" s="33"/>
      <c r="C77" s="39">
        <v>53</v>
      </c>
      <c r="D77" s="211">
        <v>6.94</v>
      </c>
      <c r="E77" s="211">
        <v>1.78</v>
      </c>
      <c r="F77" s="211">
        <v>5.5609999999999999</v>
      </c>
      <c r="G77" s="211">
        <v>8.0350000000000001</v>
      </c>
      <c r="H77" s="211">
        <v>20.68</v>
      </c>
      <c r="I77" s="173">
        <v>331.536</v>
      </c>
      <c r="J77" s="368"/>
    </row>
    <row r="78" spans="1:10" ht="13.5" customHeight="1">
      <c r="A78" s="7">
        <f t="shared" si="2"/>
        <v>72</v>
      </c>
      <c r="B78" s="33"/>
      <c r="C78" s="39">
        <v>54</v>
      </c>
      <c r="D78" s="211">
        <v>6.9349999999999996</v>
      </c>
      <c r="E78" s="211">
        <v>1.8979999999999999</v>
      </c>
      <c r="F78" s="211">
        <v>6.4349999999999996</v>
      </c>
      <c r="G78" s="211">
        <v>8.0619999999999994</v>
      </c>
      <c r="H78" s="211">
        <v>20.66</v>
      </c>
      <c r="I78" s="173">
        <v>330.31950000000001</v>
      </c>
      <c r="J78" s="368"/>
    </row>
    <row r="79" spans="1:10" ht="13.5" customHeight="1">
      <c r="A79" s="7">
        <f t="shared" si="2"/>
        <v>73</v>
      </c>
      <c r="B79" s="33"/>
      <c r="C79" s="39">
        <v>55</v>
      </c>
      <c r="D79" s="211">
        <v>6.9435000000000002</v>
      </c>
      <c r="E79" s="211">
        <v>2.2175000000000002</v>
      </c>
      <c r="F79" s="211">
        <v>6.7149999999999999</v>
      </c>
      <c r="G79" s="211">
        <v>8.0894999999999992</v>
      </c>
      <c r="H79" s="211">
        <v>20.78</v>
      </c>
      <c r="I79" s="173">
        <v>329.45454999999998</v>
      </c>
      <c r="J79" s="368"/>
    </row>
    <row r="80" spans="1:10" ht="13.5" customHeight="1">
      <c r="A80" s="7">
        <f t="shared" si="2"/>
        <v>74</v>
      </c>
      <c r="B80" s="33"/>
      <c r="C80" s="39">
        <v>56</v>
      </c>
      <c r="D80" s="211">
        <v>6.9634999999999998</v>
      </c>
      <c r="E80" s="211">
        <v>2.9159999999999999</v>
      </c>
      <c r="F80" s="211">
        <v>5.9094999999999995</v>
      </c>
      <c r="G80" s="211">
        <v>8.1104999999999983</v>
      </c>
      <c r="H80" s="211">
        <v>20.914999999999999</v>
      </c>
      <c r="I80" s="173">
        <v>329.65054999999995</v>
      </c>
      <c r="J80" s="368"/>
    </row>
    <row r="81" spans="1:10" ht="13.5" customHeight="1">
      <c r="A81" s="7">
        <f t="shared" si="2"/>
        <v>75</v>
      </c>
      <c r="B81" s="33"/>
      <c r="C81" s="39">
        <v>57</v>
      </c>
      <c r="D81" s="211">
        <v>6.9370000000000003</v>
      </c>
      <c r="E81" s="211">
        <v>2.581</v>
      </c>
      <c r="F81" s="211">
        <v>5.8419999999999996</v>
      </c>
      <c r="G81" s="211">
        <v>8.1159999999999997</v>
      </c>
      <c r="H81" s="211">
        <v>20.85</v>
      </c>
      <c r="I81" s="173">
        <v>329.59309999999999</v>
      </c>
      <c r="J81" s="368"/>
    </row>
    <row r="82" spans="1:10" ht="13.5" customHeight="1">
      <c r="A82" s="7">
        <f t="shared" si="2"/>
        <v>76</v>
      </c>
      <c r="B82" s="33"/>
      <c r="C82" s="39">
        <v>58</v>
      </c>
      <c r="D82" s="211">
        <v>6.9145000000000003</v>
      </c>
      <c r="E82" s="211">
        <v>2.3734999999999999</v>
      </c>
      <c r="F82" s="211">
        <v>6.3315000000000001</v>
      </c>
      <c r="G82" s="211">
        <v>8.1314999999999991</v>
      </c>
      <c r="H82" s="211">
        <v>20.764999999999997</v>
      </c>
      <c r="I82" s="173">
        <v>329.01785000000001</v>
      </c>
      <c r="J82" s="368"/>
    </row>
    <row r="83" spans="1:10" ht="13.5" customHeight="1">
      <c r="A83" s="7">
        <f t="shared" si="2"/>
        <v>77</v>
      </c>
      <c r="B83" s="33"/>
      <c r="C83" s="39">
        <v>59</v>
      </c>
      <c r="D83" s="211">
        <v>6.8769999999999998</v>
      </c>
      <c r="E83" s="211">
        <v>1.9430000000000001</v>
      </c>
      <c r="F83" s="211">
        <v>6.8689999999999998</v>
      </c>
      <c r="G83" s="211">
        <v>8.1549999999999994</v>
      </c>
      <c r="H83" s="211">
        <v>20.66</v>
      </c>
      <c r="I83" s="173">
        <v>328.0711</v>
      </c>
      <c r="J83" s="368"/>
    </row>
    <row r="84" spans="1:10" ht="13.5" customHeight="1">
      <c r="A84" s="7">
        <f t="shared" si="2"/>
        <v>78</v>
      </c>
      <c r="B84" s="33"/>
      <c r="C84" s="39">
        <v>60</v>
      </c>
      <c r="D84" s="211">
        <v>6.8644999999999996</v>
      </c>
      <c r="E84" s="211">
        <v>1.8240000000000001</v>
      </c>
      <c r="F84" s="211">
        <v>7.2234999999999996</v>
      </c>
      <c r="G84" s="211">
        <v>8.1765000000000008</v>
      </c>
      <c r="H84" s="211">
        <v>20.64</v>
      </c>
      <c r="I84" s="173">
        <v>327.33634999999998</v>
      </c>
      <c r="J84" s="368"/>
    </row>
    <row r="85" spans="1:10" ht="13.5" customHeight="1">
      <c r="A85" s="7">
        <f t="shared" si="2"/>
        <v>79</v>
      </c>
      <c r="B85" s="33"/>
      <c r="C85" s="39">
        <v>61</v>
      </c>
      <c r="D85" s="211">
        <v>6.8605</v>
      </c>
      <c r="E85" s="211">
        <v>1.9505000000000001</v>
      </c>
      <c r="F85" s="211">
        <v>7.4295</v>
      </c>
      <c r="G85" s="211">
        <v>8.1984999999999992</v>
      </c>
      <c r="H85" s="211">
        <v>20.635000000000002</v>
      </c>
      <c r="I85" s="173">
        <v>326.74765000000002</v>
      </c>
      <c r="J85" s="368"/>
    </row>
    <row r="86" spans="1:10" ht="13.5" customHeight="1">
      <c r="A86" s="7">
        <f t="shared" si="2"/>
        <v>80</v>
      </c>
      <c r="B86" s="33"/>
      <c r="C86" s="39">
        <v>62</v>
      </c>
      <c r="D86" s="211">
        <v>6.86</v>
      </c>
      <c r="E86" s="211">
        <v>2.077</v>
      </c>
      <c r="F86" s="211">
        <v>7.5490000000000004</v>
      </c>
      <c r="G86" s="211">
        <v>8.2159999999999993</v>
      </c>
      <c r="H86" s="211">
        <v>20.630000000000003</v>
      </c>
      <c r="I86" s="173">
        <v>326.36699999999996</v>
      </c>
      <c r="J86" s="368"/>
    </row>
    <row r="87" spans="1:10" ht="13.5" customHeight="1">
      <c r="A87" s="7">
        <f t="shared" si="2"/>
        <v>81</v>
      </c>
      <c r="B87" s="33"/>
      <c r="C87" s="39">
        <v>63</v>
      </c>
      <c r="D87" s="211">
        <v>6.8479999999999999</v>
      </c>
      <c r="E87" s="211">
        <v>1.661</v>
      </c>
      <c r="F87" s="211">
        <v>7.577</v>
      </c>
      <c r="G87" s="211">
        <v>8.2289999999999992</v>
      </c>
      <c r="H87" s="211">
        <v>20.61</v>
      </c>
      <c r="I87" s="173">
        <v>326.10839999999996</v>
      </c>
      <c r="J87" s="368"/>
    </row>
    <row r="88" spans="1:10" ht="13.5" customHeight="1">
      <c r="A88" s="7">
        <f t="shared" si="2"/>
        <v>82</v>
      </c>
      <c r="B88" s="33"/>
      <c r="C88" s="39">
        <v>64</v>
      </c>
      <c r="D88" s="211">
        <v>6.8259999999999996</v>
      </c>
      <c r="E88" s="211">
        <v>2.1509999999999998</v>
      </c>
      <c r="F88" s="211">
        <v>7.9219999999999997</v>
      </c>
      <c r="G88" s="211">
        <v>8.25</v>
      </c>
      <c r="H88" s="211">
        <v>20.56</v>
      </c>
      <c r="I88" s="173">
        <v>325.47579999999999</v>
      </c>
      <c r="J88" s="368"/>
    </row>
    <row r="89" spans="1:10" ht="13.5" customHeight="1">
      <c r="A89" s="7">
        <f t="shared" ref="A89:A152" si="3">A88+1</f>
        <v>83</v>
      </c>
      <c r="B89" s="33"/>
      <c r="C89" s="39">
        <v>65</v>
      </c>
      <c r="D89" s="211">
        <v>6.82</v>
      </c>
      <c r="E89" s="211">
        <v>1.2530000000000001</v>
      </c>
      <c r="F89" s="211">
        <v>8.0659999999999989</v>
      </c>
      <c r="G89" s="211">
        <v>8.2665000000000006</v>
      </c>
      <c r="H89" s="211">
        <v>20.56</v>
      </c>
      <c r="I89" s="173">
        <v>324.96500000000003</v>
      </c>
      <c r="J89" s="368"/>
    </row>
    <row r="90" spans="1:10" ht="13.5" customHeight="1">
      <c r="A90" s="7">
        <f t="shared" si="3"/>
        <v>84</v>
      </c>
      <c r="B90" s="33"/>
      <c r="C90" s="39">
        <v>66</v>
      </c>
      <c r="D90" s="211">
        <v>6.82</v>
      </c>
      <c r="E90" s="211">
        <v>1.4235</v>
      </c>
      <c r="F90" s="211">
        <v>8.1280000000000001</v>
      </c>
      <c r="G90" s="211">
        <v>8.2805</v>
      </c>
      <c r="H90" s="211">
        <v>20.580000000000002</v>
      </c>
      <c r="I90" s="173">
        <v>324.62099999999998</v>
      </c>
      <c r="J90" s="368"/>
    </row>
    <row r="91" spans="1:10" ht="13.5" customHeight="1">
      <c r="A91" s="7">
        <f t="shared" si="3"/>
        <v>85</v>
      </c>
      <c r="B91" s="33"/>
      <c r="C91" s="39">
        <v>67</v>
      </c>
      <c r="D91" s="211">
        <v>6.8319999999999999</v>
      </c>
      <c r="E91" s="211">
        <v>1.8839999999999999</v>
      </c>
      <c r="F91" s="211">
        <v>7.9894999999999996</v>
      </c>
      <c r="G91" s="211">
        <v>8.2879999999999985</v>
      </c>
      <c r="H91" s="211">
        <v>20.61</v>
      </c>
      <c r="I91" s="173">
        <v>324.76560000000001</v>
      </c>
      <c r="J91" s="368"/>
    </row>
    <row r="92" spans="1:10" ht="13.5" customHeight="1">
      <c r="A92" s="7">
        <f t="shared" si="3"/>
        <v>86</v>
      </c>
      <c r="B92" s="33"/>
      <c r="C92" s="39">
        <v>68</v>
      </c>
      <c r="D92" s="211">
        <v>6.8540000000000001</v>
      </c>
      <c r="E92" s="211">
        <v>2.1360000000000001</v>
      </c>
      <c r="F92" s="211">
        <v>7.7759999999999998</v>
      </c>
      <c r="G92" s="211">
        <v>8.2889999999999997</v>
      </c>
      <c r="H92" s="211">
        <v>20.72</v>
      </c>
      <c r="I92" s="173">
        <v>324.96019999999999</v>
      </c>
      <c r="J92" s="368"/>
    </row>
    <row r="93" spans="1:10" ht="13.5" customHeight="1">
      <c r="A93" s="7">
        <f t="shared" si="3"/>
        <v>87</v>
      </c>
      <c r="B93" s="33"/>
      <c r="C93" s="39">
        <v>69</v>
      </c>
      <c r="D93" s="211">
        <v>6.83</v>
      </c>
      <c r="E93" s="211">
        <v>1.5720000000000001</v>
      </c>
      <c r="F93" s="211">
        <v>7.4649999999999999</v>
      </c>
      <c r="G93" s="211">
        <v>8.286999999999999</v>
      </c>
      <c r="H93" s="211">
        <v>20.630000000000003</v>
      </c>
      <c r="I93" s="173">
        <v>325.47300000000001</v>
      </c>
      <c r="J93" s="368"/>
    </row>
    <row r="94" spans="1:10" ht="13.5" customHeight="1">
      <c r="A94" s="7">
        <f t="shared" si="3"/>
        <v>88</v>
      </c>
      <c r="B94" s="33"/>
      <c r="C94" s="39">
        <v>70</v>
      </c>
      <c r="D94" s="211">
        <v>6.8129999999999997</v>
      </c>
      <c r="E94" s="211">
        <v>1.4530000000000001</v>
      </c>
      <c r="F94" s="211">
        <v>7.8730000000000002</v>
      </c>
      <c r="G94" s="211">
        <v>8.2939999999999987</v>
      </c>
      <c r="H94" s="211">
        <v>20.59</v>
      </c>
      <c r="I94" s="173">
        <v>324.87390000000005</v>
      </c>
      <c r="J94" s="368"/>
    </row>
    <row r="95" spans="1:10" ht="13.5" customHeight="1">
      <c r="A95" s="7">
        <f t="shared" si="3"/>
        <v>89</v>
      </c>
      <c r="B95" s="33"/>
      <c r="C95" s="39">
        <v>71</v>
      </c>
      <c r="D95" s="211">
        <v>6.8109999999999999</v>
      </c>
      <c r="E95" s="211">
        <v>1.5720000000000001</v>
      </c>
      <c r="F95" s="211">
        <v>8.0310000000000006</v>
      </c>
      <c r="G95" s="211">
        <v>8.302999999999999</v>
      </c>
      <c r="H95" s="211">
        <v>20.580000000000002</v>
      </c>
      <c r="I95" s="173">
        <v>324.49430000000001</v>
      </c>
      <c r="J95" s="368"/>
    </row>
    <row r="96" spans="1:10" ht="13.5" customHeight="1">
      <c r="A96" s="7">
        <f t="shared" si="3"/>
        <v>90</v>
      </c>
      <c r="B96" s="33"/>
      <c r="C96" s="39">
        <v>72</v>
      </c>
      <c r="D96" s="211">
        <v>6.8230000000000004</v>
      </c>
      <c r="E96" s="211">
        <v>1.9279999999999999</v>
      </c>
      <c r="F96" s="211">
        <v>7.9489999999999998</v>
      </c>
      <c r="G96" s="211">
        <v>8.3049999999999997</v>
      </c>
      <c r="H96" s="211">
        <v>20.65</v>
      </c>
      <c r="I96" s="173">
        <v>324.52390000000003</v>
      </c>
      <c r="J96" s="368"/>
    </row>
    <row r="97" spans="1:10" ht="13.5" customHeight="1">
      <c r="A97" s="7">
        <f t="shared" si="3"/>
        <v>91</v>
      </c>
      <c r="B97" s="33"/>
      <c r="C97" s="39">
        <v>73</v>
      </c>
      <c r="D97" s="211">
        <v>6.8129999999999997</v>
      </c>
      <c r="E97" s="211">
        <v>1.6759999999999999</v>
      </c>
      <c r="F97" s="211">
        <v>7.867</v>
      </c>
      <c r="G97" s="211">
        <v>8.3069999999999986</v>
      </c>
      <c r="H97" s="211">
        <v>20.61</v>
      </c>
      <c r="I97" s="173">
        <v>324.56889999999999</v>
      </c>
      <c r="J97" s="368"/>
    </row>
    <row r="98" spans="1:10" ht="13.5" customHeight="1">
      <c r="A98" s="7">
        <f t="shared" si="3"/>
        <v>92</v>
      </c>
      <c r="B98" s="33"/>
      <c r="C98" s="39">
        <v>74</v>
      </c>
      <c r="D98" s="211">
        <v>6.8179999999999996</v>
      </c>
      <c r="E98" s="211">
        <v>1.8089999999999999</v>
      </c>
      <c r="F98" s="211">
        <v>7.7549999999999999</v>
      </c>
      <c r="G98" s="211">
        <v>8.3069999999999986</v>
      </c>
      <c r="H98" s="211">
        <v>20.630000000000003</v>
      </c>
      <c r="I98" s="173">
        <v>324.7944</v>
      </c>
      <c r="J98" s="368"/>
    </row>
    <row r="99" spans="1:10" ht="13.5" customHeight="1">
      <c r="A99" s="7">
        <f t="shared" si="3"/>
        <v>93</v>
      </c>
      <c r="B99" s="33"/>
      <c r="C99" s="39">
        <v>75</v>
      </c>
      <c r="D99" s="211">
        <v>6.8055000000000003</v>
      </c>
      <c r="E99" s="211">
        <v>1.6535</v>
      </c>
      <c r="F99" s="211">
        <v>7.8525</v>
      </c>
      <c r="G99" s="211">
        <v>8.3109999999999999</v>
      </c>
      <c r="H99" s="211">
        <v>20.619999999999997</v>
      </c>
      <c r="I99" s="173">
        <v>324.61214999999999</v>
      </c>
      <c r="J99" s="368"/>
    </row>
    <row r="100" spans="1:10" ht="13.5" customHeight="1">
      <c r="A100" s="7">
        <f t="shared" si="3"/>
        <v>94</v>
      </c>
      <c r="B100" s="33"/>
      <c r="C100" s="39">
        <v>76</v>
      </c>
      <c r="D100" s="211">
        <v>6.8070000000000004</v>
      </c>
      <c r="E100" s="211">
        <v>1.661</v>
      </c>
      <c r="F100" s="211">
        <v>7.9290000000000003</v>
      </c>
      <c r="G100" s="211">
        <v>8.3140000000000001</v>
      </c>
      <c r="H100" s="211">
        <v>20.630000000000003</v>
      </c>
      <c r="I100" s="173">
        <v>324.42110000000002</v>
      </c>
      <c r="J100" s="368"/>
    </row>
    <row r="101" spans="1:10" ht="13.5" customHeight="1">
      <c r="A101" s="7">
        <f t="shared" si="3"/>
        <v>95</v>
      </c>
      <c r="B101" s="33"/>
      <c r="C101" s="39">
        <v>77</v>
      </c>
      <c r="D101" s="211">
        <v>6.8</v>
      </c>
      <c r="E101" s="211">
        <v>1.5129999999999999</v>
      </c>
      <c r="F101" s="211">
        <v>8.0239999999999991</v>
      </c>
      <c r="G101" s="211">
        <v>8.3199999999999985</v>
      </c>
      <c r="H101" s="211">
        <v>20.619999999999997</v>
      </c>
      <c r="I101" s="173">
        <v>324.197</v>
      </c>
      <c r="J101" s="368"/>
    </row>
    <row r="102" spans="1:10" ht="13.5" customHeight="1">
      <c r="A102" s="7">
        <f t="shared" si="3"/>
        <v>96</v>
      </c>
      <c r="B102" s="33"/>
      <c r="C102" s="39">
        <v>78</v>
      </c>
      <c r="D102" s="211">
        <v>6.7930000000000001</v>
      </c>
      <c r="E102" s="211">
        <v>1.9279999999999999</v>
      </c>
      <c r="F102" s="211">
        <v>8.0730000000000004</v>
      </c>
      <c r="G102" s="211">
        <v>8.3239999999999998</v>
      </c>
      <c r="H102" s="211">
        <v>20.6</v>
      </c>
      <c r="I102" s="173">
        <v>324.04889999999995</v>
      </c>
      <c r="J102" s="368"/>
    </row>
    <row r="103" spans="1:10" ht="13.5" customHeight="1">
      <c r="A103" s="7">
        <f t="shared" si="3"/>
        <v>97</v>
      </c>
      <c r="B103" s="33"/>
      <c r="C103" s="39">
        <v>79</v>
      </c>
      <c r="D103" s="211">
        <v>6.7869999999999999</v>
      </c>
      <c r="E103" s="211">
        <v>1.3340000000000001</v>
      </c>
      <c r="F103" s="211">
        <v>8.1419999999999995</v>
      </c>
      <c r="G103" s="211">
        <v>8.3289999999999988</v>
      </c>
      <c r="H103" s="211">
        <v>20.580000000000002</v>
      </c>
      <c r="I103" s="173">
        <v>323.82409999999999</v>
      </c>
      <c r="J103" s="368"/>
    </row>
    <row r="104" spans="1:10" ht="13.5" customHeight="1">
      <c r="A104" s="7">
        <f t="shared" si="3"/>
        <v>98</v>
      </c>
      <c r="B104" s="33"/>
      <c r="C104" s="39">
        <v>80</v>
      </c>
      <c r="D104" s="211">
        <v>6.78</v>
      </c>
      <c r="E104" s="211">
        <v>1.5129999999999999</v>
      </c>
      <c r="F104" s="211">
        <v>8.2750000000000004</v>
      </c>
      <c r="G104" s="211">
        <v>8.3389999999999986</v>
      </c>
      <c r="H104" s="211">
        <v>20.580000000000002</v>
      </c>
      <c r="I104" s="173">
        <v>323.56200000000001</v>
      </c>
      <c r="J104" s="368"/>
    </row>
    <row r="105" spans="1:10" ht="13.5" customHeight="1">
      <c r="A105" s="7">
        <f t="shared" si="3"/>
        <v>99</v>
      </c>
      <c r="B105" s="33"/>
      <c r="C105" s="39">
        <v>81</v>
      </c>
      <c r="D105" s="211">
        <v>6.7759999999999998</v>
      </c>
      <c r="E105" s="211">
        <v>1.3640000000000001</v>
      </c>
      <c r="F105" s="211">
        <v>8.36</v>
      </c>
      <c r="G105" s="211">
        <v>8.3519999999999985</v>
      </c>
      <c r="H105" s="211">
        <v>20.580000000000002</v>
      </c>
      <c r="I105" s="173">
        <v>323.25979999999998</v>
      </c>
      <c r="J105" s="368"/>
    </row>
    <row r="106" spans="1:10" ht="13.5" customHeight="1">
      <c r="A106" s="7">
        <f t="shared" si="3"/>
        <v>100</v>
      </c>
      <c r="B106" s="33"/>
      <c r="C106" s="39">
        <v>82</v>
      </c>
      <c r="D106" s="211">
        <v>6.7679999999999998</v>
      </c>
      <c r="E106" s="211">
        <v>1.4830000000000001</v>
      </c>
      <c r="F106" s="211">
        <v>8.3789999999999996</v>
      </c>
      <c r="G106" s="211">
        <v>8.3569999999999993</v>
      </c>
      <c r="H106" s="211">
        <v>20.580000000000002</v>
      </c>
      <c r="I106" s="173">
        <v>323.15140000000002</v>
      </c>
      <c r="J106" s="368"/>
    </row>
    <row r="107" spans="1:10" ht="13.5" customHeight="1">
      <c r="A107" s="7">
        <f t="shared" si="3"/>
        <v>101</v>
      </c>
      <c r="B107" s="33"/>
      <c r="C107" s="39">
        <v>83</v>
      </c>
      <c r="D107" s="211">
        <v>6.7619999999999996</v>
      </c>
      <c r="E107" s="211">
        <v>1.5720000000000001</v>
      </c>
      <c r="F107" s="211">
        <v>8.4160000000000004</v>
      </c>
      <c r="G107" s="211">
        <v>8.3620000000000001</v>
      </c>
      <c r="H107" s="211">
        <v>20.580000000000002</v>
      </c>
      <c r="I107" s="173">
        <v>323.04059999999998</v>
      </c>
      <c r="J107" s="368"/>
    </row>
    <row r="108" spans="1:10" ht="13.5" customHeight="1">
      <c r="A108" s="7">
        <f t="shared" si="3"/>
        <v>102</v>
      </c>
      <c r="B108" s="33"/>
      <c r="C108" s="39">
        <v>84</v>
      </c>
      <c r="D108" s="211">
        <v>6.7610000000000001</v>
      </c>
      <c r="E108" s="211">
        <v>1.5714999999999999</v>
      </c>
      <c r="F108" s="211">
        <v>8.43</v>
      </c>
      <c r="G108" s="211">
        <v>8.3659999999999997</v>
      </c>
      <c r="H108" s="211">
        <v>20.580000000000002</v>
      </c>
      <c r="I108" s="173">
        <v>322.94629999999995</v>
      </c>
      <c r="J108" s="368"/>
    </row>
    <row r="109" spans="1:10" ht="13.5" customHeight="1">
      <c r="A109" s="7">
        <f t="shared" si="3"/>
        <v>103</v>
      </c>
      <c r="B109" s="33"/>
      <c r="C109" s="39">
        <v>85</v>
      </c>
      <c r="D109" s="211">
        <v>6.7610000000000001</v>
      </c>
      <c r="E109" s="211">
        <v>1.4830000000000001</v>
      </c>
      <c r="F109" s="211">
        <v>8.4350000000000005</v>
      </c>
      <c r="G109" s="211">
        <v>8.3699999999999992</v>
      </c>
      <c r="H109" s="211">
        <v>20.580000000000002</v>
      </c>
      <c r="I109" s="173">
        <v>322.88929999999999</v>
      </c>
      <c r="J109" s="368"/>
    </row>
    <row r="110" spans="1:10" ht="13.5" customHeight="1">
      <c r="A110" s="7">
        <f t="shared" si="3"/>
        <v>104</v>
      </c>
      <c r="B110" s="33"/>
      <c r="C110" s="39">
        <v>86</v>
      </c>
      <c r="D110" s="211">
        <v>6.7560000000000002</v>
      </c>
      <c r="E110" s="211">
        <v>1.5129999999999999</v>
      </c>
      <c r="F110" s="211">
        <v>8.4420000000000002</v>
      </c>
      <c r="G110" s="211">
        <v>8.3739999999999988</v>
      </c>
      <c r="H110" s="211">
        <v>20.59</v>
      </c>
      <c r="I110" s="173">
        <v>322.8168</v>
      </c>
      <c r="J110" s="368"/>
    </row>
    <row r="111" spans="1:10" ht="13.5" customHeight="1">
      <c r="A111" s="7">
        <f t="shared" si="3"/>
        <v>105</v>
      </c>
      <c r="B111" s="33"/>
      <c r="C111" s="39">
        <v>87</v>
      </c>
      <c r="D111" s="211">
        <v>6.7530000000000001</v>
      </c>
      <c r="E111" s="211">
        <v>1.794</v>
      </c>
      <c r="F111" s="211">
        <v>8.4450000000000003</v>
      </c>
      <c r="G111" s="211">
        <v>8.3759999999999994</v>
      </c>
      <c r="H111" s="211">
        <v>20.59</v>
      </c>
      <c r="I111" s="173">
        <v>322.7799</v>
      </c>
      <c r="J111" s="368"/>
    </row>
    <row r="112" spans="1:10" ht="13.5" customHeight="1">
      <c r="A112" s="7">
        <f t="shared" si="3"/>
        <v>106</v>
      </c>
      <c r="B112" s="33"/>
      <c r="C112" s="39">
        <v>88</v>
      </c>
      <c r="D112" s="211">
        <v>6.7539999999999996</v>
      </c>
      <c r="E112" s="211">
        <v>1.498</v>
      </c>
      <c r="F112" s="211">
        <v>8.4510000000000005</v>
      </c>
      <c r="G112" s="211">
        <v>8.3780000000000001</v>
      </c>
      <c r="H112" s="211">
        <v>20.59</v>
      </c>
      <c r="I112" s="173">
        <v>322.70319999999998</v>
      </c>
      <c r="J112" s="368"/>
    </row>
    <row r="113" spans="1:10" ht="13.5" customHeight="1">
      <c r="A113" s="7">
        <f t="shared" si="3"/>
        <v>107</v>
      </c>
      <c r="B113" s="33"/>
      <c r="C113" s="39">
        <v>89</v>
      </c>
      <c r="D113" s="211">
        <v>6.7530000000000001</v>
      </c>
      <c r="E113" s="211">
        <v>1.75</v>
      </c>
      <c r="F113" s="211">
        <v>8.4514999999999993</v>
      </c>
      <c r="G113" s="211">
        <v>8.3809999999999985</v>
      </c>
      <c r="H113" s="211">
        <v>20.59</v>
      </c>
      <c r="I113" s="173">
        <v>322.68490000000003</v>
      </c>
      <c r="J113" s="368"/>
    </row>
    <row r="114" spans="1:10" ht="13.5" customHeight="1">
      <c r="A114" s="7">
        <f t="shared" si="3"/>
        <v>108</v>
      </c>
      <c r="B114" s="33"/>
      <c r="C114" s="39">
        <v>90</v>
      </c>
      <c r="D114" s="211">
        <v>6.742</v>
      </c>
      <c r="E114" s="211">
        <v>2.032</v>
      </c>
      <c r="F114" s="211">
        <v>8.4760000000000009</v>
      </c>
      <c r="G114" s="211">
        <v>8.3829999999999991</v>
      </c>
      <c r="H114" s="211">
        <v>20.6</v>
      </c>
      <c r="I114" s="173">
        <v>322.5976</v>
      </c>
      <c r="J114" s="368"/>
    </row>
    <row r="115" spans="1:10" ht="13.5" customHeight="1">
      <c r="A115" s="7">
        <f t="shared" si="3"/>
        <v>109</v>
      </c>
      <c r="B115" s="33"/>
      <c r="C115" s="39">
        <v>91</v>
      </c>
      <c r="D115" s="211">
        <v>6.7430000000000003</v>
      </c>
      <c r="E115" s="211">
        <v>2.3660000000000001</v>
      </c>
      <c r="F115" s="211">
        <v>8.1720000000000006</v>
      </c>
      <c r="G115" s="211">
        <v>8.1974999999999998</v>
      </c>
      <c r="H115" s="211">
        <v>20.61</v>
      </c>
      <c r="I115" s="173">
        <v>190.8229</v>
      </c>
      <c r="J115" s="368"/>
    </row>
    <row r="116" spans="1:10" ht="13.5" customHeight="1">
      <c r="A116" s="7">
        <f t="shared" si="3"/>
        <v>110</v>
      </c>
      <c r="B116" s="33"/>
      <c r="C116" s="39">
        <v>92</v>
      </c>
      <c r="D116" s="211">
        <v>6.742</v>
      </c>
      <c r="E116" s="211">
        <v>2.8039999999999998</v>
      </c>
      <c r="F116" s="211">
        <v>8.4540000000000006</v>
      </c>
      <c r="G116" s="211">
        <v>8.2679999999999989</v>
      </c>
      <c r="H116" s="211">
        <v>20.6</v>
      </c>
      <c r="I116" s="173">
        <v>221.67859999999999</v>
      </c>
      <c r="J116" s="368"/>
    </row>
    <row r="117" spans="1:10" ht="13.5" customHeight="1">
      <c r="A117" s="7">
        <f t="shared" si="3"/>
        <v>111</v>
      </c>
      <c r="B117" s="33"/>
      <c r="C117" s="39">
        <v>93</v>
      </c>
      <c r="D117" s="211">
        <v>6.7430000000000003</v>
      </c>
      <c r="E117" s="211">
        <v>2.3730000000000002</v>
      </c>
      <c r="F117" s="211">
        <v>8.3889999999999993</v>
      </c>
      <c r="G117" s="211">
        <v>8.2299999999999986</v>
      </c>
      <c r="H117" s="211">
        <v>20.6</v>
      </c>
      <c r="I117" s="173">
        <v>201.9599</v>
      </c>
      <c r="J117" s="368"/>
    </row>
    <row r="118" spans="1:10" ht="13.5" customHeight="1">
      <c r="A118" s="7">
        <f t="shared" si="3"/>
        <v>112</v>
      </c>
      <c r="B118" s="33"/>
      <c r="C118" s="39">
        <v>94</v>
      </c>
      <c r="D118" s="211"/>
      <c r="E118" s="211"/>
      <c r="F118" s="211"/>
      <c r="G118" s="211"/>
      <c r="H118" s="211"/>
      <c r="I118" s="173" t="s">
        <v>1172</v>
      </c>
      <c r="J118" s="368"/>
    </row>
    <row r="119" spans="1:10" ht="13.5" customHeight="1">
      <c r="A119" s="7">
        <f t="shared" si="3"/>
        <v>113</v>
      </c>
      <c r="B119" s="33"/>
      <c r="C119" s="39">
        <v>95</v>
      </c>
      <c r="D119" s="211"/>
      <c r="E119" s="211"/>
      <c r="F119" s="211"/>
      <c r="G119" s="211"/>
      <c r="H119" s="211"/>
      <c r="I119" s="173" t="s">
        <v>1172</v>
      </c>
      <c r="J119" s="368"/>
    </row>
    <row r="120" spans="1:10" ht="13.5" customHeight="1">
      <c r="A120" s="7">
        <f t="shared" si="3"/>
        <v>114</v>
      </c>
      <c r="B120" s="33"/>
      <c r="C120" s="39">
        <v>96</v>
      </c>
      <c r="D120" s="211"/>
      <c r="E120" s="211"/>
      <c r="F120" s="211"/>
      <c r="G120" s="211"/>
      <c r="H120" s="211"/>
      <c r="I120" s="173" t="s">
        <v>1172</v>
      </c>
      <c r="J120" s="368"/>
    </row>
    <row r="121" spans="1:10" ht="13.5" customHeight="1">
      <c r="A121" s="7">
        <f t="shared" si="3"/>
        <v>115</v>
      </c>
      <c r="B121" s="33"/>
      <c r="C121" s="39">
        <v>97</v>
      </c>
      <c r="D121" s="211"/>
      <c r="E121" s="211"/>
      <c r="F121" s="211"/>
      <c r="G121" s="211"/>
      <c r="H121" s="211"/>
      <c r="I121" s="173" t="s">
        <v>1172</v>
      </c>
      <c r="J121" s="368"/>
    </row>
    <row r="122" spans="1:10" ht="13.5" customHeight="1">
      <c r="A122" s="7">
        <f t="shared" si="3"/>
        <v>116</v>
      </c>
      <c r="B122" s="33"/>
      <c r="C122" s="39">
        <v>98</v>
      </c>
      <c r="D122" s="211"/>
      <c r="E122" s="211"/>
      <c r="F122" s="211"/>
      <c r="G122" s="211"/>
      <c r="H122" s="211"/>
      <c r="I122" s="173" t="s">
        <v>1172</v>
      </c>
      <c r="J122" s="368"/>
    </row>
    <row r="123" spans="1:10" ht="13.5" customHeight="1">
      <c r="A123" s="7">
        <f t="shared" si="3"/>
        <v>117</v>
      </c>
      <c r="B123" s="33"/>
      <c r="C123" s="39">
        <v>99</v>
      </c>
      <c r="D123" s="211"/>
      <c r="E123" s="211"/>
      <c r="F123" s="211"/>
      <c r="G123" s="211"/>
      <c r="H123" s="211"/>
      <c r="I123" s="173" t="s">
        <v>1172</v>
      </c>
      <c r="J123" s="368"/>
    </row>
    <row r="124" spans="1:10" ht="13.5" customHeight="1">
      <c r="A124" s="7">
        <f t="shared" si="3"/>
        <v>118</v>
      </c>
      <c r="B124" s="33"/>
      <c r="C124" s="39">
        <v>100</v>
      </c>
      <c r="D124" s="211"/>
      <c r="E124" s="211"/>
      <c r="F124" s="211"/>
      <c r="G124" s="211"/>
      <c r="H124" s="211"/>
      <c r="I124" s="173" t="s">
        <v>1172</v>
      </c>
      <c r="J124" s="368"/>
    </row>
    <row r="125" spans="1:10" ht="13.5" customHeight="1">
      <c r="A125" s="7">
        <f t="shared" si="3"/>
        <v>119</v>
      </c>
      <c r="B125" s="33"/>
      <c r="C125" s="39">
        <v>101</v>
      </c>
      <c r="D125" s="211"/>
      <c r="E125" s="211"/>
      <c r="F125" s="211"/>
      <c r="G125" s="211"/>
      <c r="H125" s="211"/>
      <c r="I125" s="173" t="s">
        <v>1172</v>
      </c>
      <c r="J125" s="368"/>
    </row>
    <row r="126" spans="1:10" ht="13.5" customHeight="1">
      <c r="A126" s="7">
        <f t="shared" si="3"/>
        <v>120</v>
      </c>
      <c r="B126" s="33"/>
      <c r="C126" s="39">
        <v>102</v>
      </c>
      <c r="D126" s="211"/>
      <c r="E126" s="211"/>
      <c r="F126" s="211"/>
      <c r="G126" s="211"/>
      <c r="H126" s="211"/>
      <c r="I126" s="173" t="s">
        <v>1172</v>
      </c>
      <c r="J126" s="368"/>
    </row>
    <row r="127" spans="1:10" ht="13.5" customHeight="1">
      <c r="A127" s="7">
        <f t="shared" si="3"/>
        <v>121</v>
      </c>
      <c r="B127" s="33"/>
      <c r="C127" s="39">
        <v>103</v>
      </c>
      <c r="D127" s="211"/>
      <c r="E127" s="211"/>
      <c r="F127" s="211"/>
      <c r="G127" s="211"/>
      <c r="H127" s="211"/>
      <c r="I127" s="173" t="s">
        <v>1172</v>
      </c>
      <c r="J127" s="368"/>
    </row>
    <row r="128" spans="1:10" ht="13.5" customHeight="1">
      <c r="A128" s="7">
        <f t="shared" si="3"/>
        <v>122</v>
      </c>
      <c r="B128" s="33"/>
      <c r="C128" s="39">
        <v>104</v>
      </c>
      <c r="D128" s="211"/>
      <c r="E128" s="211"/>
      <c r="F128" s="211"/>
      <c r="G128" s="211"/>
      <c r="H128" s="211"/>
      <c r="I128" s="173" t="s">
        <v>1172</v>
      </c>
      <c r="J128" s="368"/>
    </row>
    <row r="129" spans="1:10" ht="13.5" customHeight="1">
      <c r="A129" s="7">
        <f t="shared" si="3"/>
        <v>123</v>
      </c>
      <c r="B129" s="33"/>
      <c r="C129" s="39">
        <v>105</v>
      </c>
      <c r="D129" s="211"/>
      <c r="E129" s="211"/>
      <c r="F129" s="211"/>
      <c r="G129" s="211"/>
      <c r="H129" s="211"/>
      <c r="I129" s="173" t="s">
        <v>1172</v>
      </c>
      <c r="J129" s="368"/>
    </row>
    <row r="130" spans="1:10" ht="13.5" customHeight="1">
      <c r="A130" s="7">
        <f t="shared" si="3"/>
        <v>124</v>
      </c>
      <c r="B130" s="33"/>
      <c r="C130" s="39">
        <v>106</v>
      </c>
      <c r="D130" s="211"/>
      <c r="E130" s="211"/>
      <c r="F130" s="211"/>
      <c r="G130" s="211"/>
      <c r="H130" s="211"/>
      <c r="I130" s="173" t="s">
        <v>1172</v>
      </c>
      <c r="J130" s="368"/>
    </row>
    <row r="131" spans="1:10" ht="13.5" customHeight="1">
      <c r="A131" s="7">
        <f t="shared" si="3"/>
        <v>125</v>
      </c>
      <c r="B131" s="33"/>
      <c r="C131" s="39">
        <v>107</v>
      </c>
      <c r="D131" s="211"/>
      <c r="E131" s="211"/>
      <c r="F131" s="211"/>
      <c r="G131" s="211"/>
      <c r="H131" s="211"/>
      <c r="I131" s="173" t="s">
        <v>1172</v>
      </c>
      <c r="J131" s="368"/>
    </row>
    <row r="132" spans="1:10" ht="13.5" customHeight="1">
      <c r="A132" s="7">
        <f t="shared" si="3"/>
        <v>126</v>
      </c>
      <c r="B132" s="33"/>
      <c r="C132" s="39">
        <v>108</v>
      </c>
      <c r="D132" s="211"/>
      <c r="E132" s="211"/>
      <c r="F132" s="211"/>
      <c r="G132" s="211"/>
      <c r="H132" s="211"/>
      <c r="I132" s="173" t="s">
        <v>1172</v>
      </c>
      <c r="J132" s="368"/>
    </row>
    <row r="133" spans="1:10" ht="13.5" customHeight="1">
      <c r="A133" s="7">
        <f t="shared" si="3"/>
        <v>127</v>
      </c>
      <c r="B133" s="33"/>
      <c r="C133" s="39">
        <v>109</v>
      </c>
      <c r="D133" s="211"/>
      <c r="E133" s="211"/>
      <c r="F133" s="211"/>
      <c r="G133" s="211"/>
      <c r="H133" s="211"/>
      <c r="I133" s="173" t="s">
        <v>1172</v>
      </c>
      <c r="J133" s="368"/>
    </row>
    <row r="134" spans="1:10" ht="13.5" customHeight="1">
      <c r="A134" s="7">
        <f t="shared" si="3"/>
        <v>128</v>
      </c>
      <c r="B134" s="33"/>
      <c r="C134" s="39">
        <v>110</v>
      </c>
      <c r="D134" s="211"/>
      <c r="E134" s="211"/>
      <c r="F134" s="211"/>
      <c r="G134" s="211"/>
      <c r="H134" s="211"/>
      <c r="I134" s="173" t="s">
        <v>1172</v>
      </c>
      <c r="J134" s="368"/>
    </row>
    <row r="135" spans="1:10" ht="13.5" customHeight="1">
      <c r="A135" s="7">
        <f t="shared" si="3"/>
        <v>129</v>
      </c>
      <c r="B135" s="33"/>
      <c r="C135" s="39">
        <v>112</v>
      </c>
      <c r="D135" s="211"/>
      <c r="E135" s="211"/>
      <c r="F135" s="211"/>
      <c r="G135" s="211"/>
      <c r="H135" s="211"/>
      <c r="I135" s="173" t="s">
        <v>1172</v>
      </c>
      <c r="J135" s="368"/>
    </row>
    <row r="136" spans="1:10" ht="13.5" customHeight="1">
      <c r="A136" s="7">
        <f t="shared" si="3"/>
        <v>130</v>
      </c>
      <c r="B136" s="33"/>
      <c r="C136" s="39"/>
      <c r="D136" s="211"/>
      <c r="E136" s="211"/>
      <c r="F136" s="211"/>
      <c r="G136" s="211"/>
      <c r="H136" s="211"/>
      <c r="I136" s="173" t="s">
        <v>1172</v>
      </c>
      <c r="J136" s="368"/>
    </row>
    <row r="137" spans="1:10" ht="13.5" customHeight="1">
      <c r="A137" s="7">
        <f t="shared" si="3"/>
        <v>131</v>
      </c>
      <c r="B137" s="33"/>
      <c r="C137" s="39"/>
      <c r="D137" s="211"/>
      <c r="E137" s="211"/>
      <c r="F137" s="211"/>
      <c r="G137" s="211"/>
      <c r="H137" s="211"/>
      <c r="I137" s="173" t="s">
        <v>1172</v>
      </c>
      <c r="J137" s="368"/>
    </row>
    <row r="138" spans="1:10" ht="13.5" customHeight="1">
      <c r="A138" s="7">
        <f t="shared" si="3"/>
        <v>132</v>
      </c>
      <c r="B138" s="33"/>
      <c r="C138" s="39"/>
      <c r="D138" s="211"/>
      <c r="E138" s="211"/>
      <c r="F138" s="211"/>
      <c r="G138" s="211"/>
      <c r="H138" s="211"/>
      <c r="I138" s="173" t="s">
        <v>1172</v>
      </c>
      <c r="J138" s="368"/>
    </row>
    <row r="139" spans="1:10" ht="13.5" customHeight="1">
      <c r="A139" s="7">
        <f t="shared" si="3"/>
        <v>133</v>
      </c>
      <c r="B139" s="33"/>
      <c r="C139" s="39"/>
      <c r="D139" s="211"/>
      <c r="E139" s="211"/>
      <c r="F139" s="211"/>
      <c r="G139" s="211"/>
      <c r="H139" s="211"/>
      <c r="I139" s="173" t="s">
        <v>1172</v>
      </c>
      <c r="J139" s="368"/>
    </row>
    <row r="140" spans="1:10" ht="13.5" customHeight="1">
      <c r="A140" s="7">
        <f t="shared" si="3"/>
        <v>134</v>
      </c>
      <c r="B140" s="33"/>
      <c r="C140" s="39"/>
      <c r="D140" s="211"/>
      <c r="E140" s="211"/>
      <c r="F140" s="211"/>
      <c r="G140" s="211"/>
      <c r="H140" s="211"/>
      <c r="I140" s="173" t="s">
        <v>1172</v>
      </c>
      <c r="J140" s="368"/>
    </row>
    <row r="141" spans="1:10" ht="13.5" customHeight="1">
      <c r="A141" s="7">
        <f t="shared" si="3"/>
        <v>135</v>
      </c>
      <c r="B141" s="33"/>
      <c r="C141" s="39"/>
      <c r="D141" s="211"/>
      <c r="E141" s="211"/>
      <c r="F141" s="211"/>
      <c r="G141" s="211"/>
      <c r="H141" s="211"/>
      <c r="I141" s="173" t="s">
        <v>1172</v>
      </c>
      <c r="J141" s="368"/>
    </row>
    <row r="142" spans="1:10" ht="13.5" customHeight="1">
      <c r="A142" s="7">
        <f t="shared" si="3"/>
        <v>136</v>
      </c>
      <c r="B142" s="33"/>
      <c r="C142" s="39"/>
      <c r="D142" s="211"/>
      <c r="E142" s="211"/>
      <c r="F142" s="211"/>
      <c r="G142" s="211"/>
      <c r="H142" s="211"/>
      <c r="I142" s="173" t="s">
        <v>1172</v>
      </c>
      <c r="J142" s="368"/>
    </row>
    <row r="143" spans="1:10" ht="13.5" customHeight="1">
      <c r="A143" s="7">
        <f t="shared" si="3"/>
        <v>137</v>
      </c>
      <c r="B143" s="33"/>
      <c r="C143" s="39"/>
      <c r="D143" s="211"/>
      <c r="E143" s="211"/>
      <c r="F143" s="211"/>
      <c r="G143" s="211"/>
      <c r="H143" s="211"/>
      <c r="I143" s="173" t="s">
        <v>1172</v>
      </c>
      <c r="J143" s="368"/>
    </row>
    <row r="144" spans="1:10" ht="13.5" customHeight="1">
      <c r="A144" s="7">
        <f t="shared" si="3"/>
        <v>138</v>
      </c>
      <c r="B144" s="33"/>
      <c r="C144" s="39"/>
      <c r="D144" s="211"/>
      <c r="E144" s="211"/>
      <c r="F144" s="211"/>
      <c r="G144" s="211"/>
      <c r="H144" s="211"/>
      <c r="I144" s="173" t="s">
        <v>1172</v>
      </c>
      <c r="J144" s="368"/>
    </row>
    <row r="145" spans="1:10" ht="13.5" customHeight="1">
      <c r="A145" s="7">
        <f t="shared" si="3"/>
        <v>139</v>
      </c>
      <c r="B145" s="33"/>
      <c r="C145" s="39"/>
      <c r="D145" s="211"/>
      <c r="E145" s="211"/>
      <c r="F145" s="211"/>
      <c r="G145" s="211"/>
      <c r="H145" s="211"/>
      <c r="I145" s="173" t="s">
        <v>1172</v>
      </c>
      <c r="J145" s="368"/>
    </row>
    <row r="146" spans="1:10" ht="13.5" customHeight="1">
      <c r="A146" s="7">
        <f t="shared" si="3"/>
        <v>140</v>
      </c>
      <c r="B146" s="33"/>
      <c r="C146" s="39"/>
      <c r="D146" s="211"/>
      <c r="E146" s="211"/>
      <c r="F146" s="211"/>
      <c r="G146" s="211"/>
      <c r="H146" s="211"/>
      <c r="I146" s="173" t="s">
        <v>1172</v>
      </c>
      <c r="J146" s="368"/>
    </row>
    <row r="147" spans="1:10" ht="13.5" customHeight="1">
      <c r="A147" s="7">
        <f t="shared" si="3"/>
        <v>141</v>
      </c>
      <c r="B147" s="33"/>
      <c r="C147" s="39"/>
      <c r="D147" s="211"/>
      <c r="E147" s="211"/>
      <c r="F147" s="211"/>
      <c r="G147" s="211"/>
      <c r="H147" s="211"/>
      <c r="I147" s="173" t="s">
        <v>1172</v>
      </c>
      <c r="J147" s="368"/>
    </row>
    <row r="148" spans="1:10" ht="13.5" customHeight="1">
      <c r="A148" s="7">
        <f t="shared" si="3"/>
        <v>142</v>
      </c>
      <c r="B148" s="33"/>
      <c r="C148" s="39"/>
      <c r="D148" s="211"/>
      <c r="E148" s="211"/>
      <c r="F148" s="211"/>
      <c r="G148" s="211"/>
      <c r="H148" s="211"/>
      <c r="I148" s="173" t="s">
        <v>1172</v>
      </c>
      <c r="J148" s="368"/>
    </row>
    <row r="149" spans="1:10" ht="13.5" customHeight="1">
      <c r="A149" s="7">
        <f t="shared" si="3"/>
        <v>143</v>
      </c>
      <c r="B149" s="33"/>
      <c r="C149" s="39"/>
      <c r="D149" s="211"/>
      <c r="E149" s="211"/>
      <c r="F149" s="211"/>
      <c r="G149" s="211"/>
      <c r="H149" s="211"/>
      <c r="I149" s="173" t="s">
        <v>1172</v>
      </c>
      <c r="J149" s="368"/>
    </row>
    <row r="150" spans="1:10" ht="13.5" customHeight="1">
      <c r="A150" s="7">
        <f t="shared" si="3"/>
        <v>144</v>
      </c>
      <c r="B150" s="33"/>
      <c r="C150" s="39"/>
      <c r="D150" s="211"/>
      <c r="E150" s="211"/>
      <c r="F150" s="211"/>
      <c r="G150" s="211"/>
      <c r="H150" s="211"/>
      <c r="I150" s="173" t="s">
        <v>1172</v>
      </c>
      <c r="J150" s="368"/>
    </row>
    <row r="151" spans="1:10" ht="13.5" customHeight="1">
      <c r="A151" s="7">
        <f t="shared" si="3"/>
        <v>145</v>
      </c>
      <c r="B151" s="33"/>
      <c r="C151" s="39"/>
      <c r="D151" s="211"/>
      <c r="E151" s="211"/>
      <c r="F151" s="211"/>
      <c r="G151" s="211"/>
      <c r="H151" s="211"/>
      <c r="I151" s="173" t="s">
        <v>1172</v>
      </c>
      <c r="J151" s="368"/>
    </row>
    <row r="152" spans="1:10" ht="13.5" customHeight="1">
      <c r="A152" s="7">
        <f t="shared" si="3"/>
        <v>146</v>
      </c>
      <c r="B152" s="33"/>
      <c r="C152" s="39"/>
      <c r="D152" s="211"/>
      <c r="E152" s="211"/>
      <c r="F152" s="211"/>
      <c r="G152" s="211"/>
      <c r="H152" s="211"/>
      <c r="I152" s="173" t="s">
        <v>1172</v>
      </c>
      <c r="J152" s="368"/>
    </row>
    <row r="153" spans="1:10" ht="13.5" customHeight="1">
      <c r="A153" s="7">
        <f t="shared" ref="A153:A175" si="4">A152+1</f>
        <v>147</v>
      </c>
      <c r="B153" s="33"/>
      <c r="C153" s="39"/>
      <c r="D153" s="211"/>
      <c r="E153" s="211"/>
      <c r="F153" s="211"/>
      <c r="G153" s="211"/>
      <c r="H153" s="211"/>
      <c r="I153" s="173" t="s">
        <v>1172</v>
      </c>
      <c r="J153" s="368"/>
    </row>
    <row r="154" spans="1:10" ht="13.5" customHeight="1">
      <c r="A154" s="7">
        <f t="shared" si="4"/>
        <v>148</v>
      </c>
      <c r="B154" s="33"/>
      <c r="C154" s="39"/>
      <c r="D154" s="211"/>
      <c r="E154" s="211"/>
      <c r="F154" s="211"/>
      <c r="G154" s="211"/>
      <c r="H154" s="211"/>
      <c r="I154" s="173" t="s">
        <v>1172</v>
      </c>
      <c r="J154" s="368"/>
    </row>
    <row r="155" spans="1:10" ht="13.5" customHeight="1">
      <c r="A155" s="7">
        <f t="shared" si="4"/>
        <v>149</v>
      </c>
      <c r="B155" s="33"/>
      <c r="C155" s="39"/>
      <c r="D155" s="211"/>
      <c r="E155" s="211"/>
      <c r="F155" s="211"/>
      <c r="G155" s="211"/>
      <c r="H155" s="211"/>
      <c r="I155" s="173" t="s">
        <v>1172</v>
      </c>
      <c r="J155" s="368"/>
    </row>
    <row r="156" spans="1:10" ht="13.5" customHeight="1">
      <c r="A156" s="7">
        <f t="shared" si="4"/>
        <v>150</v>
      </c>
      <c r="B156" s="33"/>
      <c r="C156" s="39"/>
      <c r="D156" s="211"/>
      <c r="E156" s="211"/>
      <c r="F156" s="211"/>
      <c r="G156" s="211"/>
      <c r="H156" s="211"/>
      <c r="I156" s="173" t="s">
        <v>1172</v>
      </c>
      <c r="J156" s="368"/>
    </row>
    <row r="157" spans="1:10" ht="13.5" customHeight="1">
      <c r="A157" s="7">
        <f t="shared" si="4"/>
        <v>151</v>
      </c>
      <c r="B157" s="33"/>
      <c r="C157" s="39"/>
      <c r="D157" s="211"/>
      <c r="E157" s="211"/>
      <c r="F157" s="211"/>
      <c r="G157" s="211"/>
      <c r="H157" s="211"/>
      <c r="I157" s="173" t="s">
        <v>1172</v>
      </c>
      <c r="J157" s="368"/>
    </row>
    <row r="158" spans="1:10" ht="13.5" customHeight="1">
      <c r="A158" s="7">
        <f t="shared" si="4"/>
        <v>152</v>
      </c>
      <c r="B158" s="33"/>
      <c r="C158" s="39"/>
      <c r="D158" s="211"/>
      <c r="E158" s="211"/>
      <c r="F158" s="211"/>
      <c r="G158" s="211"/>
      <c r="H158" s="211"/>
      <c r="I158" s="173" t="s">
        <v>1172</v>
      </c>
      <c r="J158" s="368"/>
    </row>
    <row r="159" spans="1:10" ht="13.5" customHeight="1">
      <c r="A159" s="7">
        <f t="shared" si="4"/>
        <v>153</v>
      </c>
      <c r="B159" s="33"/>
      <c r="C159" s="39"/>
      <c r="D159" s="211"/>
      <c r="E159" s="211"/>
      <c r="F159" s="211"/>
      <c r="G159" s="211"/>
      <c r="H159" s="211"/>
      <c r="I159" s="173" t="s">
        <v>1172</v>
      </c>
      <c r="J159" s="368"/>
    </row>
    <row r="160" spans="1:10" ht="13.5" customHeight="1">
      <c r="A160" s="7">
        <f t="shared" si="4"/>
        <v>154</v>
      </c>
      <c r="B160" s="33"/>
      <c r="C160" s="39"/>
      <c r="D160" s="211"/>
      <c r="E160" s="211"/>
      <c r="F160" s="211"/>
      <c r="G160" s="211"/>
      <c r="H160" s="211"/>
      <c r="I160" s="173" t="s">
        <v>1172</v>
      </c>
      <c r="J160" s="368"/>
    </row>
    <row r="161" spans="1:10" ht="13.5" customHeight="1">
      <c r="A161" s="7">
        <f t="shared" si="4"/>
        <v>155</v>
      </c>
      <c r="B161" s="33"/>
      <c r="C161" s="39"/>
      <c r="D161" s="211"/>
      <c r="E161" s="211"/>
      <c r="F161" s="211"/>
      <c r="G161" s="211"/>
      <c r="H161" s="211"/>
      <c r="I161" s="173" t="s">
        <v>1172</v>
      </c>
      <c r="J161" s="368"/>
    </row>
    <row r="162" spans="1:10" ht="13.5" customHeight="1">
      <c r="A162" s="7">
        <f t="shared" si="4"/>
        <v>156</v>
      </c>
      <c r="B162" s="33"/>
      <c r="C162" s="39"/>
      <c r="D162" s="211"/>
      <c r="E162" s="211"/>
      <c r="F162" s="211"/>
      <c r="G162" s="211"/>
      <c r="H162" s="211"/>
      <c r="I162" s="173" t="s">
        <v>1172</v>
      </c>
      <c r="J162" s="368"/>
    </row>
    <row r="163" spans="1:10" ht="13.5" customHeight="1">
      <c r="A163" s="7">
        <f t="shared" si="4"/>
        <v>157</v>
      </c>
      <c r="B163" s="33"/>
      <c r="C163" s="39"/>
      <c r="D163" s="211"/>
      <c r="E163" s="211"/>
      <c r="F163" s="211"/>
      <c r="G163" s="211"/>
      <c r="H163" s="211"/>
      <c r="I163" s="173" t="s">
        <v>1172</v>
      </c>
      <c r="J163" s="368"/>
    </row>
    <row r="164" spans="1:10" ht="13.5" customHeight="1">
      <c r="A164" s="7">
        <f t="shared" si="4"/>
        <v>158</v>
      </c>
      <c r="B164" s="33"/>
      <c r="C164" s="39"/>
      <c r="D164" s="211"/>
      <c r="E164" s="211"/>
      <c r="F164" s="211"/>
      <c r="G164" s="211"/>
      <c r="H164" s="211"/>
      <c r="I164" s="173" t="s">
        <v>1172</v>
      </c>
      <c r="J164" s="368"/>
    </row>
    <row r="165" spans="1:10" ht="13.5" customHeight="1">
      <c r="A165" s="7">
        <f t="shared" si="4"/>
        <v>159</v>
      </c>
      <c r="B165" s="33"/>
      <c r="C165" s="39"/>
      <c r="D165" s="211"/>
      <c r="E165" s="211"/>
      <c r="F165" s="211"/>
      <c r="G165" s="211"/>
      <c r="H165" s="211"/>
      <c r="I165" s="173" t="s">
        <v>1172</v>
      </c>
      <c r="J165" s="368"/>
    </row>
    <row r="166" spans="1:10" ht="13.5" customHeight="1">
      <c r="A166" s="7">
        <f t="shared" si="4"/>
        <v>160</v>
      </c>
      <c r="B166" s="33"/>
      <c r="C166" s="39"/>
      <c r="D166" s="211"/>
      <c r="E166" s="211"/>
      <c r="F166" s="211"/>
      <c r="G166" s="211"/>
      <c r="H166" s="211"/>
      <c r="I166" s="173" t="s">
        <v>1172</v>
      </c>
      <c r="J166" s="368"/>
    </row>
    <row r="167" spans="1:10" ht="13.5" customHeight="1">
      <c r="A167" s="7">
        <f t="shared" si="4"/>
        <v>161</v>
      </c>
      <c r="B167" s="33"/>
      <c r="C167" s="39"/>
      <c r="D167" s="211"/>
      <c r="E167" s="211"/>
      <c r="F167" s="211"/>
      <c r="G167" s="211"/>
      <c r="H167" s="211"/>
      <c r="I167" s="173" t="s">
        <v>1172</v>
      </c>
      <c r="J167" s="368"/>
    </row>
    <row r="168" spans="1:10" ht="13.5" customHeight="1">
      <c r="A168" s="7">
        <f t="shared" si="4"/>
        <v>162</v>
      </c>
      <c r="B168" s="33"/>
      <c r="C168" s="39"/>
      <c r="D168" s="211"/>
      <c r="E168" s="211"/>
      <c r="F168" s="211"/>
      <c r="G168" s="211"/>
      <c r="H168" s="211"/>
      <c r="I168" s="173" t="s">
        <v>1172</v>
      </c>
      <c r="J168" s="368"/>
    </row>
    <row r="169" spans="1:10" ht="13.5" customHeight="1">
      <c r="A169" s="7">
        <f t="shared" si="4"/>
        <v>163</v>
      </c>
      <c r="B169" s="33"/>
      <c r="C169" s="39"/>
      <c r="D169" s="211"/>
      <c r="E169" s="211"/>
      <c r="F169" s="211"/>
      <c r="G169" s="211"/>
      <c r="H169" s="211"/>
      <c r="I169" s="173" t="s">
        <v>1172</v>
      </c>
      <c r="J169" s="368"/>
    </row>
    <row r="170" spans="1:10" ht="13.5" customHeight="1">
      <c r="A170" s="7">
        <f t="shared" si="4"/>
        <v>164</v>
      </c>
      <c r="B170" s="33"/>
      <c r="C170" s="39"/>
      <c r="D170" s="211"/>
      <c r="E170" s="211"/>
      <c r="F170" s="211"/>
      <c r="G170" s="211"/>
      <c r="H170" s="211"/>
      <c r="I170" s="173" t="s">
        <v>1172</v>
      </c>
      <c r="J170" s="368"/>
    </row>
    <row r="171" spans="1:10" ht="13.5" customHeight="1">
      <c r="A171" s="7">
        <f t="shared" si="4"/>
        <v>165</v>
      </c>
      <c r="B171" s="33"/>
      <c r="C171" s="39"/>
      <c r="D171" s="211"/>
      <c r="E171" s="211"/>
      <c r="F171" s="211"/>
      <c r="G171" s="211"/>
      <c r="H171" s="211"/>
      <c r="I171" s="173" t="s">
        <v>1172</v>
      </c>
      <c r="J171" s="368"/>
    </row>
    <row r="172" spans="1:10" ht="13.5" customHeight="1">
      <c r="A172" s="7">
        <f t="shared" si="4"/>
        <v>166</v>
      </c>
      <c r="B172" s="33"/>
      <c r="C172" s="39"/>
      <c r="D172" s="211"/>
      <c r="E172" s="211"/>
      <c r="F172" s="211"/>
      <c r="G172" s="211"/>
      <c r="H172" s="211"/>
      <c r="I172" s="173" t="s">
        <v>1172</v>
      </c>
      <c r="J172" s="368"/>
    </row>
    <row r="173" spans="1:10" ht="13.5" customHeight="1">
      <c r="A173" s="7">
        <f t="shared" si="4"/>
        <v>167</v>
      </c>
      <c r="B173" s="33"/>
      <c r="C173" s="39"/>
      <c r="D173" s="211"/>
      <c r="E173" s="211"/>
      <c r="F173" s="211"/>
      <c r="G173" s="211"/>
      <c r="H173" s="211"/>
      <c r="I173" s="173" t="s">
        <v>1172</v>
      </c>
      <c r="J173" s="368"/>
    </row>
    <row r="174" spans="1:10" ht="13.5" customHeight="1">
      <c r="A174" s="7">
        <f t="shared" si="4"/>
        <v>168</v>
      </c>
      <c r="B174" s="33"/>
      <c r="C174" s="39"/>
      <c r="D174" s="211"/>
      <c r="E174" s="211"/>
      <c r="F174" s="211"/>
      <c r="G174" s="211"/>
      <c r="H174" s="211"/>
      <c r="I174" s="173" t="s">
        <v>1172</v>
      </c>
      <c r="J174" s="368"/>
    </row>
    <row r="175" spans="1:10" ht="13.5" customHeight="1">
      <c r="A175" s="7">
        <f t="shared" si="4"/>
        <v>169</v>
      </c>
      <c r="B175" s="33"/>
      <c r="C175" s="6" t="s">
        <v>162</v>
      </c>
      <c r="D175" s="218">
        <f>LOOKUP(10^10,D23:D174)</f>
        <v>6.7430000000000003</v>
      </c>
      <c r="E175" s="218">
        <f t="shared" ref="E175:I175" si="5">LOOKUP(10^10,E23:E174)</f>
        <v>2.3730000000000002</v>
      </c>
      <c r="F175" s="218">
        <f t="shared" si="5"/>
        <v>8.3889999999999993</v>
      </c>
      <c r="G175" s="218">
        <f t="shared" si="5"/>
        <v>8.2299999999999986</v>
      </c>
      <c r="H175" s="218">
        <f t="shared" si="5"/>
        <v>20.6</v>
      </c>
      <c r="I175" s="218">
        <f t="shared" si="5"/>
        <v>201.9599</v>
      </c>
      <c r="J175" s="369"/>
    </row>
  </sheetData>
  <mergeCells count="18">
    <mergeCell ref="D5:I5"/>
    <mergeCell ref="D6:I6"/>
    <mergeCell ref="D9:I9"/>
    <mergeCell ref="D10:I10"/>
    <mergeCell ref="D7:I7"/>
    <mergeCell ref="D8:I8"/>
    <mergeCell ref="D13:I13"/>
    <mergeCell ref="D14:I14"/>
    <mergeCell ref="D11:I11"/>
    <mergeCell ref="D12:I12"/>
    <mergeCell ref="D17:I17"/>
    <mergeCell ref="D19:I19"/>
    <mergeCell ref="D15:I15"/>
    <mergeCell ref="D16:I16"/>
    <mergeCell ref="D18:I18"/>
    <mergeCell ref="J23:J175"/>
    <mergeCell ref="D20:I20"/>
    <mergeCell ref="D21:I21"/>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1">
        <v>44594</v>
      </c>
      <c r="E9" s="353"/>
      <c r="F9" s="353"/>
      <c r="G9" s="353"/>
      <c r="H9" s="353"/>
      <c r="I9" s="357"/>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0.52430555555555558</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6</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94</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4.5</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6</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565.37</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0.5</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38">
        <v>6</v>
      </c>
      <c r="E23" s="238">
        <v>0.53400000000000003</v>
      </c>
      <c r="F23" s="238">
        <v>8.2609999999999992</v>
      </c>
      <c r="G23" s="238">
        <v>8.0410000000000004</v>
      </c>
      <c r="H23" s="238">
        <v>20.96</v>
      </c>
      <c r="I23" s="256">
        <v>236.80600000000001</v>
      </c>
      <c r="J23" s="367" t="s">
        <v>424</v>
      </c>
    </row>
    <row r="24" spans="1:10" s="1" customFormat="1" ht="13.5" customHeight="1">
      <c r="A24" s="7">
        <f>A23+1</f>
        <v>18</v>
      </c>
      <c r="B24" s="93"/>
      <c r="C24" s="100">
        <v>0.5</v>
      </c>
      <c r="D24" s="238">
        <v>5.9729999999999999</v>
      </c>
      <c r="E24" s="238">
        <v>0.53400000000000003</v>
      </c>
      <c r="F24" s="238">
        <v>8.2319999999999993</v>
      </c>
      <c r="G24" s="238">
        <v>7.9249999999999998</v>
      </c>
      <c r="H24" s="238">
        <v>20.91</v>
      </c>
      <c r="I24" s="256">
        <v>237.47289999999998</v>
      </c>
      <c r="J24" s="368"/>
    </row>
    <row r="25" spans="1:10" s="1" customFormat="1" ht="13.5" customHeight="1">
      <c r="A25" s="7">
        <f t="shared" ref="A25:A88" si="2">A24+1</f>
        <v>19</v>
      </c>
      <c r="B25" s="93"/>
      <c r="C25" s="100">
        <v>1</v>
      </c>
      <c r="D25" s="238">
        <v>5.9529999999999994</v>
      </c>
      <c r="E25" s="238">
        <v>0.56299999999999994</v>
      </c>
      <c r="F25" s="238">
        <v>8.2345000000000006</v>
      </c>
      <c r="G25" s="238">
        <v>7.9249999999999998</v>
      </c>
      <c r="H25" s="238">
        <v>20.914999999999999</v>
      </c>
      <c r="I25" s="256">
        <v>237.44889999999998</v>
      </c>
      <c r="J25" s="368"/>
    </row>
    <row r="26" spans="1:10" s="1" customFormat="1" ht="13.5" customHeight="1">
      <c r="A26" s="7">
        <f t="shared" si="2"/>
        <v>20</v>
      </c>
      <c r="B26" s="93"/>
      <c r="C26" s="100">
        <v>2</v>
      </c>
      <c r="D26" s="238">
        <v>5.9260000000000002</v>
      </c>
      <c r="E26" s="238">
        <v>0.57799999999999996</v>
      </c>
      <c r="F26" s="238">
        <v>8.2219999999999995</v>
      </c>
      <c r="G26" s="238">
        <v>7.9249999999999998</v>
      </c>
      <c r="H26" s="238">
        <v>20.919999999999998</v>
      </c>
      <c r="I26" s="256">
        <v>237.4298</v>
      </c>
      <c r="J26" s="368"/>
    </row>
    <row r="27" spans="1:10" s="1" customFormat="1" ht="13.5" customHeight="1">
      <c r="A27" s="7">
        <f t="shared" si="2"/>
        <v>21</v>
      </c>
      <c r="B27" s="93"/>
      <c r="C27" s="100">
        <v>3</v>
      </c>
      <c r="D27" s="238">
        <v>5.9269999999999996</v>
      </c>
      <c r="E27" s="238">
        <v>0.63700000000000001</v>
      </c>
      <c r="F27" s="238">
        <v>8.2059999999999995</v>
      </c>
      <c r="G27" s="238">
        <v>7.9240000000000004</v>
      </c>
      <c r="H27" s="238">
        <v>20.919999999999998</v>
      </c>
      <c r="I27" s="256">
        <v>237.46709999999999</v>
      </c>
      <c r="J27" s="368"/>
    </row>
    <row r="28" spans="1:10" s="1" customFormat="1" ht="13.5" customHeight="1">
      <c r="A28" s="7">
        <f t="shared" si="2"/>
        <v>22</v>
      </c>
      <c r="B28" s="93"/>
      <c r="C28" s="100">
        <v>4</v>
      </c>
      <c r="D28" s="238">
        <v>5.9240000000000004</v>
      </c>
      <c r="E28" s="238">
        <v>0.57799999999999996</v>
      </c>
      <c r="F28" s="238">
        <v>8.2240000000000002</v>
      </c>
      <c r="G28" s="238">
        <v>7.923</v>
      </c>
      <c r="H28" s="238">
        <v>20.91</v>
      </c>
      <c r="I28" s="256">
        <v>237.50719999999998</v>
      </c>
      <c r="J28" s="368"/>
    </row>
    <row r="29" spans="1:10" s="1" customFormat="1" ht="13.5" customHeight="1">
      <c r="A29" s="7">
        <f t="shared" si="2"/>
        <v>23</v>
      </c>
      <c r="B29" s="93"/>
      <c r="C29" s="100">
        <v>5</v>
      </c>
      <c r="D29" s="238">
        <v>5.9085000000000001</v>
      </c>
      <c r="E29" s="238">
        <v>0.53349999999999997</v>
      </c>
      <c r="F29" s="238">
        <v>8.2065000000000001</v>
      </c>
      <c r="G29" s="238">
        <v>7.9219999999999997</v>
      </c>
      <c r="H29" s="238">
        <v>20.919999999999998</v>
      </c>
      <c r="I29" s="256">
        <v>237.59504999999999</v>
      </c>
      <c r="J29" s="368"/>
    </row>
    <row r="30" spans="1:10" ht="13.5" customHeight="1">
      <c r="A30" s="7">
        <f t="shared" si="2"/>
        <v>24</v>
      </c>
      <c r="B30" s="92"/>
      <c r="C30" s="39">
        <v>6</v>
      </c>
      <c r="D30" s="239">
        <v>5.9089999999999998</v>
      </c>
      <c r="E30" s="239">
        <v>0.59299999999999997</v>
      </c>
      <c r="F30" s="239">
        <v>8.1989999999999998</v>
      </c>
      <c r="G30" s="239">
        <v>7.923</v>
      </c>
      <c r="H30" s="239">
        <v>20.919999999999998</v>
      </c>
      <c r="I30" s="173">
        <v>237.59469999999999</v>
      </c>
      <c r="J30" s="368"/>
    </row>
    <row r="31" spans="1:10" ht="13.5" customHeight="1">
      <c r="A31" s="7">
        <f t="shared" si="2"/>
        <v>25</v>
      </c>
      <c r="B31" s="92"/>
      <c r="C31" s="39">
        <v>7</v>
      </c>
      <c r="D31" s="239">
        <v>5.9034999999999993</v>
      </c>
      <c r="E31" s="239">
        <v>0.57050000000000001</v>
      </c>
      <c r="F31" s="239">
        <v>8.1974999999999998</v>
      </c>
      <c r="G31" s="239">
        <v>7.923</v>
      </c>
      <c r="H31" s="239">
        <v>20.919999999999998</v>
      </c>
      <c r="I31" s="173">
        <v>237.63655</v>
      </c>
      <c r="J31" s="368"/>
    </row>
    <row r="32" spans="1:10" ht="13.5" customHeight="1">
      <c r="A32" s="7">
        <f t="shared" si="2"/>
        <v>26</v>
      </c>
      <c r="B32" s="92"/>
      <c r="C32" s="39">
        <v>8</v>
      </c>
      <c r="D32" s="239">
        <v>5.9059999999999997</v>
      </c>
      <c r="E32" s="239">
        <v>0.59299999999999997</v>
      </c>
      <c r="F32" s="239">
        <v>8.1980000000000004</v>
      </c>
      <c r="G32" s="239">
        <v>7.923</v>
      </c>
      <c r="H32" s="239">
        <v>20.919999999999998</v>
      </c>
      <c r="I32" s="173">
        <v>237.6728</v>
      </c>
      <c r="J32" s="368"/>
    </row>
    <row r="33" spans="1:10" ht="13.5" customHeight="1">
      <c r="A33" s="7">
        <f t="shared" si="2"/>
        <v>27</v>
      </c>
      <c r="B33" s="33"/>
      <c r="C33" s="39">
        <v>9</v>
      </c>
      <c r="D33" s="239">
        <v>5.8949999999999996</v>
      </c>
      <c r="E33" s="239">
        <v>0.623</v>
      </c>
      <c r="F33" s="239">
        <v>8.1940000000000008</v>
      </c>
      <c r="G33" s="239">
        <v>7.923</v>
      </c>
      <c r="H33" s="239">
        <v>20.93</v>
      </c>
      <c r="I33" s="173">
        <v>237.68049999999999</v>
      </c>
      <c r="J33" s="368"/>
    </row>
    <row r="34" spans="1:10" ht="13.5" customHeight="1">
      <c r="A34" s="7">
        <f t="shared" si="2"/>
        <v>28</v>
      </c>
      <c r="B34" s="33"/>
      <c r="C34" s="39">
        <v>10</v>
      </c>
      <c r="D34" s="239">
        <v>5.8904999999999994</v>
      </c>
      <c r="E34" s="239">
        <v>0.58549999999999991</v>
      </c>
      <c r="F34" s="239">
        <v>8.1855000000000011</v>
      </c>
      <c r="G34" s="239">
        <v>7.923</v>
      </c>
      <c r="H34" s="239">
        <v>20.925000000000001</v>
      </c>
      <c r="I34" s="173">
        <v>237.72165000000001</v>
      </c>
      <c r="J34" s="368"/>
    </row>
    <row r="35" spans="1:10" ht="13.5" customHeight="1">
      <c r="A35" s="7">
        <f t="shared" si="2"/>
        <v>29</v>
      </c>
      <c r="B35" s="33"/>
      <c r="C35" s="39">
        <v>11</v>
      </c>
      <c r="D35" s="239">
        <v>5.8959999999999999</v>
      </c>
      <c r="E35" s="239">
        <v>0.59299999999999997</v>
      </c>
      <c r="F35" s="239">
        <v>8.1809999999999992</v>
      </c>
      <c r="G35" s="239">
        <v>7.923</v>
      </c>
      <c r="H35" s="239">
        <v>20.919999999999998</v>
      </c>
      <c r="I35" s="173">
        <v>237.71780000000001</v>
      </c>
      <c r="J35" s="368"/>
    </row>
    <row r="36" spans="1:10" ht="13.5" customHeight="1">
      <c r="A36" s="7">
        <f t="shared" si="2"/>
        <v>30</v>
      </c>
      <c r="B36" s="33"/>
      <c r="C36" s="39">
        <v>12</v>
      </c>
      <c r="D36" s="239">
        <v>5.8920000000000003</v>
      </c>
      <c r="E36" s="239">
        <v>0.59299999999999997</v>
      </c>
      <c r="F36" s="239">
        <v>8.1910000000000007</v>
      </c>
      <c r="G36" s="239">
        <v>7.9240000000000004</v>
      </c>
      <c r="H36" s="239">
        <v>20.919999999999998</v>
      </c>
      <c r="I36" s="173">
        <v>237.68259999999998</v>
      </c>
      <c r="J36" s="368"/>
    </row>
    <row r="37" spans="1:10" ht="13.5" customHeight="1">
      <c r="A37" s="7">
        <f t="shared" si="2"/>
        <v>31</v>
      </c>
      <c r="B37" s="33"/>
      <c r="C37" s="39">
        <v>13</v>
      </c>
      <c r="D37" s="239">
        <v>5.891</v>
      </c>
      <c r="E37" s="239">
        <v>0.60799999999999998</v>
      </c>
      <c r="F37" s="239">
        <v>8.1829999999999998</v>
      </c>
      <c r="G37" s="239">
        <v>7.9240000000000004</v>
      </c>
      <c r="H37" s="239">
        <v>20.93</v>
      </c>
      <c r="I37" s="173">
        <v>237.64530000000002</v>
      </c>
      <c r="J37" s="368"/>
    </row>
    <row r="38" spans="1:10" ht="13.5" customHeight="1">
      <c r="A38" s="7">
        <f t="shared" si="2"/>
        <v>32</v>
      </c>
      <c r="B38" s="33"/>
      <c r="C38" s="39">
        <v>14</v>
      </c>
      <c r="D38" s="239">
        <v>5.8949999999999996</v>
      </c>
      <c r="E38" s="239">
        <v>0.56299999999999994</v>
      </c>
      <c r="F38" s="239">
        <v>8.1790000000000003</v>
      </c>
      <c r="G38" s="239">
        <v>7.9249999999999998</v>
      </c>
      <c r="H38" s="239">
        <v>20.93</v>
      </c>
      <c r="I38" s="173">
        <v>237.68049999999999</v>
      </c>
      <c r="J38" s="368"/>
    </row>
    <row r="39" spans="1:10" ht="13.5" customHeight="1">
      <c r="A39" s="7">
        <f t="shared" si="2"/>
        <v>33</v>
      </c>
      <c r="B39" s="33"/>
      <c r="C39" s="39">
        <v>15</v>
      </c>
      <c r="D39" s="239">
        <v>5.8825000000000003</v>
      </c>
      <c r="E39" s="239">
        <v>0.54849999999999999</v>
      </c>
      <c r="F39" s="239">
        <v>8.1750000000000007</v>
      </c>
      <c r="G39" s="239">
        <v>7.9260000000000002</v>
      </c>
      <c r="H39" s="239">
        <v>20.935000000000002</v>
      </c>
      <c r="I39" s="173">
        <v>237.72725</v>
      </c>
      <c r="J39" s="368"/>
    </row>
    <row r="40" spans="1:10" ht="13.5" customHeight="1">
      <c r="A40" s="7">
        <f t="shared" si="2"/>
        <v>34</v>
      </c>
      <c r="B40" s="33"/>
      <c r="C40" s="39">
        <v>16</v>
      </c>
      <c r="D40" s="239">
        <v>5.8920000000000003</v>
      </c>
      <c r="E40" s="239">
        <v>0.60799999999999998</v>
      </c>
      <c r="F40" s="239">
        <v>8.1739999999999995</v>
      </c>
      <c r="G40" s="239">
        <v>7.9269999999999996</v>
      </c>
      <c r="H40" s="239">
        <v>20.93</v>
      </c>
      <c r="I40" s="173">
        <v>237.7586</v>
      </c>
      <c r="J40" s="368"/>
    </row>
    <row r="41" spans="1:10" ht="13.5" customHeight="1">
      <c r="A41" s="7">
        <f t="shared" si="2"/>
        <v>35</v>
      </c>
      <c r="B41" s="32"/>
      <c r="C41" s="101">
        <v>17</v>
      </c>
      <c r="D41" s="239">
        <v>5.859</v>
      </c>
      <c r="E41" s="239">
        <v>0.60799999999999998</v>
      </c>
      <c r="F41" s="239">
        <v>8.1560000000000006</v>
      </c>
      <c r="G41" s="239">
        <v>7.9269999999999996</v>
      </c>
      <c r="H41" s="239">
        <v>20.96</v>
      </c>
      <c r="I41" s="173">
        <v>237.89669999999998</v>
      </c>
      <c r="J41" s="368"/>
    </row>
    <row r="42" spans="1:10" ht="13.5" customHeight="1">
      <c r="A42" s="7">
        <f t="shared" si="2"/>
        <v>36</v>
      </c>
      <c r="B42" s="32"/>
      <c r="C42" s="101">
        <v>18</v>
      </c>
      <c r="D42" s="239">
        <v>5.8609999999999998</v>
      </c>
      <c r="E42" s="239">
        <v>0.63700000000000001</v>
      </c>
      <c r="F42" s="239">
        <v>8.1029999999999998</v>
      </c>
      <c r="G42" s="239">
        <v>7.9269999999999996</v>
      </c>
      <c r="H42" s="239">
        <v>20.96</v>
      </c>
      <c r="I42" s="173">
        <v>238.1233</v>
      </c>
      <c r="J42" s="368"/>
    </row>
    <row r="43" spans="1:10" ht="13.5" customHeight="1">
      <c r="A43" s="7">
        <f t="shared" si="2"/>
        <v>37</v>
      </c>
      <c r="B43" s="32"/>
      <c r="C43" s="101">
        <v>19</v>
      </c>
      <c r="D43" s="239">
        <v>5.8479999999999999</v>
      </c>
      <c r="E43" s="239">
        <v>0.63700000000000001</v>
      </c>
      <c r="F43" s="239">
        <v>8.0879999999999992</v>
      </c>
      <c r="G43" s="239">
        <v>7.9275000000000002</v>
      </c>
      <c r="H43" s="239">
        <v>20.98</v>
      </c>
      <c r="I43" s="173">
        <v>238.20939999999999</v>
      </c>
      <c r="J43" s="368"/>
    </row>
    <row r="44" spans="1:10" ht="13.5" customHeight="1">
      <c r="A44" s="7">
        <f t="shared" si="2"/>
        <v>38</v>
      </c>
      <c r="B44" s="33"/>
      <c r="C44" s="39">
        <v>20</v>
      </c>
      <c r="D44" s="239">
        <v>5.8479999999999999</v>
      </c>
      <c r="E44" s="239">
        <v>0.623</v>
      </c>
      <c r="F44" s="239">
        <v>8.0570000000000004</v>
      </c>
      <c r="G44" s="239">
        <v>7.9269999999999996</v>
      </c>
      <c r="H44" s="239">
        <v>20.97</v>
      </c>
      <c r="I44" s="173">
        <v>238.36139999999997</v>
      </c>
      <c r="J44" s="368"/>
    </row>
    <row r="45" spans="1:10" ht="13.5" customHeight="1">
      <c r="A45" s="7">
        <f t="shared" si="2"/>
        <v>39</v>
      </c>
      <c r="B45" s="33"/>
      <c r="C45" s="39">
        <v>21</v>
      </c>
      <c r="D45" s="239">
        <v>5.8230000000000004</v>
      </c>
      <c r="E45" s="239">
        <v>0.57799999999999996</v>
      </c>
      <c r="F45" s="239">
        <v>8.0860000000000003</v>
      </c>
      <c r="G45" s="239">
        <v>7.9279999999999999</v>
      </c>
      <c r="H45" s="239">
        <v>20.94</v>
      </c>
      <c r="I45" s="173">
        <v>238.37889999999999</v>
      </c>
      <c r="J45" s="368"/>
    </row>
    <row r="46" spans="1:10" ht="13.5" customHeight="1">
      <c r="A46" s="7">
        <f t="shared" si="2"/>
        <v>40</v>
      </c>
      <c r="B46" s="33"/>
      <c r="C46" s="39">
        <v>22</v>
      </c>
      <c r="D46" s="239">
        <v>5.8230000000000004</v>
      </c>
      <c r="E46" s="239">
        <v>0.60799999999999998</v>
      </c>
      <c r="F46" s="239">
        <v>8.1319999999999997</v>
      </c>
      <c r="G46" s="239">
        <v>7.9290000000000003</v>
      </c>
      <c r="H46" s="239">
        <v>20.94</v>
      </c>
      <c r="I46" s="173">
        <v>238.3409</v>
      </c>
      <c r="J46" s="368"/>
    </row>
    <row r="47" spans="1:10" ht="13.5" customHeight="1">
      <c r="A47" s="7">
        <f t="shared" si="2"/>
        <v>41</v>
      </c>
      <c r="B47" s="33"/>
      <c r="C47" s="39">
        <v>23</v>
      </c>
      <c r="D47" s="239">
        <v>5.8220000000000001</v>
      </c>
      <c r="E47" s="239">
        <v>0.56299999999999994</v>
      </c>
      <c r="F47" s="239">
        <v>8.1460000000000008</v>
      </c>
      <c r="G47" s="239">
        <v>7.93</v>
      </c>
      <c r="H47" s="239">
        <v>20.95</v>
      </c>
      <c r="I47" s="173">
        <v>238.37959999999998</v>
      </c>
      <c r="J47" s="368"/>
    </row>
    <row r="48" spans="1:10" ht="13.5" customHeight="1">
      <c r="A48" s="7">
        <f t="shared" si="2"/>
        <v>42</v>
      </c>
      <c r="B48" s="33"/>
      <c r="C48" s="39">
        <v>24</v>
      </c>
      <c r="D48" s="239">
        <v>5.82</v>
      </c>
      <c r="E48" s="239">
        <v>0.57799999999999996</v>
      </c>
      <c r="F48" s="239">
        <v>8.1549999999999994</v>
      </c>
      <c r="G48" s="239">
        <v>7.931</v>
      </c>
      <c r="H48" s="239">
        <v>20.94</v>
      </c>
      <c r="I48" s="173">
        <v>238.41899999999998</v>
      </c>
      <c r="J48" s="368"/>
    </row>
    <row r="49" spans="1:10" ht="13.5" customHeight="1">
      <c r="A49" s="7">
        <f t="shared" si="2"/>
        <v>43</v>
      </c>
      <c r="B49" s="33"/>
      <c r="C49" s="39">
        <v>25</v>
      </c>
      <c r="D49" s="239">
        <v>5.8209999999999997</v>
      </c>
      <c r="E49" s="239">
        <v>0.56299999999999994</v>
      </c>
      <c r="F49" s="239">
        <v>8.157</v>
      </c>
      <c r="G49" s="239">
        <v>7.9320000000000004</v>
      </c>
      <c r="H49" s="239">
        <v>20.94</v>
      </c>
      <c r="I49" s="173">
        <v>238.41829999999999</v>
      </c>
      <c r="J49" s="368"/>
    </row>
    <row r="50" spans="1:10" ht="13.5" customHeight="1">
      <c r="A50" s="7">
        <f t="shared" si="2"/>
        <v>44</v>
      </c>
      <c r="B50" s="33"/>
      <c r="C50" s="39">
        <v>26</v>
      </c>
      <c r="D50" s="239">
        <v>5.8179999999999996</v>
      </c>
      <c r="E50" s="239">
        <v>0.57799999999999996</v>
      </c>
      <c r="F50" s="239">
        <v>8.1549999999999994</v>
      </c>
      <c r="G50" s="239">
        <v>7.9329999999999998</v>
      </c>
      <c r="H50" s="239">
        <v>20.95</v>
      </c>
      <c r="I50" s="173">
        <v>238.45940000000002</v>
      </c>
      <c r="J50" s="368"/>
    </row>
    <row r="51" spans="1:10" ht="13.5" customHeight="1">
      <c r="A51" s="7">
        <f t="shared" si="2"/>
        <v>45</v>
      </c>
      <c r="B51" s="33"/>
      <c r="C51" s="39">
        <v>27</v>
      </c>
      <c r="D51" s="239">
        <v>5.8179999999999996</v>
      </c>
      <c r="E51" s="239">
        <v>0.56299999999999994</v>
      </c>
      <c r="F51" s="239">
        <v>8.157</v>
      </c>
      <c r="G51" s="239">
        <v>7.9329999999999998</v>
      </c>
      <c r="H51" s="239">
        <v>20.95</v>
      </c>
      <c r="I51" s="173">
        <v>238.53540000000001</v>
      </c>
      <c r="J51" s="368"/>
    </row>
    <row r="52" spans="1:10" ht="13.5" customHeight="1">
      <c r="A52" s="7">
        <f t="shared" si="2"/>
        <v>46</v>
      </c>
      <c r="B52" s="33"/>
      <c r="C52" s="39">
        <v>28</v>
      </c>
      <c r="D52" s="239">
        <v>5.8170000000000002</v>
      </c>
      <c r="E52" s="239">
        <v>0.60799999999999998</v>
      </c>
      <c r="F52" s="239">
        <v>8.1605000000000008</v>
      </c>
      <c r="G52" s="239">
        <v>7.9340000000000002</v>
      </c>
      <c r="H52" s="239">
        <v>20.95</v>
      </c>
      <c r="I52" s="173">
        <v>238.5361</v>
      </c>
      <c r="J52" s="368"/>
    </row>
    <row r="53" spans="1:10" ht="13.5" customHeight="1">
      <c r="A53" s="7">
        <f t="shared" si="2"/>
        <v>47</v>
      </c>
      <c r="B53" s="33"/>
      <c r="C53" s="39">
        <v>29</v>
      </c>
      <c r="D53" s="239">
        <v>5.8170000000000002</v>
      </c>
      <c r="E53" s="239">
        <v>0.56299999999999994</v>
      </c>
      <c r="F53" s="239">
        <v>8.157</v>
      </c>
      <c r="G53" s="239">
        <v>7.9340000000000002</v>
      </c>
      <c r="H53" s="239">
        <v>20.95</v>
      </c>
      <c r="I53" s="173">
        <v>238.68809999999999</v>
      </c>
      <c r="J53" s="368"/>
    </row>
    <row r="54" spans="1:10" ht="13.5" customHeight="1">
      <c r="A54" s="7">
        <f t="shared" si="2"/>
        <v>48</v>
      </c>
      <c r="B54" s="33"/>
      <c r="C54" s="39">
        <v>30</v>
      </c>
      <c r="D54" s="239">
        <v>5.8170000000000002</v>
      </c>
      <c r="E54" s="239">
        <v>0.53400000000000003</v>
      </c>
      <c r="F54" s="239">
        <v>8.1609999999999996</v>
      </c>
      <c r="G54" s="239">
        <v>7.9349999999999996</v>
      </c>
      <c r="H54" s="239">
        <v>20.95</v>
      </c>
      <c r="I54" s="173">
        <v>238.7261</v>
      </c>
      <c r="J54" s="368"/>
    </row>
    <row r="55" spans="1:10" ht="13.5" customHeight="1">
      <c r="A55" s="7">
        <f t="shared" si="2"/>
        <v>49</v>
      </c>
      <c r="B55" s="33"/>
      <c r="C55" s="39">
        <v>31</v>
      </c>
      <c r="D55" s="239">
        <v>5.8170000000000002</v>
      </c>
      <c r="E55" s="239">
        <v>0.56299999999999994</v>
      </c>
      <c r="F55" s="239">
        <v>8.1519999999999992</v>
      </c>
      <c r="G55" s="239">
        <v>7.9349999999999996</v>
      </c>
      <c r="H55" s="239">
        <v>20.96</v>
      </c>
      <c r="I55" s="173">
        <v>238.84110000000001</v>
      </c>
      <c r="J55" s="368"/>
    </row>
    <row r="56" spans="1:10" ht="13.5" customHeight="1">
      <c r="A56" s="7">
        <f t="shared" si="2"/>
        <v>50</v>
      </c>
      <c r="B56" s="33"/>
      <c r="C56" s="39">
        <v>32</v>
      </c>
      <c r="D56" s="239">
        <v>5.8179999999999996</v>
      </c>
      <c r="E56" s="239">
        <v>0.59299999999999997</v>
      </c>
      <c r="F56" s="239">
        <v>8.1470000000000002</v>
      </c>
      <c r="G56" s="239">
        <v>7.9349999999999996</v>
      </c>
      <c r="H56" s="239">
        <v>20.96</v>
      </c>
      <c r="I56" s="173">
        <v>238.8784</v>
      </c>
      <c r="J56" s="368"/>
    </row>
    <row r="57" spans="1:10" ht="13.5" customHeight="1">
      <c r="A57" s="7">
        <f t="shared" si="2"/>
        <v>51</v>
      </c>
      <c r="B57" s="33"/>
      <c r="C57" s="39">
        <v>33</v>
      </c>
      <c r="D57" s="239">
        <v>5.8170000000000002</v>
      </c>
      <c r="E57" s="239">
        <v>0.60799999999999998</v>
      </c>
      <c r="F57" s="239">
        <v>8.1430000000000007</v>
      </c>
      <c r="G57" s="239">
        <v>7.9349999999999996</v>
      </c>
      <c r="H57" s="239">
        <v>20.96</v>
      </c>
      <c r="I57" s="173">
        <v>238.95509999999999</v>
      </c>
      <c r="J57" s="368"/>
    </row>
    <row r="58" spans="1:10" ht="13.5" customHeight="1">
      <c r="A58" s="7">
        <f t="shared" si="2"/>
        <v>52</v>
      </c>
      <c r="B58" s="33"/>
      <c r="C58" s="39">
        <v>34</v>
      </c>
      <c r="D58" s="239">
        <v>5.819</v>
      </c>
      <c r="E58" s="239">
        <v>0.59299999999999997</v>
      </c>
      <c r="F58" s="239">
        <v>8.1419999999999995</v>
      </c>
      <c r="G58" s="239">
        <v>7.9349999999999996</v>
      </c>
      <c r="H58" s="239">
        <v>20.96</v>
      </c>
      <c r="I58" s="173">
        <v>239.0307</v>
      </c>
      <c r="J58" s="368"/>
    </row>
    <row r="59" spans="1:10" ht="13.5" customHeight="1">
      <c r="A59" s="7">
        <f t="shared" si="2"/>
        <v>53</v>
      </c>
      <c r="B59" s="33"/>
      <c r="C59" s="39">
        <v>35</v>
      </c>
      <c r="D59" s="239">
        <v>5.8179999999999996</v>
      </c>
      <c r="E59" s="239">
        <v>0.63700000000000001</v>
      </c>
      <c r="F59" s="239">
        <v>8.1440000000000001</v>
      </c>
      <c r="G59" s="239">
        <v>7.9340000000000002</v>
      </c>
      <c r="H59" s="239">
        <v>20.95</v>
      </c>
      <c r="I59" s="173">
        <v>239.10740000000001</v>
      </c>
      <c r="J59" s="368"/>
    </row>
    <row r="60" spans="1:10" ht="13.5" customHeight="1">
      <c r="A60" s="7">
        <f t="shared" si="2"/>
        <v>54</v>
      </c>
      <c r="B60" s="33"/>
      <c r="C60" s="39">
        <v>36</v>
      </c>
      <c r="D60" s="239">
        <v>5.8170000000000002</v>
      </c>
      <c r="E60" s="239">
        <v>0.57799999999999996</v>
      </c>
      <c r="F60" s="239">
        <v>8.1449999999999996</v>
      </c>
      <c r="G60" s="239">
        <v>7.9340000000000002</v>
      </c>
      <c r="H60" s="239">
        <v>20.96</v>
      </c>
      <c r="I60" s="173">
        <v>239.22210000000001</v>
      </c>
      <c r="J60" s="368"/>
    </row>
    <row r="61" spans="1:10" ht="13.5" customHeight="1">
      <c r="A61" s="7">
        <f t="shared" si="2"/>
        <v>55</v>
      </c>
      <c r="B61" s="33"/>
      <c r="C61" s="39">
        <v>37</v>
      </c>
      <c r="D61" s="239">
        <v>5.8159999999999998</v>
      </c>
      <c r="E61" s="239">
        <v>0.60050000000000003</v>
      </c>
      <c r="F61" s="239">
        <v>8.1395</v>
      </c>
      <c r="G61" s="239">
        <v>7.9340000000000002</v>
      </c>
      <c r="H61" s="239">
        <v>20.96</v>
      </c>
      <c r="I61" s="173">
        <v>239.24179999999998</v>
      </c>
      <c r="J61" s="368"/>
    </row>
    <row r="62" spans="1:10" ht="13.5" customHeight="1">
      <c r="A62" s="7">
        <f t="shared" si="2"/>
        <v>56</v>
      </c>
      <c r="B62" s="33"/>
      <c r="C62" s="39">
        <v>38</v>
      </c>
      <c r="D62" s="239">
        <v>5.8150000000000004</v>
      </c>
      <c r="E62" s="239">
        <v>0.63700000000000001</v>
      </c>
      <c r="F62" s="239">
        <v>8.1430000000000007</v>
      </c>
      <c r="G62" s="239">
        <v>7.9340000000000002</v>
      </c>
      <c r="H62" s="239">
        <v>20.97</v>
      </c>
      <c r="I62" s="173">
        <v>239.33849999999998</v>
      </c>
      <c r="J62" s="368"/>
    </row>
    <row r="63" spans="1:10" ht="13.5" customHeight="1">
      <c r="A63" s="7">
        <f t="shared" si="2"/>
        <v>57</v>
      </c>
      <c r="B63" s="33"/>
      <c r="C63" s="39">
        <v>39</v>
      </c>
      <c r="D63" s="239">
        <v>5.8150000000000004</v>
      </c>
      <c r="E63" s="239">
        <v>0.59299999999999997</v>
      </c>
      <c r="F63" s="239">
        <v>8.14</v>
      </c>
      <c r="G63" s="239">
        <v>7.9320000000000004</v>
      </c>
      <c r="H63" s="239">
        <v>20.97</v>
      </c>
      <c r="I63" s="173">
        <v>239.45249999999999</v>
      </c>
      <c r="J63" s="368"/>
    </row>
    <row r="64" spans="1:10" ht="13.5" customHeight="1">
      <c r="A64" s="7">
        <f t="shared" si="2"/>
        <v>58</v>
      </c>
      <c r="B64" s="33"/>
      <c r="C64" s="39">
        <v>40</v>
      </c>
      <c r="D64" s="239">
        <v>5.8140000000000001</v>
      </c>
      <c r="E64" s="239">
        <v>0.57799999999999996</v>
      </c>
      <c r="F64" s="239">
        <v>8.1419999999999995</v>
      </c>
      <c r="G64" s="239">
        <v>7.931</v>
      </c>
      <c r="H64" s="239">
        <v>20.98</v>
      </c>
      <c r="I64" s="173">
        <v>239.6062</v>
      </c>
      <c r="J64" s="368"/>
    </row>
    <row r="65" spans="1:10" ht="13.5" customHeight="1">
      <c r="A65" s="7">
        <f t="shared" si="2"/>
        <v>59</v>
      </c>
      <c r="B65" s="33"/>
      <c r="C65" s="39">
        <v>41</v>
      </c>
      <c r="D65" s="239">
        <v>5.8239999999999998</v>
      </c>
      <c r="E65" s="239">
        <v>0.71199999999999997</v>
      </c>
      <c r="F65" s="239">
        <v>8.1359999999999992</v>
      </c>
      <c r="G65" s="239">
        <v>7.9290000000000003</v>
      </c>
      <c r="H65" s="239">
        <v>21.05</v>
      </c>
      <c r="I65" s="173">
        <v>239.82820000000001</v>
      </c>
      <c r="J65" s="368"/>
    </row>
    <row r="66" spans="1:10" ht="13.5" customHeight="1">
      <c r="A66" s="7">
        <f t="shared" si="2"/>
        <v>60</v>
      </c>
      <c r="B66" s="33"/>
      <c r="C66" s="39">
        <v>42</v>
      </c>
      <c r="D66" s="239">
        <v>5.83</v>
      </c>
      <c r="E66" s="239">
        <v>0.78600000000000003</v>
      </c>
      <c r="F66" s="239">
        <v>8.0890000000000004</v>
      </c>
      <c r="G66" s="239">
        <v>7.9279999999999999</v>
      </c>
      <c r="H66" s="239">
        <v>21.07</v>
      </c>
      <c r="I66" s="173">
        <v>239.976</v>
      </c>
      <c r="J66" s="368"/>
    </row>
    <row r="67" spans="1:10" ht="13.5" customHeight="1">
      <c r="A67" s="7">
        <f t="shared" si="2"/>
        <v>61</v>
      </c>
      <c r="B67" s="33"/>
      <c r="C67" s="39">
        <v>43</v>
      </c>
      <c r="D67" s="239">
        <v>5.8319999999999999</v>
      </c>
      <c r="E67" s="239">
        <v>0.77100000000000002</v>
      </c>
      <c r="F67" s="239">
        <v>8.0609999999999999</v>
      </c>
      <c r="G67" s="239">
        <v>7.9269999999999996</v>
      </c>
      <c r="H67" s="239">
        <v>21.07</v>
      </c>
      <c r="I67" s="173">
        <v>240.08959999999999</v>
      </c>
      <c r="J67" s="368"/>
    </row>
    <row r="68" spans="1:10" ht="13.5" customHeight="1">
      <c r="A68" s="7">
        <f t="shared" si="2"/>
        <v>62</v>
      </c>
      <c r="B68" s="33"/>
      <c r="C68" s="39">
        <v>44</v>
      </c>
      <c r="D68" s="239">
        <v>5.827</v>
      </c>
      <c r="E68" s="239">
        <v>0.74099999999999999</v>
      </c>
      <c r="F68" s="239">
        <v>8.0630000000000006</v>
      </c>
      <c r="G68" s="239">
        <v>7.9249999999999998</v>
      </c>
      <c r="H68" s="239">
        <v>21.07</v>
      </c>
      <c r="I68" s="173">
        <v>240.24510000000001</v>
      </c>
      <c r="J68" s="368"/>
    </row>
    <row r="69" spans="1:10" ht="13.5" customHeight="1">
      <c r="A69" s="7">
        <f t="shared" si="2"/>
        <v>63</v>
      </c>
      <c r="B69" s="33"/>
      <c r="C69" s="39">
        <v>45</v>
      </c>
      <c r="D69" s="239">
        <v>5.8310000000000004</v>
      </c>
      <c r="E69" s="239">
        <v>0.80100000000000005</v>
      </c>
      <c r="F69" s="239">
        <v>8.0739999999999998</v>
      </c>
      <c r="G69" s="239">
        <v>7.923</v>
      </c>
      <c r="H69" s="239">
        <v>21.080000000000002</v>
      </c>
      <c r="I69" s="173">
        <v>240.35729999999998</v>
      </c>
      <c r="J69" s="368"/>
    </row>
    <row r="70" spans="1:10" ht="13.5" customHeight="1">
      <c r="A70" s="7">
        <f t="shared" si="2"/>
        <v>64</v>
      </c>
      <c r="B70" s="32"/>
      <c r="C70" s="39">
        <v>46</v>
      </c>
      <c r="D70" s="239">
        <v>5.8310000000000004</v>
      </c>
      <c r="E70" s="239">
        <v>0.74099999999999999</v>
      </c>
      <c r="F70" s="239">
        <v>8.0590000000000011</v>
      </c>
      <c r="G70" s="239">
        <v>7.9215</v>
      </c>
      <c r="H70" s="239">
        <v>21.06</v>
      </c>
      <c r="I70" s="173">
        <v>240.5093</v>
      </c>
      <c r="J70" s="368"/>
    </row>
    <row r="71" spans="1:10" ht="13.5" customHeight="1">
      <c r="A71" s="7">
        <f t="shared" si="2"/>
        <v>65</v>
      </c>
      <c r="B71" s="32"/>
      <c r="C71" s="39">
        <v>47</v>
      </c>
      <c r="D71" s="239">
        <v>5.8289999999999997</v>
      </c>
      <c r="E71" s="239">
        <v>0.75600000000000001</v>
      </c>
      <c r="F71" s="239">
        <v>8.0670000000000002</v>
      </c>
      <c r="G71" s="239">
        <v>7.9119999999999999</v>
      </c>
      <c r="H71" s="239">
        <v>21.06</v>
      </c>
      <c r="I71" s="173">
        <v>241.65470000000002</v>
      </c>
      <c r="J71" s="368"/>
    </row>
    <row r="72" spans="1:10" ht="13.5" customHeight="1">
      <c r="A72" s="7">
        <f t="shared" si="2"/>
        <v>66</v>
      </c>
      <c r="B72" s="33"/>
      <c r="C72" s="39">
        <v>48</v>
      </c>
      <c r="D72" s="239">
        <v>5.8280000000000003</v>
      </c>
      <c r="E72" s="239">
        <v>0.77100000000000002</v>
      </c>
      <c r="F72" s="239">
        <v>8.0579999999999998</v>
      </c>
      <c r="G72" s="239">
        <v>7.9130000000000003</v>
      </c>
      <c r="H72" s="239">
        <v>21.06</v>
      </c>
      <c r="I72" s="173">
        <v>241.6174</v>
      </c>
      <c r="J72" s="368"/>
    </row>
    <row r="73" spans="1:10" ht="13.5" customHeight="1">
      <c r="A73" s="7">
        <f t="shared" si="2"/>
        <v>67</v>
      </c>
      <c r="B73" s="33"/>
      <c r="C73" s="39">
        <v>49</v>
      </c>
      <c r="D73" s="239">
        <v>5.8310000000000004</v>
      </c>
      <c r="E73" s="239">
        <v>0.74099999999999999</v>
      </c>
      <c r="F73" s="239">
        <v>8.07</v>
      </c>
      <c r="G73" s="239">
        <v>7.9139999999999997</v>
      </c>
      <c r="H73" s="239">
        <v>21.06</v>
      </c>
      <c r="I73" s="173">
        <v>241.6533</v>
      </c>
      <c r="J73" s="368"/>
    </row>
    <row r="74" spans="1:10" ht="13.5" customHeight="1">
      <c r="A74" s="7">
        <f t="shared" si="2"/>
        <v>68</v>
      </c>
      <c r="B74" s="33"/>
      <c r="C74" s="39">
        <v>50</v>
      </c>
      <c r="D74" s="239">
        <v>5.8330000000000002</v>
      </c>
      <c r="E74" s="239">
        <v>0.80100000000000005</v>
      </c>
      <c r="F74" s="239">
        <v>8.0519999999999996</v>
      </c>
      <c r="G74" s="239">
        <v>7.9139999999999997</v>
      </c>
      <c r="H74" s="239">
        <v>21.080000000000002</v>
      </c>
      <c r="I74" s="173">
        <v>241.65190000000001</v>
      </c>
      <c r="J74" s="368"/>
    </row>
    <row r="75" spans="1:10" ht="13.5" customHeight="1">
      <c r="A75" s="7">
        <f t="shared" si="2"/>
        <v>69</v>
      </c>
      <c r="B75" s="33"/>
      <c r="C75" s="39">
        <v>51</v>
      </c>
      <c r="D75" s="239">
        <v>5.8339999999999996</v>
      </c>
      <c r="E75" s="239">
        <v>0.83</v>
      </c>
      <c r="F75" s="239">
        <v>8.0340000000000007</v>
      </c>
      <c r="G75" s="239">
        <v>7.9139999999999997</v>
      </c>
      <c r="H75" s="239">
        <v>21.09</v>
      </c>
      <c r="I75" s="173">
        <v>241.6892</v>
      </c>
      <c r="J75" s="368"/>
    </row>
    <row r="76" spans="1:10" ht="13.5" customHeight="1">
      <c r="A76" s="7">
        <f>A75+1</f>
        <v>70</v>
      </c>
      <c r="B76" s="33"/>
      <c r="C76" s="39">
        <v>52</v>
      </c>
      <c r="D76" s="239">
        <v>5.8310000000000004</v>
      </c>
      <c r="E76" s="239">
        <v>0.93400000000000005</v>
      </c>
      <c r="F76" s="239">
        <v>8.0239999999999991</v>
      </c>
      <c r="G76" s="239">
        <v>7.9139999999999997</v>
      </c>
      <c r="H76" s="239">
        <v>21.14</v>
      </c>
      <c r="I76" s="173">
        <v>241.76829999999998</v>
      </c>
      <c r="J76" s="368"/>
    </row>
    <row r="77" spans="1:10" ht="13.5" customHeight="1">
      <c r="A77" s="7">
        <f t="shared" si="2"/>
        <v>71</v>
      </c>
      <c r="B77" s="33"/>
      <c r="C77" s="39">
        <v>53</v>
      </c>
      <c r="D77" s="239">
        <v>5.8410000000000002</v>
      </c>
      <c r="E77" s="239">
        <v>1.0820000000000001</v>
      </c>
      <c r="F77" s="239">
        <v>7.9960000000000004</v>
      </c>
      <c r="G77" s="239">
        <v>7.9139999999999997</v>
      </c>
      <c r="H77" s="239">
        <v>21.240000000000002</v>
      </c>
      <c r="I77" s="173">
        <v>241.87530000000001</v>
      </c>
      <c r="J77" s="368"/>
    </row>
    <row r="78" spans="1:10" ht="13.5" customHeight="1">
      <c r="A78" s="7">
        <f t="shared" si="2"/>
        <v>72</v>
      </c>
      <c r="B78" s="33"/>
      <c r="C78" s="39">
        <v>54</v>
      </c>
      <c r="D78" s="239">
        <v>5.8360000000000003</v>
      </c>
      <c r="E78" s="239">
        <v>0.99299999999999999</v>
      </c>
      <c r="F78" s="239">
        <v>7.9749999999999996</v>
      </c>
      <c r="G78" s="239">
        <v>7.9130000000000003</v>
      </c>
      <c r="H78" s="239">
        <v>21.259999999999998</v>
      </c>
      <c r="I78" s="173">
        <v>241.95479999999998</v>
      </c>
      <c r="J78" s="368"/>
    </row>
    <row r="79" spans="1:10" ht="13.5" customHeight="1">
      <c r="A79" s="7">
        <f t="shared" si="2"/>
        <v>73</v>
      </c>
      <c r="B79" s="33"/>
      <c r="C79" s="39">
        <v>55</v>
      </c>
      <c r="D79" s="239">
        <v>5.827</v>
      </c>
      <c r="E79" s="239">
        <v>1.127</v>
      </c>
      <c r="F79" s="239">
        <v>7.9770000000000003</v>
      </c>
      <c r="G79" s="239">
        <v>7.9119999999999999</v>
      </c>
      <c r="H79" s="239">
        <v>21.3</v>
      </c>
      <c r="I79" s="173">
        <v>242.0001</v>
      </c>
      <c r="J79" s="368"/>
    </row>
    <row r="80" spans="1:10" ht="13.5" customHeight="1">
      <c r="A80" s="7">
        <f t="shared" si="2"/>
        <v>74</v>
      </c>
      <c r="B80" s="33"/>
      <c r="C80" s="39">
        <v>56</v>
      </c>
      <c r="D80" s="239">
        <v>5.8259999999999996</v>
      </c>
      <c r="E80" s="239">
        <v>1.1120000000000001</v>
      </c>
      <c r="F80" s="239">
        <v>7.9749999999999996</v>
      </c>
      <c r="G80" s="239">
        <v>7.9119999999999999</v>
      </c>
      <c r="H80" s="239">
        <v>21.3</v>
      </c>
      <c r="I80" s="173">
        <v>242.03879999999998</v>
      </c>
      <c r="J80" s="368"/>
    </row>
    <row r="81" spans="1:10" ht="13.5" customHeight="1">
      <c r="A81" s="7">
        <f t="shared" si="2"/>
        <v>75</v>
      </c>
      <c r="B81" s="33"/>
      <c r="C81" s="39">
        <v>57</v>
      </c>
      <c r="D81" s="239">
        <v>5.8230000000000004</v>
      </c>
      <c r="E81" s="239">
        <v>1.127</v>
      </c>
      <c r="F81" s="239">
        <v>7.9710000000000001</v>
      </c>
      <c r="G81" s="239">
        <v>7.9109999999999996</v>
      </c>
      <c r="H81" s="239">
        <v>21.32</v>
      </c>
      <c r="I81" s="173">
        <v>242.0789</v>
      </c>
      <c r="J81" s="368"/>
    </row>
    <row r="82" spans="1:10" ht="13.5" customHeight="1">
      <c r="A82" s="7">
        <f t="shared" si="2"/>
        <v>76</v>
      </c>
      <c r="B82" s="33"/>
      <c r="C82" s="39">
        <v>58</v>
      </c>
      <c r="D82" s="239">
        <v>5.8159999999999998</v>
      </c>
      <c r="E82" s="239">
        <v>1.171</v>
      </c>
      <c r="F82" s="239">
        <v>7.9829999999999997</v>
      </c>
      <c r="G82" s="239">
        <v>7.9109999999999996</v>
      </c>
      <c r="H82" s="239">
        <v>21.35</v>
      </c>
      <c r="I82" s="173">
        <v>242.0838</v>
      </c>
      <c r="J82" s="368"/>
    </row>
    <row r="83" spans="1:10" ht="13.5" customHeight="1">
      <c r="A83" s="7">
        <f t="shared" si="2"/>
        <v>77</v>
      </c>
      <c r="B83" s="33"/>
      <c r="C83" s="39">
        <v>59</v>
      </c>
      <c r="D83" s="239">
        <v>5.8140000000000001</v>
      </c>
      <c r="E83" s="239">
        <v>1.216</v>
      </c>
      <c r="F83" s="239">
        <v>7.9859999999999998</v>
      </c>
      <c r="G83" s="239">
        <v>7.9109999999999996</v>
      </c>
      <c r="H83" s="239">
        <v>21.35</v>
      </c>
      <c r="I83" s="173">
        <v>242.1232</v>
      </c>
      <c r="J83" s="368"/>
    </row>
    <row r="84" spans="1:10" ht="13.5" customHeight="1">
      <c r="A84" s="7">
        <f t="shared" si="2"/>
        <v>78</v>
      </c>
      <c r="B84" s="33"/>
      <c r="C84" s="39">
        <v>60</v>
      </c>
      <c r="D84" s="239">
        <v>5.8120000000000003</v>
      </c>
      <c r="E84" s="239">
        <v>1.2450000000000001</v>
      </c>
      <c r="F84" s="239">
        <v>7.9909999999999997</v>
      </c>
      <c r="G84" s="239">
        <v>7.9109999999999996</v>
      </c>
      <c r="H84" s="239">
        <v>21.36</v>
      </c>
      <c r="I84" s="173">
        <v>242.0866</v>
      </c>
      <c r="J84" s="368"/>
    </row>
    <row r="85" spans="1:10" ht="13.5" customHeight="1">
      <c r="A85" s="7">
        <f t="shared" si="2"/>
        <v>79</v>
      </c>
      <c r="B85" s="33"/>
      <c r="C85" s="39">
        <v>61</v>
      </c>
      <c r="D85" s="239">
        <v>5.8029999999999999</v>
      </c>
      <c r="E85" s="239">
        <v>1.29</v>
      </c>
      <c r="F85" s="239">
        <v>7.98</v>
      </c>
      <c r="G85" s="239">
        <v>7.9109999999999996</v>
      </c>
      <c r="H85" s="239">
        <v>21.380000000000003</v>
      </c>
      <c r="I85" s="173">
        <v>242.16890000000001</v>
      </c>
      <c r="J85" s="368"/>
    </row>
    <row r="86" spans="1:10" ht="13.5" customHeight="1">
      <c r="A86" s="7">
        <f t="shared" si="2"/>
        <v>80</v>
      </c>
      <c r="B86" s="33"/>
      <c r="C86" s="39">
        <v>62</v>
      </c>
      <c r="D86" s="239">
        <v>5.8010000000000002</v>
      </c>
      <c r="E86" s="239">
        <v>1.379</v>
      </c>
      <c r="F86" s="239">
        <v>7.9690000000000003</v>
      </c>
      <c r="G86" s="239">
        <v>7.9109999999999996</v>
      </c>
      <c r="H86" s="239">
        <v>21.39</v>
      </c>
      <c r="I86" s="173">
        <v>242.13230000000001</v>
      </c>
      <c r="J86" s="368"/>
    </row>
    <row r="87" spans="1:10" ht="13.5" customHeight="1">
      <c r="A87" s="7">
        <f t="shared" si="2"/>
        <v>81</v>
      </c>
      <c r="B87" s="33"/>
      <c r="C87" s="39">
        <v>63</v>
      </c>
      <c r="D87" s="239">
        <v>5.7949999999999999</v>
      </c>
      <c r="E87" s="239">
        <v>1.3340000000000001</v>
      </c>
      <c r="F87" s="239">
        <v>7.97</v>
      </c>
      <c r="G87" s="239">
        <v>7.9109999999999996</v>
      </c>
      <c r="H87" s="239">
        <v>21.41</v>
      </c>
      <c r="I87" s="173">
        <v>242.17449999999999</v>
      </c>
      <c r="J87" s="368"/>
    </row>
    <row r="88" spans="1:10" ht="13.5" customHeight="1">
      <c r="A88" s="7">
        <f t="shared" si="2"/>
        <v>82</v>
      </c>
      <c r="B88" s="33"/>
      <c r="C88" s="39">
        <v>64</v>
      </c>
      <c r="D88" s="239">
        <v>5.7934999999999999</v>
      </c>
      <c r="E88" s="239">
        <v>1.4015</v>
      </c>
      <c r="F88" s="239">
        <v>7.9779999999999998</v>
      </c>
      <c r="G88" s="239">
        <v>7.9109999999999996</v>
      </c>
      <c r="H88" s="239">
        <v>21.41</v>
      </c>
      <c r="I88" s="173">
        <v>242.17554999999999</v>
      </c>
      <c r="J88" s="368"/>
    </row>
    <row r="89" spans="1:10" ht="13.5" customHeight="1">
      <c r="A89" s="7">
        <f t="shared" ref="A89:A152" si="3">A88+1</f>
        <v>83</v>
      </c>
      <c r="B89" s="33"/>
      <c r="C89" s="39">
        <v>65</v>
      </c>
      <c r="D89" s="239">
        <v>5.7930000000000001</v>
      </c>
      <c r="E89" s="239">
        <v>1.446</v>
      </c>
      <c r="F89" s="239">
        <v>7.9809999999999999</v>
      </c>
      <c r="G89" s="239">
        <v>7.9104999999999999</v>
      </c>
      <c r="H89" s="239">
        <v>21.41</v>
      </c>
      <c r="I89" s="173">
        <v>242.2329</v>
      </c>
      <c r="J89" s="368"/>
    </row>
    <row r="90" spans="1:10" ht="13.5" customHeight="1">
      <c r="A90" s="7">
        <f t="shared" si="3"/>
        <v>84</v>
      </c>
      <c r="B90" s="33"/>
      <c r="C90" s="39">
        <v>66</v>
      </c>
      <c r="D90" s="239">
        <v>5.7869999999999999</v>
      </c>
      <c r="E90" s="239">
        <v>1.4015</v>
      </c>
      <c r="F90" s="239">
        <v>7.9855</v>
      </c>
      <c r="G90" s="239">
        <v>7.9109999999999996</v>
      </c>
      <c r="H90" s="239">
        <v>21.44</v>
      </c>
      <c r="I90" s="173">
        <v>242.18009999999998</v>
      </c>
      <c r="J90" s="368"/>
    </row>
    <row r="91" spans="1:10" ht="13.5" customHeight="1">
      <c r="A91" s="7">
        <f t="shared" si="3"/>
        <v>85</v>
      </c>
      <c r="B91" s="33"/>
      <c r="C91" s="39">
        <v>67</v>
      </c>
      <c r="D91" s="239">
        <v>5.7869999999999999</v>
      </c>
      <c r="E91" s="239">
        <v>1.3939999999999999</v>
      </c>
      <c r="F91" s="239">
        <v>7.9880000000000004</v>
      </c>
      <c r="G91" s="239">
        <v>7.9109999999999996</v>
      </c>
      <c r="H91" s="239">
        <v>21.44</v>
      </c>
      <c r="I91" s="173">
        <v>242.18009999999998</v>
      </c>
      <c r="J91" s="368"/>
    </row>
    <row r="92" spans="1:10" ht="13.5" customHeight="1">
      <c r="A92" s="7">
        <f t="shared" si="3"/>
        <v>86</v>
      </c>
      <c r="B92" s="33"/>
      <c r="C92" s="39">
        <v>68</v>
      </c>
      <c r="D92" s="239">
        <v>5.7850000000000001</v>
      </c>
      <c r="E92" s="239">
        <v>1.4530000000000001</v>
      </c>
      <c r="F92" s="239">
        <v>7.9960000000000004</v>
      </c>
      <c r="G92" s="239">
        <v>7.9119999999999999</v>
      </c>
      <c r="H92" s="239">
        <v>21.45</v>
      </c>
      <c r="I92" s="173">
        <v>242.14350000000002</v>
      </c>
      <c r="J92" s="368"/>
    </row>
    <row r="93" spans="1:10" ht="13.5" customHeight="1">
      <c r="A93" s="7">
        <f t="shared" si="3"/>
        <v>87</v>
      </c>
      <c r="B93" s="33"/>
      <c r="C93" s="39">
        <v>69</v>
      </c>
      <c r="D93" s="239">
        <v>5.7850000000000001</v>
      </c>
      <c r="E93" s="239">
        <v>1.3640000000000001</v>
      </c>
      <c r="F93" s="239">
        <v>8</v>
      </c>
      <c r="G93" s="239">
        <v>7.9119999999999999</v>
      </c>
      <c r="H93" s="239">
        <v>21.45</v>
      </c>
      <c r="I93" s="173">
        <v>242.1815</v>
      </c>
      <c r="J93" s="368"/>
    </row>
    <row r="94" spans="1:10" ht="13.5" customHeight="1">
      <c r="A94" s="7">
        <f t="shared" si="3"/>
        <v>88</v>
      </c>
      <c r="B94" s="33"/>
      <c r="C94" s="39">
        <v>70</v>
      </c>
      <c r="D94" s="239">
        <v>5.7839999999999998</v>
      </c>
      <c r="E94" s="239">
        <v>1.4830000000000001</v>
      </c>
      <c r="F94" s="239">
        <v>8.0009999999999994</v>
      </c>
      <c r="G94" s="239">
        <v>7.9119999999999999</v>
      </c>
      <c r="H94" s="239">
        <v>21.46</v>
      </c>
      <c r="I94" s="173">
        <v>242.14420000000001</v>
      </c>
      <c r="J94" s="368"/>
    </row>
    <row r="95" spans="1:10" ht="13.5" customHeight="1">
      <c r="A95" s="7">
        <f t="shared" si="3"/>
        <v>89</v>
      </c>
      <c r="B95" s="33"/>
      <c r="C95" s="39">
        <v>71</v>
      </c>
      <c r="D95" s="239">
        <v>5.7839999999999998</v>
      </c>
      <c r="E95" s="239">
        <v>1.75</v>
      </c>
      <c r="F95" s="239">
        <v>7.9850000000000003</v>
      </c>
      <c r="G95" s="239">
        <v>7.9130000000000003</v>
      </c>
      <c r="H95" s="239">
        <v>21.47</v>
      </c>
      <c r="I95" s="173">
        <v>242.18219999999999</v>
      </c>
      <c r="J95" s="368"/>
    </row>
    <row r="96" spans="1:10" ht="13.5" customHeight="1">
      <c r="A96" s="7">
        <f t="shared" si="3"/>
        <v>90</v>
      </c>
      <c r="B96" s="33"/>
      <c r="C96" s="39">
        <v>72</v>
      </c>
      <c r="D96" s="239">
        <v>5.7830000000000004</v>
      </c>
      <c r="E96" s="239">
        <v>1.8979999999999999</v>
      </c>
      <c r="F96" s="239">
        <v>7.9790000000000001</v>
      </c>
      <c r="G96" s="239">
        <v>7.9130000000000003</v>
      </c>
      <c r="H96" s="239">
        <v>21.47</v>
      </c>
      <c r="I96" s="173">
        <v>242.18289999999999</v>
      </c>
      <c r="J96" s="368"/>
    </row>
    <row r="97" spans="1:10" ht="13.5" customHeight="1">
      <c r="A97" s="7">
        <f t="shared" si="3"/>
        <v>91</v>
      </c>
      <c r="B97" s="33"/>
      <c r="C97" s="39">
        <v>73</v>
      </c>
      <c r="D97" s="239">
        <v>5.7830000000000004</v>
      </c>
      <c r="E97" s="239">
        <v>1.839</v>
      </c>
      <c r="F97" s="239">
        <v>7.976</v>
      </c>
      <c r="G97" s="239">
        <v>7.9130000000000003</v>
      </c>
      <c r="H97" s="239">
        <v>21.47</v>
      </c>
      <c r="I97" s="173">
        <v>242.2209</v>
      </c>
      <c r="J97" s="368"/>
    </row>
    <row r="98" spans="1:10" ht="13.5" customHeight="1">
      <c r="A98" s="7">
        <f t="shared" si="3"/>
        <v>92</v>
      </c>
      <c r="B98" s="33"/>
      <c r="C98" s="39">
        <v>74</v>
      </c>
      <c r="D98" s="239">
        <v>5.7830000000000004</v>
      </c>
      <c r="E98" s="239">
        <v>1.7574999999999998</v>
      </c>
      <c r="F98" s="239">
        <v>7.9755000000000003</v>
      </c>
      <c r="G98" s="239">
        <v>7.9130000000000003</v>
      </c>
      <c r="H98" s="239">
        <v>21.47</v>
      </c>
      <c r="I98" s="173">
        <v>242.16389999999998</v>
      </c>
      <c r="J98" s="368"/>
    </row>
    <row r="99" spans="1:10" ht="13.5" customHeight="1">
      <c r="A99" s="7">
        <f t="shared" si="3"/>
        <v>93</v>
      </c>
      <c r="B99" s="33"/>
      <c r="C99" s="39">
        <v>75</v>
      </c>
      <c r="D99" s="239">
        <v>5.7850000000000001</v>
      </c>
      <c r="E99" s="239">
        <v>1.9730000000000001</v>
      </c>
      <c r="F99" s="239">
        <v>7.9610000000000003</v>
      </c>
      <c r="G99" s="239">
        <v>7.9130000000000003</v>
      </c>
      <c r="H99" s="239">
        <v>21.47</v>
      </c>
      <c r="I99" s="173">
        <v>242.1815</v>
      </c>
      <c r="J99" s="368"/>
    </row>
    <row r="100" spans="1:10" ht="13.5" customHeight="1">
      <c r="A100" s="7">
        <f t="shared" si="3"/>
        <v>94</v>
      </c>
      <c r="B100" s="33"/>
      <c r="C100" s="39">
        <v>76</v>
      </c>
      <c r="D100" s="239">
        <v>5.7859999999999996</v>
      </c>
      <c r="E100" s="239">
        <v>2.0169999999999999</v>
      </c>
      <c r="F100" s="239">
        <v>7.952</v>
      </c>
      <c r="G100" s="239">
        <v>7.9130000000000003</v>
      </c>
      <c r="H100" s="239">
        <v>21.47</v>
      </c>
      <c r="I100" s="173">
        <v>242.21880000000002</v>
      </c>
      <c r="J100" s="368"/>
    </row>
    <row r="101" spans="1:10" ht="13.5" customHeight="1">
      <c r="A101" s="7">
        <f t="shared" si="3"/>
        <v>95</v>
      </c>
      <c r="B101" s="33"/>
      <c r="C101" s="39">
        <v>77</v>
      </c>
      <c r="D101" s="239">
        <v>5.7854999999999999</v>
      </c>
      <c r="E101" s="239">
        <v>2.0990000000000002</v>
      </c>
      <c r="F101" s="239">
        <v>7.9429999999999996</v>
      </c>
      <c r="G101" s="239">
        <v>7.9130000000000003</v>
      </c>
      <c r="H101" s="239">
        <v>21.475000000000001</v>
      </c>
      <c r="I101" s="173">
        <v>242.21915000000001</v>
      </c>
      <c r="J101" s="368"/>
    </row>
    <row r="102" spans="1:10" ht="13.5" customHeight="1">
      <c r="A102" s="7">
        <f t="shared" si="3"/>
        <v>96</v>
      </c>
      <c r="B102" s="33"/>
      <c r="C102" s="39">
        <v>78</v>
      </c>
      <c r="D102" s="239">
        <v>5.7830000000000004</v>
      </c>
      <c r="E102" s="239">
        <v>2.032</v>
      </c>
      <c r="F102" s="239">
        <v>7.9459999999999997</v>
      </c>
      <c r="G102" s="239">
        <v>7.9130000000000003</v>
      </c>
      <c r="H102" s="239">
        <v>21.48</v>
      </c>
      <c r="I102" s="173">
        <v>242.18289999999999</v>
      </c>
      <c r="J102" s="368"/>
    </row>
    <row r="103" spans="1:10" ht="13.5" customHeight="1">
      <c r="A103" s="7">
        <f t="shared" si="3"/>
        <v>97</v>
      </c>
      <c r="B103" s="33"/>
      <c r="C103" s="39">
        <v>79</v>
      </c>
      <c r="D103" s="239">
        <v>5.7809999999999997</v>
      </c>
      <c r="E103" s="239">
        <v>2.3290000000000002</v>
      </c>
      <c r="F103" s="239">
        <v>7.9530000000000003</v>
      </c>
      <c r="G103" s="239">
        <v>7.9130000000000003</v>
      </c>
      <c r="H103" s="239">
        <v>21.490000000000002</v>
      </c>
      <c r="I103" s="173">
        <v>242.18430000000001</v>
      </c>
      <c r="J103" s="368"/>
    </row>
    <row r="104" spans="1:10" ht="13.5" customHeight="1">
      <c r="A104" s="7">
        <f t="shared" si="3"/>
        <v>98</v>
      </c>
      <c r="B104" s="33"/>
      <c r="C104" s="39">
        <v>80</v>
      </c>
      <c r="D104" s="239">
        <v>5.7770000000000001</v>
      </c>
      <c r="E104" s="239">
        <v>2.069</v>
      </c>
      <c r="F104" s="239">
        <v>7.9589999999999996</v>
      </c>
      <c r="G104" s="239">
        <v>7.9130000000000003</v>
      </c>
      <c r="H104" s="239">
        <v>21.5</v>
      </c>
      <c r="I104" s="173">
        <v>242.1491</v>
      </c>
      <c r="J104" s="368"/>
    </row>
    <row r="105" spans="1:10" ht="13.5" customHeight="1">
      <c r="A105" s="7">
        <f t="shared" si="3"/>
        <v>99</v>
      </c>
      <c r="B105" s="33"/>
      <c r="C105" s="39">
        <v>81</v>
      </c>
      <c r="D105" s="239">
        <v>5.7759999999999998</v>
      </c>
      <c r="E105" s="239">
        <v>1.958</v>
      </c>
      <c r="F105" s="239">
        <v>7.9619999999999997</v>
      </c>
      <c r="G105" s="239">
        <v>7.9130000000000003</v>
      </c>
      <c r="H105" s="239">
        <v>21.5</v>
      </c>
      <c r="I105" s="173">
        <v>242.1498</v>
      </c>
      <c r="J105" s="368"/>
    </row>
    <row r="106" spans="1:10" ht="13.5" customHeight="1">
      <c r="A106" s="7">
        <f t="shared" si="3"/>
        <v>100</v>
      </c>
      <c r="B106" s="33"/>
      <c r="C106" s="39">
        <v>82</v>
      </c>
      <c r="D106" s="239">
        <v>5.774</v>
      </c>
      <c r="E106" s="239">
        <v>2.1360000000000001</v>
      </c>
      <c r="F106" s="239">
        <v>7.9690000000000003</v>
      </c>
      <c r="G106" s="239">
        <v>7.9130000000000003</v>
      </c>
      <c r="H106" s="239">
        <v>21.509999999999998</v>
      </c>
      <c r="I106" s="173">
        <v>242.11320000000001</v>
      </c>
      <c r="J106" s="368"/>
    </row>
    <row r="107" spans="1:10" ht="13.5" customHeight="1">
      <c r="A107" s="7">
        <f t="shared" si="3"/>
        <v>101</v>
      </c>
      <c r="B107" s="33"/>
      <c r="C107" s="39">
        <v>83</v>
      </c>
      <c r="D107" s="239">
        <v>5.7750000000000004</v>
      </c>
      <c r="E107" s="239">
        <v>2.0619999999999998</v>
      </c>
      <c r="F107" s="239">
        <v>7.9770000000000003</v>
      </c>
      <c r="G107" s="239">
        <v>7.9139999999999997</v>
      </c>
      <c r="H107" s="239">
        <v>21.505000000000003</v>
      </c>
      <c r="I107" s="173">
        <v>242.11250000000001</v>
      </c>
      <c r="J107" s="368"/>
    </row>
    <row r="108" spans="1:10" ht="13.5" customHeight="1">
      <c r="A108" s="7">
        <f t="shared" si="3"/>
        <v>102</v>
      </c>
      <c r="B108" s="33"/>
      <c r="C108" s="39">
        <v>84</v>
      </c>
      <c r="D108" s="239">
        <v>5.7729999999999997</v>
      </c>
      <c r="E108" s="239">
        <v>2.492</v>
      </c>
      <c r="F108" s="239">
        <v>7.9740000000000002</v>
      </c>
      <c r="G108" s="239">
        <v>7.9139999999999997</v>
      </c>
      <c r="H108" s="239">
        <v>21.509999999999998</v>
      </c>
      <c r="I108" s="173">
        <v>242.15190000000001</v>
      </c>
      <c r="J108" s="368"/>
    </row>
    <row r="109" spans="1:10" ht="13.5" customHeight="1">
      <c r="A109" s="7">
        <f t="shared" si="3"/>
        <v>103</v>
      </c>
      <c r="B109" s="33"/>
      <c r="C109" s="39">
        <v>85</v>
      </c>
      <c r="D109" s="239">
        <v>5.7569999999999997</v>
      </c>
      <c r="E109" s="239">
        <v>2.0910000000000002</v>
      </c>
      <c r="F109" s="239">
        <v>7.9820000000000002</v>
      </c>
      <c r="G109" s="239">
        <v>7.915</v>
      </c>
      <c r="H109" s="239">
        <v>21.509999999999998</v>
      </c>
      <c r="I109" s="173">
        <v>242.1251</v>
      </c>
      <c r="J109" s="368"/>
    </row>
    <row r="110" spans="1:10" ht="13.5" customHeight="1">
      <c r="A110" s="7">
        <f t="shared" si="3"/>
        <v>104</v>
      </c>
      <c r="B110" s="33"/>
      <c r="C110" s="39">
        <v>86</v>
      </c>
      <c r="D110" s="239">
        <v>5.7519999999999998</v>
      </c>
      <c r="E110" s="239">
        <v>2.032</v>
      </c>
      <c r="F110" s="239">
        <v>8.0239999999999991</v>
      </c>
      <c r="G110" s="239">
        <v>7.9160000000000004</v>
      </c>
      <c r="H110" s="239">
        <v>21.509999999999998</v>
      </c>
      <c r="I110" s="173">
        <v>242.0136</v>
      </c>
      <c r="J110" s="368"/>
    </row>
    <row r="111" spans="1:10" ht="13.5" customHeight="1">
      <c r="A111" s="7">
        <f t="shared" si="3"/>
        <v>105</v>
      </c>
      <c r="B111" s="33"/>
      <c r="C111" s="39">
        <v>87</v>
      </c>
      <c r="D111" s="239">
        <v>5.7489999999999997</v>
      </c>
      <c r="E111" s="239">
        <v>2.3290000000000002</v>
      </c>
      <c r="F111" s="239">
        <v>8.0359999999999996</v>
      </c>
      <c r="G111" s="239">
        <v>7.9169999999999998</v>
      </c>
      <c r="H111" s="239">
        <v>21.53</v>
      </c>
      <c r="I111" s="173">
        <v>241.9777</v>
      </c>
      <c r="J111" s="368"/>
    </row>
    <row r="112" spans="1:10" ht="13.5" customHeight="1">
      <c r="A112" s="7">
        <f t="shared" si="3"/>
        <v>106</v>
      </c>
      <c r="B112" s="33"/>
      <c r="C112" s="39">
        <v>88</v>
      </c>
      <c r="D112" s="239">
        <v>5.7480000000000002</v>
      </c>
      <c r="E112" s="239">
        <v>2.4769999999999999</v>
      </c>
      <c r="F112" s="239">
        <v>8.0380000000000003</v>
      </c>
      <c r="G112" s="239">
        <v>7.9180000000000001</v>
      </c>
      <c r="H112" s="239">
        <v>21.53</v>
      </c>
      <c r="I112" s="173">
        <v>241.9024</v>
      </c>
      <c r="J112" s="368"/>
    </row>
    <row r="113" spans="1:10" ht="13.5" customHeight="1">
      <c r="A113" s="7">
        <f t="shared" si="3"/>
        <v>107</v>
      </c>
      <c r="B113" s="33"/>
      <c r="C113" s="39">
        <v>89</v>
      </c>
      <c r="D113" s="239">
        <v>5.7549999999999999</v>
      </c>
      <c r="E113" s="239">
        <v>2.5960000000000001</v>
      </c>
      <c r="F113" s="239">
        <v>8.0039999999999996</v>
      </c>
      <c r="G113" s="239">
        <v>7.9189999999999996</v>
      </c>
      <c r="H113" s="239">
        <v>21.53</v>
      </c>
      <c r="I113" s="173">
        <v>241.89749999999998</v>
      </c>
      <c r="J113" s="368"/>
    </row>
    <row r="114" spans="1:10" ht="13.5" customHeight="1">
      <c r="A114" s="7">
        <f t="shared" si="3"/>
        <v>108</v>
      </c>
      <c r="B114" s="33"/>
      <c r="C114" s="39">
        <v>90</v>
      </c>
      <c r="D114" s="239">
        <v>5.7569999999999997</v>
      </c>
      <c r="E114" s="239">
        <v>3.3540000000000001</v>
      </c>
      <c r="F114" s="239">
        <v>7.9580000000000002</v>
      </c>
      <c r="G114" s="239">
        <v>7.9189999999999996</v>
      </c>
      <c r="H114" s="239">
        <v>21.54</v>
      </c>
      <c r="I114" s="173">
        <v>241.8201</v>
      </c>
      <c r="J114" s="368"/>
    </row>
    <row r="115" spans="1:10" ht="13.5" customHeight="1">
      <c r="A115" s="7">
        <f t="shared" si="3"/>
        <v>109</v>
      </c>
      <c r="B115" s="33"/>
      <c r="C115" s="39">
        <v>91</v>
      </c>
      <c r="D115" s="239">
        <v>5.7590000000000003</v>
      </c>
      <c r="E115" s="239">
        <v>3.1760000000000002</v>
      </c>
      <c r="F115" s="239">
        <v>7.9409999999999998</v>
      </c>
      <c r="G115" s="239">
        <v>7.9180000000000001</v>
      </c>
      <c r="H115" s="239">
        <v>21.54</v>
      </c>
      <c r="I115" s="173">
        <v>241.78070000000002</v>
      </c>
      <c r="J115" s="368"/>
    </row>
    <row r="116" spans="1:10" ht="13.5" customHeight="1">
      <c r="A116" s="7">
        <f t="shared" si="3"/>
        <v>110</v>
      </c>
      <c r="B116" s="33"/>
      <c r="C116" s="39">
        <v>92</v>
      </c>
      <c r="D116" s="239">
        <v>5.7640000000000002</v>
      </c>
      <c r="E116" s="239">
        <v>4.0975000000000001</v>
      </c>
      <c r="F116" s="239">
        <v>7.9245000000000001</v>
      </c>
      <c r="G116" s="239">
        <v>7.9169999999999998</v>
      </c>
      <c r="H116" s="239">
        <v>21.544999999999998</v>
      </c>
      <c r="I116" s="173">
        <v>241.66220000000001</v>
      </c>
      <c r="J116" s="368"/>
    </row>
    <row r="117" spans="1:10" ht="13.5" customHeight="1">
      <c r="A117" s="7">
        <f t="shared" si="3"/>
        <v>111</v>
      </c>
      <c r="B117" s="33"/>
      <c r="C117" s="39">
        <v>93</v>
      </c>
      <c r="D117" s="239">
        <v>5.7690000000000001</v>
      </c>
      <c r="E117" s="239">
        <v>3.2349999999999999</v>
      </c>
      <c r="F117" s="239">
        <v>7.9119999999999999</v>
      </c>
      <c r="G117" s="239">
        <v>7.9169999999999998</v>
      </c>
      <c r="H117" s="239">
        <v>21.53</v>
      </c>
      <c r="I117" s="173">
        <v>241.58270000000002</v>
      </c>
      <c r="J117" s="368"/>
    </row>
    <row r="118" spans="1:10" ht="13.5" customHeight="1">
      <c r="A118" s="7">
        <f t="shared" si="3"/>
        <v>112</v>
      </c>
      <c r="B118" s="33"/>
      <c r="C118" s="39">
        <v>94</v>
      </c>
      <c r="D118" s="239"/>
      <c r="E118" s="239"/>
      <c r="F118" s="239"/>
      <c r="G118" s="239"/>
      <c r="H118" s="239"/>
      <c r="I118" s="173"/>
      <c r="J118" s="368"/>
    </row>
    <row r="119" spans="1:10" ht="13.5" customHeight="1">
      <c r="A119" s="7">
        <f t="shared" si="3"/>
        <v>113</v>
      </c>
      <c r="B119" s="33"/>
      <c r="C119" s="39">
        <v>95</v>
      </c>
      <c r="D119" s="239"/>
      <c r="E119" s="239"/>
      <c r="F119" s="239"/>
      <c r="G119" s="239"/>
      <c r="H119" s="239"/>
      <c r="I119" s="173"/>
      <c r="J119" s="368"/>
    </row>
    <row r="120" spans="1:10" ht="13.5" customHeight="1">
      <c r="A120" s="7">
        <f t="shared" si="3"/>
        <v>114</v>
      </c>
      <c r="B120" s="33"/>
      <c r="C120" s="39">
        <v>96</v>
      </c>
      <c r="D120" s="239"/>
      <c r="E120" s="239"/>
      <c r="F120" s="239"/>
      <c r="G120" s="239"/>
      <c r="H120" s="239"/>
      <c r="I120" s="173"/>
      <c r="J120" s="368"/>
    </row>
    <row r="121" spans="1:10" ht="13.5" customHeight="1">
      <c r="A121" s="7">
        <f t="shared" si="3"/>
        <v>115</v>
      </c>
      <c r="B121" s="33"/>
      <c r="C121" s="39">
        <v>97</v>
      </c>
      <c r="D121" s="239"/>
      <c r="E121" s="239"/>
      <c r="F121" s="239"/>
      <c r="G121" s="239"/>
      <c r="H121" s="239"/>
      <c r="I121" s="173"/>
      <c r="J121" s="368"/>
    </row>
    <row r="122" spans="1:10" ht="13.5" customHeight="1">
      <c r="A122" s="7">
        <f t="shared" si="3"/>
        <v>116</v>
      </c>
      <c r="B122" s="33"/>
      <c r="C122" s="39">
        <v>98</v>
      </c>
      <c r="D122" s="239"/>
      <c r="E122" s="239"/>
      <c r="F122" s="239"/>
      <c r="G122" s="239"/>
      <c r="H122" s="239"/>
      <c r="I122" s="173"/>
      <c r="J122" s="368"/>
    </row>
    <row r="123" spans="1:10" ht="13.5" customHeight="1">
      <c r="A123" s="7">
        <f t="shared" si="3"/>
        <v>117</v>
      </c>
      <c r="B123" s="33"/>
      <c r="C123" s="39">
        <v>99</v>
      </c>
      <c r="D123" s="239"/>
      <c r="E123" s="239"/>
      <c r="F123" s="239"/>
      <c r="G123" s="239"/>
      <c r="H123" s="239"/>
      <c r="I123" s="173"/>
      <c r="J123" s="368"/>
    </row>
    <row r="124" spans="1:10" ht="13.5" customHeight="1">
      <c r="A124" s="7">
        <f t="shared" si="3"/>
        <v>118</v>
      </c>
      <c r="B124" s="33"/>
      <c r="C124" s="39">
        <v>100</v>
      </c>
      <c r="D124" s="239"/>
      <c r="E124" s="239"/>
      <c r="F124" s="239"/>
      <c r="G124" s="239"/>
      <c r="H124" s="239"/>
      <c r="I124" s="173"/>
      <c r="J124" s="368"/>
    </row>
    <row r="125" spans="1:10" ht="13.5" customHeight="1">
      <c r="A125" s="7">
        <f t="shared" si="3"/>
        <v>119</v>
      </c>
      <c r="B125" s="33"/>
      <c r="C125" s="39">
        <v>101</v>
      </c>
      <c r="D125" s="239"/>
      <c r="E125" s="239"/>
      <c r="F125" s="239"/>
      <c r="G125" s="239"/>
      <c r="H125" s="239"/>
      <c r="I125" s="173"/>
      <c r="J125" s="368"/>
    </row>
    <row r="126" spans="1:10" ht="13.5" customHeight="1">
      <c r="A126" s="7">
        <f t="shared" si="3"/>
        <v>120</v>
      </c>
      <c r="B126" s="33"/>
      <c r="C126" s="39">
        <v>102</v>
      </c>
      <c r="D126" s="239"/>
      <c r="E126" s="239"/>
      <c r="F126" s="239"/>
      <c r="G126" s="239"/>
      <c r="H126" s="239"/>
      <c r="I126" s="173"/>
      <c r="J126" s="368"/>
    </row>
    <row r="127" spans="1:10" ht="13.5" customHeight="1">
      <c r="A127" s="7">
        <f t="shared" si="3"/>
        <v>121</v>
      </c>
      <c r="B127" s="33"/>
      <c r="C127" s="39">
        <v>103</v>
      </c>
      <c r="D127" s="239"/>
      <c r="E127" s="239"/>
      <c r="F127" s="239"/>
      <c r="G127" s="239"/>
      <c r="H127" s="239"/>
      <c r="I127" s="173"/>
      <c r="J127" s="368"/>
    </row>
    <row r="128" spans="1:10" ht="13.5" customHeight="1">
      <c r="A128" s="7">
        <f t="shared" si="3"/>
        <v>122</v>
      </c>
      <c r="B128" s="33"/>
      <c r="C128" s="39">
        <v>104</v>
      </c>
      <c r="D128" s="239"/>
      <c r="E128" s="239"/>
      <c r="F128" s="239"/>
      <c r="G128" s="239"/>
      <c r="H128" s="239"/>
      <c r="I128" s="173"/>
      <c r="J128" s="368"/>
    </row>
    <row r="129" spans="1:10" ht="13.5" customHeight="1">
      <c r="A129" s="7">
        <f t="shared" si="3"/>
        <v>123</v>
      </c>
      <c r="B129" s="33"/>
      <c r="C129" s="39">
        <v>105</v>
      </c>
      <c r="D129" s="239"/>
      <c r="E129" s="239"/>
      <c r="F129" s="239"/>
      <c r="G129" s="239"/>
      <c r="H129" s="239"/>
      <c r="I129" s="173"/>
      <c r="J129" s="368"/>
    </row>
    <row r="130" spans="1:10" ht="13.5" customHeight="1">
      <c r="A130" s="7">
        <f t="shared" si="3"/>
        <v>124</v>
      </c>
      <c r="B130" s="33"/>
      <c r="C130" s="39">
        <v>106</v>
      </c>
      <c r="D130" s="239"/>
      <c r="E130" s="239"/>
      <c r="F130" s="239"/>
      <c r="G130" s="239"/>
      <c r="H130" s="239"/>
      <c r="I130" s="173"/>
      <c r="J130" s="368"/>
    </row>
    <row r="131" spans="1:10" ht="13.5" customHeight="1">
      <c r="A131" s="7">
        <f t="shared" si="3"/>
        <v>125</v>
      </c>
      <c r="B131" s="33"/>
      <c r="C131" s="39">
        <v>107</v>
      </c>
      <c r="D131" s="239"/>
      <c r="E131" s="239"/>
      <c r="F131" s="239"/>
      <c r="G131" s="239"/>
      <c r="H131" s="239"/>
      <c r="I131" s="173"/>
      <c r="J131" s="368"/>
    </row>
    <row r="132" spans="1:10" ht="13.5" customHeight="1">
      <c r="A132" s="7">
        <f t="shared" si="3"/>
        <v>126</v>
      </c>
      <c r="B132" s="33"/>
      <c r="C132" s="39">
        <v>108</v>
      </c>
      <c r="D132" s="239"/>
      <c r="E132" s="239"/>
      <c r="F132" s="239"/>
      <c r="G132" s="239"/>
      <c r="H132" s="239"/>
      <c r="I132" s="173"/>
      <c r="J132" s="368"/>
    </row>
    <row r="133" spans="1:10" ht="13.5" customHeight="1">
      <c r="A133" s="7">
        <f t="shared" si="3"/>
        <v>127</v>
      </c>
      <c r="B133" s="33"/>
      <c r="C133" s="39">
        <v>109</v>
      </c>
      <c r="D133" s="239"/>
      <c r="E133" s="239"/>
      <c r="F133" s="239"/>
      <c r="G133" s="239"/>
      <c r="H133" s="239"/>
      <c r="I133" s="173"/>
      <c r="J133" s="368"/>
    </row>
    <row r="134" spans="1:10" ht="13.5" customHeight="1">
      <c r="A134" s="7">
        <f t="shared" si="3"/>
        <v>128</v>
      </c>
      <c r="B134" s="33"/>
      <c r="C134" s="39">
        <v>110</v>
      </c>
      <c r="D134" s="239"/>
      <c r="E134" s="239"/>
      <c r="F134" s="239"/>
      <c r="G134" s="239"/>
      <c r="H134" s="239"/>
      <c r="I134" s="173"/>
      <c r="J134" s="368"/>
    </row>
    <row r="135" spans="1:10" ht="13.5" customHeight="1">
      <c r="A135" s="7">
        <f t="shared" si="3"/>
        <v>129</v>
      </c>
      <c r="B135" s="33"/>
      <c r="C135" s="39">
        <v>111</v>
      </c>
      <c r="D135" s="239"/>
      <c r="E135" s="239"/>
      <c r="F135" s="239"/>
      <c r="G135" s="239"/>
      <c r="H135" s="239"/>
      <c r="I135" s="173"/>
      <c r="J135" s="368"/>
    </row>
    <row r="136" spans="1:10" ht="13.5" customHeight="1">
      <c r="A136" s="7">
        <f t="shared" si="3"/>
        <v>130</v>
      </c>
      <c r="B136" s="33"/>
      <c r="C136" s="39"/>
      <c r="D136" s="239"/>
      <c r="E136" s="239"/>
      <c r="F136" s="239"/>
      <c r="G136" s="239"/>
      <c r="H136" s="239"/>
      <c r="I136" s="173"/>
      <c r="J136" s="368"/>
    </row>
    <row r="137" spans="1:10" ht="13.5" customHeight="1">
      <c r="A137" s="7">
        <f t="shared" si="3"/>
        <v>131</v>
      </c>
      <c r="B137" s="33"/>
      <c r="C137" s="39"/>
      <c r="D137" s="239"/>
      <c r="E137" s="239"/>
      <c r="F137" s="239"/>
      <c r="G137" s="239"/>
      <c r="H137" s="239"/>
      <c r="I137" s="173"/>
      <c r="J137" s="368"/>
    </row>
    <row r="138" spans="1:10" ht="13.5" customHeight="1">
      <c r="A138" s="7">
        <f t="shared" si="3"/>
        <v>132</v>
      </c>
      <c r="B138" s="33"/>
      <c r="C138" s="39"/>
      <c r="D138" s="239"/>
      <c r="E138" s="239"/>
      <c r="F138" s="239"/>
      <c r="G138" s="239"/>
      <c r="H138" s="239"/>
      <c r="I138" s="173"/>
      <c r="J138" s="368"/>
    </row>
    <row r="139" spans="1:10" ht="13.5" customHeight="1">
      <c r="A139" s="7">
        <f t="shared" si="3"/>
        <v>133</v>
      </c>
      <c r="B139" s="33"/>
      <c r="C139" s="39"/>
      <c r="D139" s="239"/>
      <c r="E139" s="239"/>
      <c r="F139" s="239"/>
      <c r="G139" s="239"/>
      <c r="H139" s="239"/>
      <c r="I139" s="173"/>
      <c r="J139" s="368"/>
    </row>
    <row r="140" spans="1:10" ht="13.5" customHeight="1">
      <c r="A140" s="7">
        <f t="shared" si="3"/>
        <v>134</v>
      </c>
      <c r="B140" s="33"/>
      <c r="C140" s="39"/>
      <c r="D140" s="239"/>
      <c r="E140" s="239"/>
      <c r="F140" s="239"/>
      <c r="G140" s="239"/>
      <c r="H140" s="239"/>
      <c r="I140" s="173"/>
      <c r="J140" s="368"/>
    </row>
    <row r="141" spans="1:10" ht="13.5" customHeight="1">
      <c r="A141" s="7">
        <f t="shared" si="3"/>
        <v>135</v>
      </c>
      <c r="B141" s="33"/>
      <c r="C141" s="39"/>
      <c r="D141" s="219"/>
      <c r="E141" s="219"/>
      <c r="F141" s="219"/>
      <c r="G141" s="219"/>
      <c r="H141" s="219"/>
      <c r="I141" s="173"/>
      <c r="J141" s="368"/>
    </row>
    <row r="142" spans="1:10" ht="13.5" customHeight="1">
      <c r="A142" s="7">
        <f t="shared" si="3"/>
        <v>136</v>
      </c>
      <c r="B142" s="33"/>
      <c r="C142" s="39"/>
      <c r="D142" s="219"/>
      <c r="E142" s="219"/>
      <c r="F142" s="219"/>
      <c r="G142" s="219"/>
      <c r="H142" s="219"/>
      <c r="I142" s="173"/>
      <c r="J142" s="368"/>
    </row>
    <row r="143" spans="1:10" ht="13.5" customHeight="1">
      <c r="A143" s="7">
        <f t="shared" si="3"/>
        <v>137</v>
      </c>
      <c r="B143" s="33"/>
      <c r="C143" s="39"/>
      <c r="D143" s="219"/>
      <c r="E143" s="219"/>
      <c r="F143" s="219"/>
      <c r="G143" s="219"/>
      <c r="H143" s="219"/>
      <c r="I143" s="173"/>
      <c r="J143" s="368"/>
    </row>
    <row r="144" spans="1:10" ht="13.5" customHeight="1">
      <c r="A144" s="7">
        <f t="shared" si="3"/>
        <v>138</v>
      </c>
      <c r="B144" s="33"/>
      <c r="C144" s="39"/>
      <c r="D144" s="219"/>
      <c r="E144" s="219"/>
      <c r="F144" s="219"/>
      <c r="G144" s="219"/>
      <c r="H144" s="219"/>
      <c r="I144" s="173"/>
      <c r="J144" s="368"/>
    </row>
    <row r="145" spans="1:10" ht="13.5" customHeight="1">
      <c r="A145" s="7">
        <f t="shared" si="3"/>
        <v>139</v>
      </c>
      <c r="B145" s="33"/>
      <c r="C145" s="39"/>
      <c r="D145" s="219"/>
      <c r="E145" s="219"/>
      <c r="F145" s="219"/>
      <c r="G145" s="219"/>
      <c r="H145" s="219"/>
      <c r="I145" s="173"/>
      <c r="J145" s="368"/>
    </row>
    <row r="146" spans="1:10" ht="13.5" customHeight="1">
      <c r="A146" s="7">
        <f t="shared" si="3"/>
        <v>140</v>
      </c>
      <c r="B146" s="33"/>
      <c r="C146" s="39"/>
      <c r="D146" s="219"/>
      <c r="E146" s="219"/>
      <c r="F146" s="219"/>
      <c r="G146" s="219"/>
      <c r="H146" s="219"/>
      <c r="I146" s="173"/>
      <c r="J146" s="368"/>
    </row>
    <row r="147" spans="1:10" ht="13.5" customHeight="1">
      <c r="A147" s="7">
        <f t="shared" si="3"/>
        <v>141</v>
      </c>
      <c r="B147" s="33"/>
      <c r="C147" s="39"/>
      <c r="D147" s="219"/>
      <c r="E147" s="219"/>
      <c r="F147" s="219"/>
      <c r="G147" s="219"/>
      <c r="H147" s="219"/>
      <c r="I147" s="173"/>
      <c r="J147" s="368"/>
    </row>
    <row r="148" spans="1:10" ht="13.5" customHeight="1">
      <c r="A148" s="7">
        <f t="shared" si="3"/>
        <v>142</v>
      </c>
      <c r="B148" s="33"/>
      <c r="C148" s="39"/>
      <c r="D148" s="219"/>
      <c r="E148" s="219"/>
      <c r="F148" s="219"/>
      <c r="G148" s="219"/>
      <c r="H148" s="219"/>
      <c r="I148" s="173"/>
      <c r="J148" s="368"/>
    </row>
    <row r="149" spans="1:10" ht="13.5" customHeight="1">
      <c r="A149" s="7">
        <f t="shared" si="3"/>
        <v>143</v>
      </c>
      <c r="B149" s="33"/>
      <c r="C149" s="39"/>
      <c r="D149" s="219"/>
      <c r="E149" s="219"/>
      <c r="F149" s="219"/>
      <c r="G149" s="219"/>
      <c r="H149" s="219"/>
      <c r="I149" s="173"/>
      <c r="J149" s="368"/>
    </row>
    <row r="150" spans="1:10" ht="13.5" customHeight="1">
      <c r="A150" s="7">
        <f t="shared" si="3"/>
        <v>144</v>
      </c>
      <c r="B150" s="33"/>
      <c r="C150" s="39"/>
      <c r="D150" s="219"/>
      <c r="E150" s="219"/>
      <c r="F150" s="219"/>
      <c r="G150" s="219"/>
      <c r="H150" s="219"/>
      <c r="I150" s="173"/>
      <c r="J150" s="368"/>
    </row>
    <row r="151" spans="1:10" ht="13.5" customHeight="1">
      <c r="A151" s="7">
        <f t="shared" si="3"/>
        <v>145</v>
      </c>
      <c r="B151" s="33"/>
      <c r="C151" s="39"/>
      <c r="D151" s="219"/>
      <c r="E151" s="219"/>
      <c r="F151" s="219"/>
      <c r="G151" s="219"/>
      <c r="H151" s="219"/>
      <c r="I151" s="173"/>
      <c r="J151" s="368"/>
    </row>
    <row r="152" spans="1:10" ht="13.5" customHeight="1">
      <c r="A152" s="7">
        <f t="shared" si="3"/>
        <v>146</v>
      </c>
      <c r="B152" s="33"/>
      <c r="C152" s="39"/>
      <c r="D152" s="219"/>
      <c r="E152" s="219"/>
      <c r="F152" s="219"/>
      <c r="G152" s="219"/>
      <c r="H152" s="219"/>
      <c r="I152" s="173"/>
      <c r="J152" s="368"/>
    </row>
    <row r="153" spans="1:10" ht="13.5" customHeight="1">
      <c r="A153" s="7">
        <f t="shared" ref="A153:A175" si="4">A152+1</f>
        <v>147</v>
      </c>
      <c r="B153" s="33"/>
      <c r="C153" s="39"/>
      <c r="D153" s="219"/>
      <c r="E153" s="219"/>
      <c r="F153" s="219"/>
      <c r="G153" s="219"/>
      <c r="H153" s="219"/>
      <c r="I153" s="173"/>
      <c r="J153" s="368"/>
    </row>
    <row r="154" spans="1:10" ht="13.5" customHeight="1">
      <c r="A154" s="7">
        <f t="shared" si="4"/>
        <v>148</v>
      </c>
      <c r="B154" s="33"/>
      <c r="C154" s="39"/>
      <c r="D154" s="219"/>
      <c r="E154" s="219"/>
      <c r="F154" s="219"/>
      <c r="G154" s="219"/>
      <c r="H154" s="219"/>
      <c r="I154" s="173"/>
      <c r="J154" s="368"/>
    </row>
    <row r="155" spans="1:10" ht="13.5" customHeight="1">
      <c r="A155" s="7">
        <f t="shared" si="4"/>
        <v>149</v>
      </c>
      <c r="B155" s="33"/>
      <c r="C155" s="39"/>
      <c r="D155" s="219"/>
      <c r="E155" s="219"/>
      <c r="F155" s="219"/>
      <c r="G155" s="219"/>
      <c r="H155" s="219"/>
      <c r="I155" s="173"/>
      <c r="J155" s="368"/>
    </row>
    <row r="156" spans="1:10" ht="13.5" customHeight="1">
      <c r="A156" s="7">
        <f t="shared" si="4"/>
        <v>150</v>
      </c>
      <c r="B156" s="33"/>
      <c r="C156" s="39"/>
      <c r="D156" s="219"/>
      <c r="E156" s="219"/>
      <c r="F156" s="219"/>
      <c r="G156" s="219"/>
      <c r="H156" s="219"/>
      <c r="I156" s="173"/>
      <c r="J156" s="368"/>
    </row>
    <row r="157" spans="1:10" ht="13.5" customHeight="1">
      <c r="A157" s="7">
        <f t="shared" si="4"/>
        <v>151</v>
      </c>
      <c r="B157" s="33"/>
      <c r="C157" s="39"/>
      <c r="D157" s="219"/>
      <c r="E157" s="219"/>
      <c r="F157" s="219"/>
      <c r="G157" s="219"/>
      <c r="H157" s="219"/>
      <c r="I157" s="173"/>
      <c r="J157" s="368"/>
    </row>
    <row r="158" spans="1:10" ht="13.5" customHeight="1">
      <c r="A158" s="7">
        <f t="shared" si="4"/>
        <v>152</v>
      </c>
      <c r="B158" s="33"/>
      <c r="C158" s="39"/>
      <c r="D158" s="219"/>
      <c r="E158" s="219"/>
      <c r="F158" s="219"/>
      <c r="G158" s="219"/>
      <c r="H158" s="219"/>
      <c r="I158" s="173"/>
      <c r="J158" s="368"/>
    </row>
    <row r="159" spans="1:10" ht="13.5" customHeight="1">
      <c r="A159" s="7">
        <f t="shared" si="4"/>
        <v>153</v>
      </c>
      <c r="B159" s="33"/>
      <c r="C159" s="39"/>
      <c r="D159" s="219"/>
      <c r="E159" s="219"/>
      <c r="F159" s="219"/>
      <c r="G159" s="219"/>
      <c r="H159" s="219"/>
      <c r="I159" s="173"/>
      <c r="J159" s="368"/>
    </row>
    <row r="160" spans="1:10" ht="13.5" customHeight="1">
      <c r="A160" s="7">
        <f t="shared" si="4"/>
        <v>154</v>
      </c>
      <c r="B160" s="33"/>
      <c r="C160" s="39"/>
      <c r="D160" s="219"/>
      <c r="E160" s="219"/>
      <c r="F160" s="219"/>
      <c r="G160" s="219"/>
      <c r="H160" s="219"/>
      <c r="I160" s="173"/>
      <c r="J160" s="368"/>
    </row>
    <row r="161" spans="1:10" ht="13.5" customHeight="1">
      <c r="A161" s="7">
        <f t="shared" si="4"/>
        <v>155</v>
      </c>
      <c r="B161" s="33"/>
      <c r="C161" s="39"/>
      <c r="D161" s="219"/>
      <c r="E161" s="219"/>
      <c r="F161" s="219"/>
      <c r="G161" s="219"/>
      <c r="H161" s="219"/>
      <c r="I161" s="173"/>
      <c r="J161" s="368"/>
    </row>
    <row r="162" spans="1:10" ht="13.5" customHeight="1">
      <c r="A162" s="7">
        <f t="shared" si="4"/>
        <v>156</v>
      </c>
      <c r="B162" s="33"/>
      <c r="C162" s="39"/>
      <c r="D162" s="219"/>
      <c r="E162" s="219"/>
      <c r="F162" s="219"/>
      <c r="G162" s="219"/>
      <c r="H162" s="219"/>
      <c r="I162" s="173"/>
      <c r="J162" s="368"/>
    </row>
    <row r="163" spans="1:10" ht="13.5" customHeight="1">
      <c r="A163" s="7">
        <f t="shared" si="4"/>
        <v>157</v>
      </c>
      <c r="B163" s="33"/>
      <c r="C163" s="39"/>
      <c r="D163" s="219"/>
      <c r="E163" s="219"/>
      <c r="F163" s="219"/>
      <c r="G163" s="219"/>
      <c r="H163" s="219"/>
      <c r="I163" s="173"/>
      <c r="J163" s="368"/>
    </row>
    <row r="164" spans="1:10" ht="13.5" customHeight="1">
      <c r="A164" s="7">
        <f t="shared" si="4"/>
        <v>158</v>
      </c>
      <c r="B164" s="33"/>
      <c r="C164" s="39"/>
      <c r="D164" s="219"/>
      <c r="E164" s="219"/>
      <c r="F164" s="219"/>
      <c r="G164" s="219"/>
      <c r="H164" s="219"/>
      <c r="I164" s="173"/>
      <c r="J164" s="368"/>
    </row>
    <row r="165" spans="1:10" ht="13.5" customHeight="1">
      <c r="A165" s="7">
        <f t="shared" si="4"/>
        <v>159</v>
      </c>
      <c r="B165" s="33"/>
      <c r="C165" s="39"/>
      <c r="D165" s="219"/>
      <c r="E165" s="219"/>
      <c r="F165" s="219"/>
      <c r="G165" s="219"/>
      <c r="H165" s="219"/>
      <c r="I165" s="173"/>
      <c r="J165" s="368"/>
    </row>
    <row r="166" spans="1:10" ht="13.5" customHeight="1">
      <c r="A166" s="7">
        <f t="shared" si="4"/>
        <v>160</v>
      </c>
      <c r="B166" s="33"/>
      <c r="C166" s="39"/>
      <c r="D166" s="219"/>
      <c r="E166" s="219"/>
      <c r="F166" s="219"/>
      <c r="G166" s="219"/>
      <c r="H166" s="219"/>
      <c r="I166" s="173"/>
      <c r="J166" s="368"/>
    </row>
    <row r="167" spans="1:10" ht="13.5" customHeight="1">
      <c r="A167" s="7">
        <f t="shared" si="4"/>
        <v>161</v>
      </c>
      <c r="B167" s="33"/>
      <c r="C167" s="39"/>
      <c r="D167" s="219"/>
      <c r="E167" s="219"/>
      <c r="F167" s="219"/>
      <c r="G167" s="219"/>
      <c r="H167" s="219"/>
      <c r="I167" s="173"/>
      <c r="J167" s="368"/>
    </row>
    <row r="168" spans="1:10" ht="13.5" customHeight="1">
      <c r="A168" s="7">
        <f t="shared" si="4"/>
        <v>162</v>
      </c>
      <c r="B168" s="33"/>
      <c r="C168" s="39"/>
      <c r="D168" s="219"/>
      <c r="E168" s="219"/>
      <c r="F168" s="219"/>
      <c r="G168" s="219"/>
      <c r="H168" s="219"/>
      <c r="I168" s="173" t="s">
        <v>1172</v>
      </c>
      <c r="J168" s="368"/>
    </row>
    <row r="169" spans="1:10" ht="13.5" customHeight="1">
      <c r="A169" s="7">
        <f t="shared" si="4"/>
        <v>163</v>
      </c>
      <c r="B169" s="33"/>
      <c r="C169" s="39"/>
      <c r="D169" s="219"/>
      <c r="E169" s="219"/>
      <c r="F169" s="219"/>
      <c r="G169" s="219"/>
      <c r="H169" s="219"/>
      <c r="I169" s="173" t="s">
        <v>1172</v>
      </c>
      <c r="J169" s="368"/>
    </row>
    <row r="170" spans="1:10" ht="13.5" customHeight="1">
      <c r="A170" s="7">
        <f t="shared" si="4"/>
        <v>164</v>
      </c>
      <c r="B170" s="33"/>
      <c r="C170" s="39"/>
      <c r="D170" s="219"/>
      <c r="E170" s="219"/>
      <c r="F170" s="219"/>
      <c r="G170" s="219"/>
      <c r="H170" s="21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5.7690000000000001</v>
      </c>
      <c r="E175" s="218">
        <f t="shared" ref="E175:I175" si="5">LOOKUP(10^10,E23:E174)</f>
        <v>3.2349999999999999</v>
      </c>
      <c r="F175" s="218">
        <f t="shared" si="5"/>
        <v>7.9119999999999999</v>
      </c>
      <c r="G175" s="218">
        <f t="shared" si="5"/>
        <v>7.9169999999999998</v>
      </c>
      <c r="H175" s="218">
        <f t="shared" si="5"/>
        <v>21.53</v>
      </c>
      <c r="I175" s="218">
        <f t="shared" si="5"/>
        <v>241.58270000000002</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1">
        <v>44622</v>
      </c>
      <c r="E9" s="353"/>
      <c r="F9" s="353"/>
      <c r="G9" s="353"/>
      <c r="H9" s="353"/>
      <c r="I9" s="357"/>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0.53472222222222221</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11</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93</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5.2</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4</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545.04</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0.53</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0.53</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38">
        <v>5.7939999999999996</v>
      </c>
      <c r="E23" s="238">
        <v>0.56299999999999994</v>
      </c>
      <c r="F23" s="238">
        <v>9.7360000000000007</v>
      </c>
      <c r="G23" s="238">
        <v>8.7119999999999997</v>
      </c>
      <c r="H23" s="238">
        <v>21.3</v>
      </c>
      <c r="I23" s="256">
        <v>257.66020000000003</v>
      </c>
      <c r="J23" s="367" t="s">
        <v>424</v>
      </c>
    </row>
    <row r="24" spans="1:10" s="1" customFormat="1" ht="13.5" customHeight="1">
      <c r="A24" s="7">
        <f>A23+1</f>
        <v>18</v>
      </c>
      <c r="B24" s="93"/>
      <c r="C24" s="100">
        <v>0.5</v>
      </c>
      <c r="D24" s="238">
        <v>5.7510000000000003</v>
      </c>
      <c r="E24" s="238">
        <v>0.54800000000000004</v>
      </c>
      <c r="F24" s="238">
        <v>9.7230000000000008</v>
      </c>
      <c r="G24" s="238">
        <v>8.6690000000000005</v>
      </c>
      <c r="H24" s="238">
        <v>21.32</v>
      </c>
      <c r="I24" s="256">
        <v>254.90630000000002</v>
      </c>
      <c r="J24" s="368"/>
    </row>
    <row r="25" spans="1:10" s="1" customFormat="1" ht="13.5" customHeight="1">
      <c r="A25" s="7">
        <f t="shared" ref="A25:A88" si="2">A24+1</f>
        <v>19</v>
      </c>
      <c r="B25" s="93"/>
      <c r="C25" s="100">
        <v>1</v>
      </c>
      <c r="D25" s="238">
        <v>5.7119999999999997</v>
      </c>
      <c r="E25" s="238">
        <v>0.56299999999999994</v>
      </c>
      <c r="F25" s="238">
        <v>9.7390000000000008</v>
      </c>
      <c r="G25" s="238">
        <v>8.6829999999999998</v>
      </c>
      <c r="H25" s="238">
        <v>21.3</v>
      </c>
      <c r="I25" s="256">
        <v>256.03960000000001</v>
      </c>
      <c r="J25" s="368"/>
    </row>
    <row r="26" spans="1:10" s="1" customFormat="1" ht="13.5" customHeight="1">
      <c r="A26" s="7">
        <f t="shared" si="2"/>
        <v>20</v>
      </c>
      <c r="B26" s="93"/>
      <c r="C26" s="100">
        <v>2</v>
      </c>
      <c r="D26" s="238">
        <v>5.5460000000000003</v>
      </c>
      <c r="E26" s="238">
        <v>0.66700000000000004</v>
      </c>
      <c r="F26" s="238">
        <v>9.7439999999999998</v>
      </c>
      <c r="G26" s="238">
        <v>8.6660000000000004</v>
      </c>
      <c r="H26" s="238">
        <v>21.3</v>
      </c>
      <c r="I26" s="256">
        <v>254.51579999999998</v>
      </c>
      <c r="J26" s="368"/>
    </row>
    <row r="27" spans="1:10" s="1" customFormat="1" ht="13.5" customHeight="1">
      <c r="A27" s="7">
        <f t="shared" si="2"/>
        <v>21</v>
      </c>
      <c r="B27" s="93"/>
      <c r="C27" s="100">
        <v>3</v>
      </c>
      <c r="D27" s="238">
        <v>5.476</v>
      </c>
      <c r="E27" s="238">
        <v>0.66700000000000004</v>
      </c>
      <c r="F27" s="238">
        <v>9.7219999999999995</v>
      </c>
      <c r="G27" s="238">
        <v>8.6630000000000003</v>
      </c>
      <c r="H27" s="238">
        <v>21.34</v>
      </c>
      <c r="I27" s="256">
        <v>254.4118</v>
      </c>
      <c r="J27" s="368"/>
    </row>
    <row r="28" spans="1:10" s="1" customFormat="1" ht="13.5" customHeight="1">
      <c r="A28" s="7">
        <f t="shared" si="2"/>
        <v>22</v>
      </c>
      <c r="B28" s="93"/>
      <c r="C28" s="100">
        <v>4</v>
      </c>
      <c r="D28" s="238">
        <v>5.4589999999999996</v>
      </c>
      <c r="E28" s="238">
        <v>0.65200000000000002</v>
      </c>
      <c r="F28" s="238">
        <v>9.6940000000000008</v>
      </c>
      <c r="G28" s="238">
        <v>8.6620000000000008</v>
      </c>
      <c r="H28" s="238">
        <v>21.34</v>
      </c>
      <c r="I28" s="256">
        <v>254.23269999999999</v>
      </c>
      <c r="J28" s="368"/>
    </row>
    <row r="29" spans="1:10" s="1" customFormat="1" ht="13.5" customHeight="1">
      <c r="A29" s="7">
        <f t="shared" si="2"/>
        <v>23</v>
      </c>
      <c r="B29" s="93"/>
      <c r="C29" s="100">
        <v>5</v>
      </c>
      <c r="D29" s="238">
        <v>5.45</v>
      </c>
      <c r="E29" s="238">
        <v>0.65949999999999998</v>
      </c>
      <c r="F29" s="238">
        <v>9.6844999999999999</v>
      </c>
      <c r="G29" s="238">
        <v>8.6609999999999996</v>
      </c>
      <c r="H29" s="238">
        <v>21.34</v>
      </c>
      <c r="I29" s="256">
        <v>254.16300000000001</v>
      </c>
      <c r="J29" s="368"/>
    </row>
    <row r="30" spans="1:10" ht="13.5" customHeight="1">
      <c r="A30" s="7">
        <f t="shared" si="2"/>
        <v>24</v>
      </c>
      <c r="B30" s="92"/>
      <c r="C30" s="39">
        <v>6</v>
      </c>
      <c r="D30" s="239">
        <v>5.444</v>
      </c>
      <c r="E30" s="239">
        <v>0.63700000000000001</v>
      </c>
      <c r="F30" s="239">
        <v>9.6649999999999991</v>
      </c>
      <c r="G30" s="239">
        <v>8.6590000000000007</v>
      </c>
      <c r="H30" s="239">
        <v>21.35</v>
      </c>
      <c r="I30" s="173">
        <v>254.0532</v>
      </c>
      <c r="J30" s="368"/>
    </row>
    <row r="31" spans="1:10" ht="13.5" customHeight="1">
      <c r="A31" s="7">
        <f t="shared" si="2"/>
        <v>25</v>
      </c>
      <c r="B31" s="92"/>
      <c r="C31" s="39">
        <v>7</v>
      </c>
      <c r="D31" s="239">
        <v>5.4269999999999996</v>
      </c>
      <c r="E31" s="239">
        <v>0.623</v>
      </c>
      <c r="F31" s="239">
        <v>9.6319999999999997</v>
      </c>
      <c r="G31" s="239">
        <v>8.657</v>
      </c>
      <c r="H31" s="239">
        <v>21.36</v>
      </c>
      <c r="I31" s="173">
        <v>253.9881</v>
      </c>
      <c r="J31" s="368"/>
    </row>
    <row r="32" spans="1:10" ht="13.5" customHeight="1">
      <c r="A32" s="7">
        <f t="shared" si="2"/>
        <v>26</v>
      </c>
      <c r="B32" s="92"/>
      <c r="C32" s="39">
        <v>8</v>
      </c>
      <c r="D32" s="239">
        <v>5.3940000000000001</v>
      </c>
      <c r="E32" s="239">
        <v>0.71199999999999997</v>
      </c>
      <c r="F32" s="239">
        <v>9.5310000000000006</v>
      </c>
      <c r="G32" s="239">
        <v>8.6539999999999999</v>
      </c>
      <c r="H32" s="239">
        <v>21.35</v>
      </c>
      <c r="I32" s="173">
        <v>254.12619999999998</v>
      </c>
      <c r="J32" s="368"/>
    </row>
    <row r="33" spans="1:10" ht="13.5" customHeight="1">
      <c r="A33" s="7">
        <f t="shared" si="2"/>
        <v>27</v>
      </c>
      <c r="B33" s="33"/>
      <c r="C33" s="39">
        <v>9</v>
      </c>
      <c r="D33" s="239">
        <v>5.383</v>
      </c>
      <c r="E33" s="239">
        <v>0.71199999999999997</v>
      </c>
      <c r="F33" s="239">
        <v>9.5009999999999994</v>
      </c>
      <c r="G33" s="239">
        <v>8.65</v>
      </c>
      <c r="H33" s="239">
        <v>21.36</v>
      </c>
      <c r="I33" s="173">
        <v>254.24789999999999</v>
      </c>
      <c r="J33" s="368"/>
    </row>
    <row r="34" spans="1:10" ht="13.5" customHeight="1">
      <c r="A34" s="7">
        <f t="shared" si="2"/>
        <v>28</v>
      </c>
      <c r="B34" s="33"/>
      <c r="C34" s="39">
        <v>10</v>
      </c>
      <c r="D34" s="239">
        <v>5.3715000000000002</v>
      </c>
      <c r="E34" s="239">
        <v>0.62250000000000005</v>
      </c>
      <c r="F34" s="239">
        <v>9.4759999999999991</v>
      </c>
      <c r="G34" s="239">
        <v>8.6404999999999994</v>
      </c>
      <c r="H34" s="239">
        <v>21.36</v>
      </c>
      <c r="I34" s="173">
        <v>254.29395</v>
      </c>
      <c r="J34" s="368"/>
    </row>
    <row r="35" spans="1:10" ht="13.5" customHeight="1">
      <c r="A35" s="7">
        <f t="shared" si="2"/>
        <v>29</v>
      </c>
      <c r="B35" s="33"/>
      <c r="C35" s="39">
        <v>11</v>
      </c>
      <c r="D35" s="239">
        <v>5.37</v>
      </c>
      <c r="E35" s="239">
        <v>0.66700000000000004</v>
      </c>
      <c r="F35" s="239">
        <v>9.4090000000000007</v>
      </c>
      <c r="G35" s="239">
        <v>8.6229999999999993</v>
      </c>
      <c r="H35" s="239">
        <v>21.36</v>
      </c>
      <c r="I35" s="173">
        <v>254.25699999999998</v>
      </c>
      <c r="J35" s="368"/>
    </row>
    <row r="36" spans="1:10" ht="13.5" customHeight="1">
      <c r="A36" s="7">
        <f t="shared" si="2"/>
        <v>30</v>
      </c>
      <c r="B36" s="33"/>
      <c r="C36" s="39">
        <v>12</v>
      </c>
      <c r="D36" s="239">
        <v>5.3659999999999997</v>
      </c>
      <c r="E36" s="239">
        <v>0.69699999999999995</v>
      </c>
      <c r="F36" s="239">
        <v>9.4060000000000006</v>
      </c>
      <c r="G36" s="239">
        <v>8.6189999999999998</v>
      </c>
      <c r="H36" s="239">
        <v>21.369999999999997</v>
      </c>
      <c r="I36" s="173">
        <v>254.18379999999999</v>
      </c>
      <c r="J36" s="368"/>
    </row>
    <row r="37" spans="1:10" ht="13.5" customHeight="1">
      <c r="A37" s="7">
        <f t="shared" si="2"/>
        <v>31</v>
      </c>
      <c r="B37" s="33"/>
      <c r="C37" s="39">
        <v>13</v>
      </c>
      <c r="D37" s="239">
        <v>5.36</v>
      </c>
      <c r="E37" s="239">
        <v>0.68200000000000005</v>
      </c>
      <c r="F37" s="239">
        <v>9.3970000000000002</v>
      </c>
      <c r="G37" s="239">
        <v>8.6159999999999997</v>
      </c>
      <c r="H37" s="239">
        <v>21.369999999999997</v>
      </c>
      <c r="I37" s="173">
        <v>254.14999999999998</v>
      </c>
      <c r="J37" s="368"/>
    </row>
    <row r="38" spans="1:10" ht="13.5" customHeight="1">
      <c r="A38" s="7">
        <f t="shared" si="2"/>
        <v>32</v>
      </c>
      <c r="B38" s="33"/>
      <c r="C38" s="39">
        <v>14</v>
      </c>
      <c r="D38" s="239">
        <v>5.3579999999999997</v>
      </c>
      <c r="E38" s="239">
        <v>0.66700000000000004</v>
      </c>
      <c r="F38" s="239">
        <v>9.3780000000000001</v>
      </c>
      <c r="G38" s="239">
        <v>8.6120000000000001</v>
      </c>
      <c r="H38" s="239">
        <v>21.369999999999997</v>
      </c>
      <c r="I38" s="173">
        <v>254.1514</v>
      </c>
      <c r="J38" s="368"/>
    </row>
    <row r="39" spans="1:10" ht="13.5" customHeight="1">
      <c r="A39" s="7">
        <f t="shared" si="2"/>
        <v>33</v>
      </c>
      <c r="B39" s="33"/>
      <c r="C39" s="39">
        <v>15</v>
      </c>
      <c r="D39" s="239">
        <v>5.3559999999999999</v>
      </c>
      <c r="E39" s="239">
        <v>0.63700000000000001</v>
      </c>
      <c r="F39" s="239">
        <v>9.3740000000000006</v>
      </c>
      <c r="G39" s="239">
        <v>8.609</v>
      </c>
      <c r="H39" s="239">
        <v>21.369999999999997</v>
      </c>
      <c r="I39" s="173">
        <v>254.1148</v>
      </c>
      <c r="J39" s="368"/>
    </row>
    <row r="40" spans="1:10" ht="13.5" customHeight="1">
      <c r="A40" s="7">
        <f t="shared" si="2"/>
        <v>34</v>
      </c>
      <c r="B40" s="33"/>
      <c r="C40" s="39">
        <v>16</v>
      </c>
      <c r="D40" s="239">
        <v>5.3550000000000004</v>
      </c>
      <c r="E40" s="239">
        <v>0.60799999999999998</v>
      </c>
      <c r="F40" s="239">
        <v>9.3759999999999994</v>
      </c>
      <c r="G40" s="239">
        <v>8.6029999999999998</v>
      </c>
      <c r="H40" s="239">
        <v>21.369999999999997</v>
      </c>
      <c r="I40" s="173">
        <v>254.00049999999999</v>
      </c>
      <c r="J40" s="368"/>
    </row>
    <row r="41" spans="1:10" ht="13.5" customHeight="1">
      <c r="A41" s="7">
        <f t="shared" si="2"/>
        <v>35</v>
      </c>
      <c r="B41" s="32"/>
      <c r="C41" s="101">
        <v>17</v>
      </c>
      <c r="D41" s="239">
        <v>5.35</v>
      </c>
      <c r="E41" s="239">
        <v>0.63700000000000001</v>
      </c>
      <c r="F41" s="239">
        <v>9.3740000000000006</v>
      </c>
      <c r="G41" s="239">
        <v>8.6010000000000009</v>
      </c>
      <c r="H41" s="239">
        <v>21.369999999999997</v>
      </c>
      <c r="I41" s="173">
        <v>253.928</v>
      </c>
      <c r="J41" s="368"/>
    </row>
    <row r="42" spans="1:10" ht="13.5" customHeight="1">
      <c r="A42" s="7">
        <f t="shared" si="2"/>
        <v>36</v>
      </c>
      <c r="B42" s="32"/>
      <c r="C42" s="101">
        <v>18</v>
      </c>
      <c r="D42" s="239">
        <v>5.3490000000000002</v>
      </c>
      <c r="E42" s="239">
        <v>0.72599999999999998</v>
      </c>
      <c r="F42" s="239">
        <v>9.3610000000000007</v>
      </c>
      <c r="G42" s="239">
        <v>8.5969999999999995</v>
      </c>
      <c r="H42" s="239">
        <v>21.369999999999997</v>
      </c>
      <c r="I42" s="173">
        <v>253.81469999999999</v>
      </c>
      <c r="J42" s="368"/>
    </row>
    <row r="43" spans="1:10" ht="13.5" customHeight="1">
      <c r="A43" s="7">
        <f t="shared" si="2"/>
        <v>37</v>
      </c>
      <c r="B43" s="32"/>
      <c r="C43" s="101">
        <v>19</v>
      </c>
      <c r="D43" s="239">
        <v>5.351</v>
      </c>
      <c r="E43" s="239">
        <v>0.56299999999999994</v>
      </c>
      <c r="F43" s="239">
        <v>9.3620000000000001</v>
      </c>
      <c r="G43" s="239">
        <v>8.593</v>
      </c>
      <c r="H43" s="239">
        <v>21.369999999999997</v>
      </c>
      <c r="I43" s="173">
        <v>253.66030000000001</v>
      </c>
      <c r="J43" s="368"/>
    </row>
    <row r="44" spans="1:10" ht="13.5" customHeight="1">
      <c r="A44" s="7">
        <f t="shared" si="2"/>
        <v>38</v>
      </c>
      <c r="B44" s="33"/>
      <c r="C44" s="39">
        <v>20</v>
      </c>
      <c r="D44" s="239">
        <v>5.3494999999999999</v>
      </c>
      <c r="E44" s="239">
        <v>0.64450000000000007</v>
      </c>
      <c r="F44" s="239">
        <v>9.36</v>
      </c>
      <c r="G44" s="239">
        <v>8.5890000000000004</v>
      </c>
      <c r="H44" s="239">
        <v>21.369999999999997</v>
      </c>
      <c r="I44" s="173">
        <v>253.48984999999999</v>
      </c>
      <c r="J44" s="368"/>
    </row>
    <row r="45" spans="1:10" ht="13.5" customHeight="1">
      <c r="A45" s="7">
        <f t="shared" si="2"/>
        <v>39</v>
      </c>
      <c r="B45" s="33"/>
      <c r="C45" s="39">
        <v>21</v>
      </c>
      <c r="D45" s="239">
        <v>5.3470000000000004</v>
      </c>
      <c r="E45" s="239">
        <v>0.66700000000000004</v>
      </c>
      <c r="F45" s="239">
        <v>9.3659999999999997</v>
      </c>
      <c r="G45" s="239">
        <v>8.5869999999999997</v>
      </c>
      <c r="H45" s="239">
        <v>21.369999999999997</v>
      </c>
      <c r="I45" s="173">
        <v>253.28210000000001</v>
      </c>
      <c r="J45" s="368"/>
    </row>
    <row r="46" spans="1:10" ht="13.5" customHeight="1">
      <c r="A46" s="7">
        <f t="shared" si="2"/>
        <v>40</v>
      </c>
      <c r="B46" s="33"/>
      <c r="C46" s="39">
        <v>22</v>
      </c>
      <c r="D46" s="239">
        <v>5.3390000000000004</v>
      </c>
      <c r="E46" s="239">
        <v>0.75600000000000001</v>
      </c>
      <c r="F46" s="239">
        <v>9.3789999999999996</v>
      </c>
      <c r="G46" s="239">
        <v>8.5860000000000003</v>
      </c>
      <c r="H46" s="239">
        <v>21.4</v>
      </c>
      <c r="I46" s="173">
        <v>253.2107</v>
      </c>
      <c r="J46" s="368"/>
    </row>
    <row r="47" spans="1:10" ht="13.5" customHeight="1">
      <c r="A47" s="7">
        <f t="shared" si="2"/>
        <v>41</v>
      </c>
      <c r="B47" s="33"/>
      <c r="C47" s="39">
        <v>23</v>
      </c>
      <c r="D47" s="239">
        <v>5.3179999999999996</v>
      </c>
      <c r="E47" s="239">
        <v>0.65200000000000002</v>
      </c>
      <c r="F47" s="239">
        <v>9.3130000000000006</v>
      </c>
      <c r="G47" s="239">
        <v>8.5839999999999996</v>
      </c>
      <c r="H47" s="239">
        <v>21.41</v>
      </c>
      <c r="I47" s="173">
        <v>253.34039999999999</v>
      </c>
      <c r="J47" s="368"/>
    </row>
    <row r="48" spans="1:10" ht="13.5" customHeight="1">
      <c r="A48" s="7">
        <f t="shared" si="2"/>
        <v>42</v>
      </c>
      <c r="B48" s="33"/>
      <c r="C48" s="39">
        <v>24</v>
      </c>
      <c r="D48" s="239">
        <v>5.282</v>
      </c>
      <c r="E48" s="239">
        <v>0.60050000000000003</v>
      </c>
      <c r="F48" s="239">
        <v>9.2970000000000006</v>
      </c>
      <c r="G48" s="239">
        <v>8.5824999999999996</v>
      </c>
      <c r="H48" s="239">
        <v>21.435000000000002</v>
      </c>
      <c r="I48" s="173">
        <v>253.3656</v>
      </c>
      <c r="J48" s="368"/>
    </row>
    <row r="49" spans="1:10" ht="13.5" customHeight="1">
      <c r="A49" s="7">
        <f t="shared" si="2"/>
        <v>43</v>
      </c>
      <c r="B49" s="33"/>
      <c r="C49" s="39">
        <v>25</v>
      </c>
      <c r="D49" s="239">
        <v>5.2789999999999999</v>
      </c>
      <c r="E49" s="239">
        <v>0.65200000000000002</v>
      </c>
      <c r="F49" s="239">
        <v>9.2545000000000002</v>
      </c>
      <c r="G49" s="239">
        <v>8.5775000000000006</v>
      </c>
      <c r="H49" s="239">
        <v>21.44</v>
      </c>
      <c r="I49" s="173">
        <v>253.3297</v>
      </c>
      <c r="J49" s="368"/>
    </row>
    <row r="50" spans="1:10" ht="13.5" customHeight="1">
      <c r="A50" s="7">
        <f t="shared" si="2"/>
        <v>44</v>
      </c>
      <c r="B50" s="33"/>
      <c r="C50" s="39">
        <v>26</v>
      </c>
      <c r="D50" s="239">
        <v>5.2779999999999996</v>
      </c>
      <c r="E50" s="239">
        <v>0.65200000000000002</v>
      </c>
      <c r="F50" s="239">
        <v>9.2334999999999994</v>
      </c>
      <c r="G50" s="239">
        <v>8.5719999999999992</v>
      </c>
      <c r="H50" s="239">
        <v>21.44</v>
      </c>
      <c r="I50" s="173">
        <v>253.2534</v>
      </c>
      <c r="J50" s="368"/>
    </row>
    <row r="51" spans="1:10" ht="13.5" customHeight="1">
      <c r="A51" s="7">
        <f t="shared" si="2"/>
        <v>45</v>
      </c>
      <c r="B51" s="33"/>
      <c r="C51" s="39">
        <v>27</v>
      </c>
      <c r="D51" s="239">
        <v>5.2690000000000001</v>
      </c>
      <c r="E51" s="239">
        <v>0.63</v>
      </c>
      <c r="F51" s="239">
        <v>9.2265000000000015</v>
      </c>
      <c r="G51" s="239">
        <v>8.5685000000000002</v>
      </c>
      <c r="H51" s="239">
        <v>21.47</v>
      </c>
      <c r="I51" s="173">
        <v>253.14570000000001</v>
      </c>
      <c r="J51" s="368"/>
    </row>
    <row r="52" spans="1:10" ht="13.5" customHeight="1">
      <c r="A52" s="7">
        <f t="shared" si="2"/>
        <v>46</v>
      </c>
      <c r="B52" s="33"/>
      <c r="C52" s="39">
        <v>28</v>
      </c>
      <c r="D52" s="239">
        <v>5.2469999999999999</v>
      </c>
      <c r="E52" s="239">
        <v>0.623</v>
      </c>
      <c r="F52" s="239">
        <v>9.1509999999999998</v>
      </c>
      <c r="G52" s="239">
        <v>8.5619999999999994</v>
      </c>
      <c r="H52" s="239">
        <v>21.52</v>
      </c>
      <c r="I52" s="173">
        <v>253.1611</v>
      </c>
      <c r="J52" s="368"/>
    </row>
    <row r="53" spans="1:10" ht="13.5" customHeight="1">
      <c r="A53" s="7">
        <f t="shared" si="2"/>
        <v>47</v>
      </c>
      <c r="B53" s="33"/>
      <c r="C53" s="39">
        <v>29</v>
      </c>
      <c r="D53" s="239">
        <v>5.2439999999999998</v>
      </c>
      <c r="E53" s="239">
        <v>0.65200000000000002</v>
      </c>
      <c r="F53" s="239">
        <v>9.1300000000000008</v>
      </c>
      <c r="G53" s="239">
        <v>8.5570000000000004</v>
      </c>
      <c r="H53" s="239">
        <v>21.52</v>
      </c>
      <c r="I53" s="173">
        <v>253.12520000000001</v>
      </c>
      <c r="J53" s="368"/>
    </row>
    <row r="54" spans="1:10" ht="13.5" customHeight="1">
      <c r="A54" s="7">
        <f t="shared" si="2"/>
        <v>48</v>
      </c>
      <c r="B54" s="33"/>
      <c r="C54" s="39">
        <v>30</v>
      </c>
      <c r="D54" s="239">
        <v>5.2430000000000003</v>
      </c>
      <c r="E54" s="239">
        <v>0.71899999999999997</v>
      </c>
      <c r="F54" s="239">
        <v>9.1285000000000007</v>
      </c>
      <c r="G54" s="239">
        <v>8.5530000000000008</v>
      </c>
      <c r="H54" s="239">
        <v>21.52</v>
      </c>
      <c r="I54" s="173">
        <v>253.01089999999999</v>
      </c>
      <c r="J54" s="368"/>
    </row>
    <row r="55" spans="1:10" ht="13.5" customHeight="1">
      <c r="A55" s="7">
        <f t="shared" si="2"/>
        <v>49</v>
      </c>
      <c r="B55" s="33"/>
      <c r="C55" s="39">
        <v>31</v>
      </c>
      <c r="D55" s="239">
        <v>5.2435</v>
      </c>
      <c r="E55" s="239">
        <v>0.63749999999999996</v>
      </c>
      <c r="F55" s="239">
        <v>9.1319999999999997</v>
      </c>
      <c r="G55" s="239">
        <v>8.5500000000000007</v>
      </c>
      <c r="H55" s="239">
        <v>21.52</v>
      </c>
      <c r="I55" s="173">
        <v>252.87755000000001</v>
      </c>
      <c r="J55" s="368"/>
    </row>
    <row r="56" spans="1:10" ht="13.5" customHeight="1">
      <c r="A56" s="7">
        <f t="shared" si="2"/>
        <v>50</v>
      </c>
      <c r="B56" s="33"/>
      <c r="C56" s="39">
        <v>32</v>
      </c>
      <c r="D56" s="239">
        <v>5.2350000000000003</v>
      </c>
      <c r="E56" s="239">
        <v>0.78600000000000003</v>
      </c>
      <c r="F56" s="239">
        <v>8.9589999999999996</v>
      </c>
      <c r="G56" s="239">
        <v>8.5419999999999998</v>
      </c>
      <c r="H56" s="239">
        <v>21.61</v>
      </c>
      <c r="I56" s="173">
        <v>252.94049999999999</v>
      </c>
      <c r="J56" s="368"/>
    </row>
    <row r="57" spans="1:10" ht="13.5" customHeight="1">
      <c r="A57" s="7">
        <f t="shared" si="2"/>
        <v>51</v>
      </c>
      <c r="B57" s="33"/>
      <c r="C57" s="39">
        <v>33</v>
      </c>
      <c r="D57" s="239">
        <v>5.23</v>
      </c>
      <c r="E57" s="239">
        <v>0.82299999999999995</v>
      </c>
      <c r="F57" s="239">
        <v>8.9140000000000015</v>
      </c>
      <c r="G57" s="239">
        <v>8.5340000000000007</v>
      </c>
      <c r="H57" s="239">
        <v>21.630000000000003</v>
      </c>
      <c r="I57" s="173">
        <v>252.90600000000001</v>
      </c>
      <c r="J57" s="368"/>
    </row>
    <row r="58" spans="1:10" ht="13.5" customHeight="1">
      <c r="A58" s="7">
        <f t="shared" si="2"/>
        <v>52</v>
      </c>
      <c r="B58" s="33"/>
      <c r="C58" s="39">
        <v>34</v>
      </c>
      <c r="D58" s="239">
        <v>5.2229999999999999</v>
      </c>
      <c r="E58" s="239">
        <v>0.78549999999999998</v>
      </c>
      <c r="F58" s="239">
        <v>8.8785000000000007</v>
      </c>
      <c r="G58" s="239">
        <v>8.5274999999999999</v>
      </c>
      <c r="H58" s="239">
        <v>21.64</v>
      </c>
      <c r="I58" s="173">
        <v>252.87289999999999</v>
      </c>
      <c r="J58" s="368"/>
    </row>
    <row r="59" spans="1:10" ht="13.5" customHeight="1">
      <c r="A59" s="7">
        <f t="shared" si="2"/>
        <v>53</v>
      </c>
      <c r="B59" s="33"/>
      <c r="C59" s="39">
        <v>35</v>
      </c>
      <c r="D59" s="239">
        <v>5.218</v>
      </c>
      <c r="E59" s="239">
        <v>0.80800000000000005</v>
      </c>
      <c r="F59" s="239">
        <v>8.85</v>
      </c>
      <c r="G59" s="239">
        <v>8.5210000000000008</v>
      </c>
      <c r="H59" s="239">
        <v>21.66</v>
      </c>
      <c r="I59" s="173">
        <v>252.76139999999998</v>
      </c>
      <c r="J59" s="368"/>
    </row>
    <row r="60" spans="1:10" ht="13.5" customHeight="1">
      <c r="A60" s="7">
        <f t="shared" si="2"/>
        <v>54</v>
      </c>
      <c r="B60" s="33"/>
      <c r="C60" s="39">
        <v>36</v>
      </c>
      <c r="D60" s="239">
        <v>5.2119999999999997</v>
      </c>
      <c r="E60" s="239">
        <v>0.875</v>
      </c>
      <c r="F60" s="239">
        <v>8.8339999999999996</v>
      </c>
      <c r="G60" s="239">
        <v>8.5069999999999997</v>
      </c>
      <c r="H60" s="239">
        <v>21.69</v>
      </c>
      <c r="I60" s="173">
        <v>252.30859999999998</v>
      </c>
      <c r="J60" s="368"/>
    </row>
    <row r="61" spans="1:10" ht="13.5" customHeight="1">
      <c r="A61" s="7">
        <f t="shared" si="2"/>
        <v>55</v>
      </c>
      <c r="B61" s="33"/>
      <c r="C61" s="39">
        <v>37</v>
      </c>
      <c r="D61" s="239">
        <v>5.2069999999999999</v>
      </c>
      <c r="E61" s="239">
        <v>0.80100000000000005</v>
      </c>
      <c r="F61" s="239">
        <v>8.8460000000000001</v>
      </c>
      <c r="G61" s="239">
        <v>8.5039999999999996</v>
      </c>
      <c r="H61" s="239">
        <v>21.68</v>
      </c>
      <c r="I61" s="173">
        <v>252.1591</v>
      </c>
      <c r="J61" s="368"/>
    </row>
    <row r="62" spans="1:10" ht="13.5" customHeight="1">
      <c r="A62" s="7">
        <f t="shared" si="2"/>
        <v>56</v>
      </c>
      <c r="B62" s="33"/>
      <c r="C62" s="39">
        <v>38</v>
      </c>
      <c r="D62" s="239">
        <v>5.2030000000000003</v>
      </c>
      <c r="E62" s="239">
        <v>0.86</v>
      </c>
      <c r="F62" s="239">
        <v>8.8610000000000007</v>
      </c>
      <c r="G62" s="239">
        <v>8.4979999999999993</v>
      </c>
      <c r="H62" s="239">
        <v>21.69</v>
      </c>
      <c r="I62" s="173">
        <v>251.70490000000001</v>
      </c>
      <c r="J62" s="368"/>
    </row>
    <row r="63" spans="1:10" ht="13.5" customHeight="1">
      <c r="A63" s="7">
        <f t="shared" si="2"/>
        <v>57</v>
      </c>
      <c r="B63" s="33"/>
      <c r="C63" s="39">
        <v>39</v>
      </c>
      <c r="D63" s="239">
        <v>5.1920000000000002</v>
      </c>
      <c r="E63" s="239">
        <v>0.83749999999999991</v>
      </c>
      <c r="F63" s="239">
        <v>8.8620000000000001</v>
      </c>
      <c r="G63" s="239">
        <v>8.4969999999999999</v>
      </c>
      <c r="H63" s="239">
        <v>21.71</v>
      </c>
      <c r="I63" s="173">
        <v>251.55959999999999</v>
      </c>
      <c r="J63" s="368"/>
    </row>
    <row r="64" spans="1:10" ht="13.5" customHeight="1">
      <c r="A64" s="7">
        <f t="shared" si="2"/>
        <v>58</v>
      </c>
      <c r="B64" s="33"/>
      <c r="C64" s="39">
        <v>40</v>
      </c>
      <c r="D64" s="239">
        <v>5.1820000000000004</v>
      </c>
      <c r="E64" s="239">
        <v>1.0669999999999999</v>
      </c>
      <c r="F64" s="239">
        <v>8.8569999999999993</v>
      </c>
      <c r="G64" s="239">
        <v>8.4960000000000004</v>
      </c>
      <c r="H64" s="239">
        <v>21.740000000000002</v>
      </c>
      <c r="I64" s="173">
        <v>251.4906</v>
      </c>
      <c r="J64" s="368"/>
    </row>
    <row r="65" spans="1:10" ht="13.5" customHeight="1">
      <c r="A65" s="7">
        <f t="shared" si="2"/>
        <v>59</v>
      </c>
      <c r="B65" s="33"/>
      <c r="C65" s="39">
        <v>41</v>
      </c>
      <c r="D65" s="239">
        <v>5.1710000000000003</v>
      </c>
      <c r="E65" s="239">
        <v>0.88900000000000001</v>
      </c>
      <c r="F65" s="239">
        <v>8.8460000000000001</v>
      </c>
      <c r="G65" s="239">
        <v>8.4939999999999998</v>
      </c>
      <c r="H65" s="239">
        <v>21.759999999999998</v>
      </c>
      <c r="I65" s="173">
        <v>251.34530000000001</v>
      </c>
      <c r="J65" s="368"/>
    </row>
    <row r="66" spans="1:10" ht="13.5" customHeight="1">
      <c r="A66" s="7">
        <f t="shared" si="2"/>
        <v>60</v>
      </c>
      <c r="B66" s="33"/>
      <c r="C66" s="39">
        <v>42</v>
      </c>
      <c r="D66" s="239">
        <v>5.1594999999999995</v>
      </c>
      <c r="E66" s="239">
        <v>0.90450000000000008</v>
      </c>
      <c r="F66" s="239">
        <v>8.8464999999999989</v>
      </c>
      <c r="G66" s="239">
        <v>8.4930000000000003</v>
      </c>
      <c r="H66" s="239">
        <v>21.774999999999999</v>
      </c>
      <c r="I66" s="173">
        <v>251.20134999999999</v>
      </c>
      <c r="J66" s="368"/>
    </row>
    <row r="67" spans="1:10" ht="13.5" customHeight="1">
      <c r="A67" s="7">
        <f t="shared" si="2"/>
        <v>61</v>
      </c>
      <c r="B67" s="33"/>
      <c r="C67" s="39">
        <v>43</v>
      </c>
      <c r="D67" s="239">
        <v>5.1539999999999999</v>
      </c>
      <c r="E67" s="239">
        <v>0.93400000000000005</v>
      </c>
      <c r="F67" s="239">
        <v>8.8529999999999998</v>
      </c>
      <c r="G67" s="239">
        <v>8.4920000000000009</v>
      </c>
      <c r="H67" s="239">
        <v>21.78</v>
      </c>
      <c r="I67" s="173">
        <v>251.0522</v>
      </c>
      <c r="J67" s="368"/>
    </row>
    <row r="68" spans="1:10" ht="13.5" customHeight="1">
      <c r="A68" s="7">
        <f t="shared" si="2"/>
        <v>62</v>
      </c>
      <c r="B68" s="33"/>
      <c r="C68" s="39">
        <v>44</v>
      </c>
      <c r="D68" s="239">
        <v>5.149</v>
      </c>
      <c r="E68" s="239">
        <v>0.96399999999999997</v>
      </c>
      <c r="F68" s="239">
        <v>8.85</v>
      </c>
      <c r="G68" s="239">
        <v>8.4909999999999997</v>
      </c>
      <c r="H68" s="239">
        <v>21.8</v>
      </c>
      <c r="I68" s="173">
        <v>250.9417</v>
      </c>
      <c r="J68" s="368"/>
    </row>
    <row r="69" spans="1:10" ht="13.5" customHeight="1">
      <c r="A69" s="7">
        <f t="shared" si="2"/>
        <v>63</v>
      </c>
      <c r="B69" s="33"/>
      <c r="C69" s="39">
        <v>45</v>
      </c>
      <c r="D69" s="239">
        <v>5.1360000000000001</v>
      </c>
      <c r="E69" s="239">
        <v>0.99299999999999999</v>
      </c>
      <c r="F69" s="239">
        <v>8.8539999999999992</v>
      </c>
      <c r="G69" s="239">
        <v>8.49</v>
      </c>
      <c r="H69" s="239">
        <v>21.81</v>
      </c>
      <c r="I69" s="173">
        <v>250.83580000000001</v>
      </c>
      <c r="J69" s="368"/>
    </row>
    <row r="70" spans="1:10" ht="13.5" customHeight="1">
      <c r="A70" s="7">
        <f t="shared" si="2"/>
        <v>64</v>
      </c>
      <c r="B70" s="32"/>
      <c r="C70" s="39">
        <v>46</v>
      </c>
      <c r="D70" s="239">
        <v>5.1304999999999996</v>
      </c>
      <c r="E70" s="239">
        <v>0.94899999999999995</v>
      </c>
      <c r="F70" s="239">
        <v>8.875</v>
      </c>
      <c r="G70" s="239">
        <v>8.4870000000000001</v>
      </c>
      <c r="H70" s="239">
        <v>21.82</v>
      </c>
      <c r="I70" s="173">
        <v>249.92464999999999</v>
      </c>
      <c r="J70" s="368"/>
    </row>
    <row r="71" spans="1:10" ht="13.5" customHeight="1">
      <c r="A71" s="7">
        <f t="shared" si="2"/>
        <v>65</v>
      </c>
      <c r="B71" s="32"/>
      <c r="C71" s="39">
        <v>47</v>
      </c>
      <c r="D71" s="239">
        <v>5.1310000000000002</v>
      </c>
      <c r="E71" s="239">
        <v>0.94899999999999995</v>
      </c>
      <c r="F71" s="239">
        <v>8.875</v>
      </c>
      <c r="G71" s="239">
        <v>8.4860000000000007</v>
      </c>
      <c r="H71" s="239">
        <v>21.82</v>
      </c>
      <c r="I71" s="173">
        <v>249.84829999999999</v>
      </c>
      <c r="J71" s="368"/>
    </row>
    <row r="72" spans="1:10" ht="13.5" customHeight="1">
      <c r="A72" s="7">
        <f t="shared" si="2"/>
        <v>66</v>
      </c>
      <c r="B72" s="33"/>
      <c r="C72" s="39">
        <v>48</v>
      </c>
      <c r="D72" s="239">
        <v>5.109</v>
      </c>
      <c r="E72" s="239">
        <v>1.0529999999999999</v>
      </c>
      <c r="F72" s="239">
        <v>8.8859999999999992</v>
      </c>
      <c r="G72" s="239">
        <v>8.4830000000000005</v>
      </c>
      <c r="H72" s="239">
        <v>21.85</v>
      </c>
      <c r="I72" s="173">
        <v>249.29069999999999</v>
      </c>
      <c r="J72" s="368"/>
    </row>
    <row r="73" spans="1:10" ht="13.5" customHeight="1">
      <c r="A73" s="7">
        <f t="shared" si="2"/>
        <v>67</v>
      </c>
      <c r="B73" s="33"/>
      <c r="C73" s="39">
        <v>49</v>
      </c>
      <c r="D73" s="239">
        <v>5.1029999999999998</v>
      </c>
      <c r="E73" s="239">
        <v>1.1419999999999999</v>
      </c>
      <c r="F73" s="239">
        <v>8.9030000000000005</v>
      </c>
      <c r="G73" s="239">
        <v>8.4830000000000005</v>
      </c>
      <c r="H73" s="239">
        <v>21.86</v>
      </c>
      <c r="I73" s="173">
        <v>249.18089999999998</v>
      </c>
      <c r="J73" s="368"/>
    </row>
    <row r="74" spans="1:10" ht="13.5" customHeight="1">
      <c r="A74" s="7">
        <f t="shared" si="2"/>
        <v>68</v>
      </c>
      <c r="B74" s="33"/>
      <c r="C74" s="39">
        <v>50</v>
      </c>
      <c r="D74" s="239">
        <v>5.0979999999999999</v>
      </c>
      <c r="E74" s="239">
        <v>1.1935</v>
      </c>
      <c r="F74" s="239">
        <v>8.9110000000000014</v>
      </c>
      <c r="G74" s="239">
        <v>8.4830000000000005</v>
      </c>
      <c r="H74" s="239">
        <v>21.869999999999997</v>
      </c>
      <c r="I74" s="173">
        <v>249.08940000000001</v>
      </c>
      <c r="J74" s="368"/>
    </row>
    <row r="75" spans="1:10" ht="13.5" customHeight="1">
      <c r="A75" s="7">
        <f t="shared" si="2"/>
        <v>69</v>
      </c>
      <c r="B75" s="33"/>
      <c r="C75" s="39">
        <v>51</v>
      </c>
      <c r="D75" s="239">
        <v>5.0970000000000004</v>
      </c>
      <c r="E75" s="239">
        <v>1.171</v>
      </c>
      <c r="F75" s="239">
        <v>8.9190000000000005</v>
      </c>
      <c r="G75" s="239">
        <v>8.484</v>
      </c>
      <c r="H75" s="239">
        <v>21.869999999999997</v>
      </c>
      <c r="I75" s="173">
        <v>248.91809999999998</v>
      </c>
      <c r="J75" s="368"/>
    </row>
    <row r="76" spans="1:10" ht="13.5" customHeight="1">
      <c r="A76" s="7">
        <f>A75+1</f>
        <v>70</v>
      </c>
      <c r="B76" s="33"/>
      <c r="C76" s="39">
        <v>52</v>
      </c>
      <c r="D76" s="239">
        <v>5.0940000000000003</v>
      </c>
      <c r="E76" s="239">
        <v>1.127</v>
      </c>
      <c r="F76" s="239">
        <v>8.9209999999999994</v>
      </c>
      <c r="G76" s="239">
        <v>8.484</v>
      </c>
      <c r="H76" s="239">
        <v>21.880000000000003</v>
      </c>
      <c r="I76" s="173">
        <v>248.80620000000002</v>
      </c>
      <c r="J76" s="368"/>
    </row>
    <row r="77" spans="1:10" ht="13.5" customHeight="1">
      <c r="A77" s="7">
        <f t="shared" si="2"/>
        <v>71</v>
      </c>
      <c r="B77" s="33"/>
      <c r="C77" s="39">
        <v>53</v>
      </c>
      <c r="D77" s="239">
        <v>5.093</v>
      </c>
      <c r="E77" s="239">
        <v>1.2310000000000001</v>
      </c>
      <c r="F77" s="239">
        <v>8.9250000000000007</v>
      </c>
      <c r="G77" s="239">
        <v>8.484</v>
      </c>
      <c r="H77" s="239">
        <v>21.880000000000003</v>
      </c>
      <c r="I77" s="173">
        <v>248.65389999999999</v>
      </c>
      <c r="J77" s="368"/>
    </row>
    <row r="78" spans="1:10" ht="13.5" customHeight="1">
      <c r="A78" s="7">
        <f t="shared" si="2"/>
        <v>72</v>
      </c>
      <c r="B78" s="33"/>
      <c r="C78" s="39">
        <v>54</v>
      </c>
      <c r="D78" s="239">
        <v>5.0919999999999996</v>
      </c>
      <c r="E78" s="239">
        <v>1.1859999999999999</v>
      </c>
      <c r="F78" s="239">
        <v>8.9309999999999992</v>
      </c>
      <c r="G78" s="239">
        <v>8.4849999999999994</v>
      </c>
      <c r="H78" s="239">
        <v>21.89</v>
      </c>
      <c r="I78" s="173">
        <v>248.54059999999998</v>
      </c>
      <c r="J78" s="368"/>
    </row>
    <row r="79" spans="1:10" ht="13.5" customHeight="1">
      <c r="A79" s="7">
        <f t="shared" si="2"/>
        <v>73</v>
      </c>
      <c r="B79" s="33"/>
      <c r="C79" s="39">
        <v>55</v>
      </c>
      <c r="D79" s="239">
        <v>5.0890000000000004</v>
      </c>
      <c r="E79" s="239">
        <v>1.2229999999999999</v>
      </c>
      <c r="F79" s="239">
        <v>8.93</v>
      </c>
      <c r="G79" s="239">
        <v>8.4849999999999994</v>
      </c>
      <c r="H79" s="239">
        <v>21.89</v>
      </c>
      <c r="I79" s="173">
        <v>248.3897</v>
      </c>
      <c r="J79" s="368"/>
    </row>
    <row r="80" spans="1:10" ht="13.5" customHeight="1">
      <c r="A80" s="7">
        <f t="shared" si="2"/>
        <v>74</v>
      </c>
      <c r="B80" s="33"/>
      <c r="C80" s="39">
        <v>56</v>
      </c>
      <c r="D80" s="239">
        <v>5.085</v>
      </c>
      <c r="E80" s="239">
        <v>1.32</v>
      </c>
      <c r="F80" s="239">
        <v>8.923</v>
      </c>
      <c r="G80" s="239">
        <v>8.4849999999999994</v>
      </c>
      <c r="H80" s="239">
        <v>21.9</v>
      </c>
      <c r="I80" s="173">
        <v>248.2405</v>
      </c>
      <c r="J80" s="368"/>
    </row>
    <row r="81" spans="1:10" ht="13.5" customHeight="1">
      <c r="A81" s="7">
        <f t="shared" si="2"/>
        <v>75</v>
      </c>
      <c r="B81" s="33"/>
      <c r="C81" s="39">
        <v>57</v>
      </c>
      <c r="D81" s="239">
        <v>5.08</v>
      </c>
      <c r="E81" s="239">
        <v>1.3125</v>
      </c>
      <c r="F81" s="239">
        <v>8.9290000000000003</v>
      </c>
      <c r="G81" s="239">
        <v>8.4849999999999994</v>
      </c>
      <c r="H81" s="239">
        <v>21.91</v>
      </c>
      <c r="I81" s="173">
        <v>248.12899999999999</v>
      </c>
      <c r="J81" s="368"/>
    </row>
    <row r="82" spans="1:10" ht="13.5" customHeight="1">
      <c r="A82" s="7">
        <f t="shared" si="2"/>
        <v>76</v>
      </c>
      <c r="B82" s="33"/>
      <c r="C82" s="39">
        <v>58</v>
      </c>
      <c r="D82" s="239">
        <v>5.0789999999999997</v>
      </c>
      <c r="E82" s="239">
        <v>1.2010000000000001</v>
      </c>
      <c r="F82" s="239">
        <v>8.9429999999999996</v>
      </c>
      <c r="G82" s="239">
        <v>8.4849999999999994</v>
      </c>
      <c r="H82" s="239">
        <v>21.91</v>
      </c>
      <c r="I82" s="173">
        <v>248.01570000000001</v>
      </c>
      <c r="J82" s="368"/>
    </row>
    <row r="83" spans="1:10" ht="13.5" customHeight="1">
      <c r="A83" s="7">
        <f t="shared" si="2"/>
        <v>77</v>
      </c>
      <c r="B83" s="33"/>
      <c r="C83" s="39">
        <v>59</v>
      </c>
      <c r="D83" s="239">
        <v>5.0715000000000003</v>
      </c>
      <c r="E83" s="239">
        <v>1.3715000000000002</v>
      </c>
      <c r="F83" s="239">
        <v>8.9514999999999993</v>
      </c>
      <c r="G83" s="239">
        <v>8.4860000000000007</v>
      </c>
      <c r="H83" s="239">
        <v>21.935000000000002</v>
      </c>
      <c r="I83" s="173">
        <v>247.90594999999999</v>
      </c>
      <c r="J83" s="368"/>
    </row>
    <row r="84" spans="1:10" ht="13.5" customHeight="1">
      <c r="A84" s="7">
        <f t="shared" si="2"/>
        <v>78</v>
      </c>
      <c r="B84" s="33"/>
      <c r="C84" s="39">
        <v>60</v>
      </c>
      <c r="D84" s="239">
        <v>5.069</v>
      </c>
      <c r="E84" s="239">
        <v>1.32</v>
      </c>
      <c r="F84" s="239">
        <v>8.9649999999999999</v>
      </c>
      <c r="G84" s="239">
        <v>8.4870000000000001</v>
      </c>
      <c r="H84" s="239">
        <v>21.94</v>
      </c>
      <c r="I84" s="173">
        <v>247.79369999999997</v>
      </c>
      <c r="J84" s="368"/>
    </row>
    <row r="85" spans="1:10" ht="13.5" customHeight="1">
      <c r="A85" s="7">
        <f t="shared" si="2"/>
        <v>79</v>
      </c>
      <c r="B85" s="33"/>
      <c r="C85" s="39">
        <v>61</v>
      </c>
      <c r="D85" s="239">
        <v>5.0659999999999998</v>
      </c>
      <c r="E85" s="239">
        <v>1.2310000000000001</v>
      </c>
      <c r="F85" s="239">
        <v>8.9749999999999996</v>
      </c>
      <c r="G85" s="239">
        <v>8.4870000000000001</v>
      </c>
      <c r="H85" s="239">
        <v>21.95</v>
      </c>
      <c r="I85" s="173">
        <v>247.71979999999999</v>
      </c>
      <c r="J85" s="368"/>
    </row>
    <row r="86" spans="1:10" ht="13.5" customHeight="1">
      <c r="A86" s="7">
        <f t="shared" si="2"/>
        <v>80</v>
      </c>
      <c r="B86" s="33"/>
      <c r="C86" s="39">
        <v>62</v>
      </c>
      <c r="D86" s="239">
        <v>5.0599999999999996</v>
      </c>
      <c r="E86" s="239">
        <v>1.349</v>
      </c>
      <c r="F86" s="239">
        <v>8.9819999999999993</v>
      </c>
      <c r="G86" s="239">
        <v>8.4879999999999995</v>
      </c>
      <c r="H86" s="239">
        <v>21.97</v>
      </c>
      <c r="I86" s="173">
        <v>247.571</v>
      </c>
      <c r="J86" s="368"/>
    </row>
    <row r="87" spans="1:10" ht="13.5" customHeight="1">
      <c r="A87" s="7">
        <f t="shared" si="2"/>
        <v>81</v>
      </c>
      <c r="B87" s="33"/>
      <c r="C87" s="39">
        <v>63</v>
      </c>
      <c r="D87" s="239">
        <v>5.0570000000000004</v>
      </c>
      <c r="E87" s="239">
        <v>1.3865000000000001</v>
      </c>
      <c r="F87" s="239">
        <v>8.972999999999999</v>
      </c>
      <c r="G87" s="239">
        <v>8.4879999999999995</v>
      </c>
      <c r="H87" s="239">
        <v>21.98</v>
      </c>
      <c r="I87" s="173">
        <v>247.42009999999999</v>
      </c>
      <c r="J87" s="368"/>
    </row>
    <row r="88" spans="1:10" ht="13.5" customHeight="1">
      <c r="A88" s="7">
        <f t="shared" si="2"/>
        <v>82</v>
      </c>
      <c r="B88" s="33"/>
      <c r="C88" s="39">
        <v>64</v>
      </c>
      <c r="D88" s="239">
        <v>5.0579999999999998</v>
      </c>
      <c r="E88" s="239">
        <v>1.498</v>
      </c>
      <c r="F88" s="239">
        <v>8.9719999999999995</v>
      </c>
      <c r="G88" s="239">
        <v>8.4879999999999995</v>
      </c>
      <c r="H88" s="239">
        <v>21.98</v>
      </c>
      <c r="I88" s="173">
        <v>247.30539999999999</v>
      </c>
      <c r="J88" s="368"/>
    </row>
    <row r="89" spans="1:10" ht="13.5" customHeight="1">
      <c r="A89" s="7">
        <f t="shared" ref="A89:A152" si="3">A88+1</f>
        <v>83</v>
      </c>
      <c r="B89" s="33"/>
      <c r="C89" s="39">
        <v>65</v>
      </c>
      <c r="D89" s="239">
        <v>5.056</v>
      </c>
      <c r="E89" s="239">
        <v>1.5569999999999999</v>
      </c>
      <c r="F89" s="239">
        <v>8.9619999999999997</v>
      </c>
      <c r="G89" s="239">
        <v>8.4879999999999995</v>
      </c>
      <c r="H89" s="239">
        <v>21.98</v>
      </c>
      <c r="I89" s="173">
        <v>247.23080000000002</v>
      </c>
      <c r="J89" s="368"/>
    </row>
    <row r="90" spans="1:10" ht="13.5" customHeight="1">
      <c r="A90" s="7">
        <f t="shared" si="3"/>
        <v>84</v>
      </c>
      <c r="B90" s="33"/>
      <c r="C90" s="39">
        <v>66</v>
      </c>
      <c r="D90" s="239">
        <v>5.0529999999999999</v>
      </c>
      <c r="E90" s="239">
        <v>1.587</v>
      </c>
      <c r="F90" s="239">
        <v>8.9559999999999995</v>
      </c>
      <c r="G90" s="239">
        <v>8.4879999999999995</v>
      </c>
      <c r="H90" s="239">
        <v>21.990000000000002</v>
      </c>
      <c r="I90" s="173">
        <v>247.11789999999999</v>
      </c>
      <c r="J90" s="368"/>
    </row>
    <row r="91" spans="1:10" ht="13.5" customHeight="1">
      <c r="A91" s="7">
        <f t="shared" si="3"/>
        <v>85</v>
      </c>
      <c r="B91" s="33"/>
      <c r="C91" s="39">
        <v>67</v>
      </c>
      <c r="D91" s="239">
        <v>5.0510000000000002</v>
      </c>
      <c r="E91" s="239">
        <v>1.542</v>
      </c>
      <c r="F91" s="239">
        <v>8.9730000000000008</v>
      </c>
      <c r="G91" s="239">
        <v>8.4879999999999995</v>
      </c>
      <c r="H91" s="239">
        <v>21.990000000000002</v>
      </c>
      <c r="I91" s="173">
        <v>247.00530000000001</v>
      </c>
      <c r="J91" s="368"/>
    </row>
    <row r="92" spans="1:10" ht="13.5" customHeight="1">
      <c r="A92" s="7">
        <f t="shared" si="3"/>
        <v>86</v>
      </c>
      <c r="B92" s="33"/>
      <c r="C92" s="39">
        <v>68</v>
      </c>
      <c r="D92" s="239">
        <v>5.0510000000000002</v>
      </c>
      <c r="E92" s="239">
        <v>1.5129999999999999</v>
      </c>
      <c r="F92" s="239">
        <v>8.9730000000000008</v>
      </c>
      <c r="G92" s="239">
        <v>8.4879999999999995</v>
      </c>
      <c r="H92" s="239">
        <v>22</v>
      </c>
      <c r="I92" s="173">
        <v>246.92930000000001</v>
      </c>
      <c r="J92" s="368"/>
    </row>
    <row r="93" spans="1:10" ht="13.5" customHeight="1">
      <c r="A93" s="7">
        <f t="shared" si="3"/>
        <v>87</v>
      </c>
      <c r="B93" s="33"/>
      <c r="C93" s="39">
        <v>69</v>
      </c>
      <c r="D93" s="239">
        <v>5.048</v>
      </c>
      <c r="E93" s="239">
        <v>1.468</v>
      </c>
      <c r="F93" s="239">
        <v>8.9960000000000004</v>
      </c>
      <c r="G93" s="239">
        <v>8.4879999999999995</v>
      </c>
      <c r="H93" s="239">
        <v>22</v>
      </c>
      <c r="I93" s="173">
        <v>246.7784</v>
      </c>
      <c r="J93" s="368"/>
    </row>
    <row r="94" spans="1:10" ht="13.5" customHeight="1">
      <c r="A94" s="7">
        <f t="shared" si="3"/>
        <v>88</v>
      </c>
      <c r="B94" s="33"/>
      <c r="C94" s="39">
        <v>70</v>
      </c>
      <c r="D94" s="239">
        <v>5.0490000000000004</v>
      </c>
      <c r="E94" s="239">
        <v>1.5129999999999999</v>
      </c>
      <c r="F94" s="239">
        <v>8.9909999999999997</v>
      </c>
      <c r="G94" s="239">
        <v>8.4890000000000008</v>
      </c>
      <c r="H94" s="239">
        <v>22</v>
      </c>
      <c r="I94" s="173">
        <v>246.62569999999999</v>
      </c>
      <c r="J94" s="368"/>
    </row>
    <row r="95" spans="1:10" ht="13.5" customHeight="1">
      <c r="A95" s="7">
        <f t="shared" si="3"/>
        <v>89</v>
      </c>
      <c r="B95" s="33"/>
      <c r="C95" s="39">
        <v>71</v>
      </c>
      <c r="D95" s="239">
        <v>5.048</v>
      </c>
      <c r="E95" s="239">
        <v>1.542</v>
      </c>
      <c r="F95" s="239">
        <v>8.9879999999999995</v>
      </c>
      <c r="G95" s="239">
        <v>8.4890000000000008</v>
      </c>
      <c r="H95" s="239">
        <v>22</v>
      </c>
      <c r="I95" s="173">
        <v>246.54939999999999</v>
      </c>
      <c r="J95" s="368"/>
    </row>
    <row r="96" spans="1:10" ht="13.5" customHeight="1">
      <c r="A96" s="7">
        <f t="shared" si="3"/>
        <v>90</v>
      </c>
      <c r="B96" s="33"/>
      <c r="C96" s="39">
        <v>72</v>
      </c>
      <c r="D96" s="239">
        <v>5.048</v>
      </c>
      <c r="E96" s="239">
        <v>1.839</v>
      </c>
      <c r="F96" s="239">
        <v>8.9909999999999997</v>
      </c>
      <c r="G96" s="239">
        <v>8.4890000000000008</v>
      </c>
      <c r="H96" s="239">
        <v>22.009999999999998</v>
      </c>
      <c r="I96" s="173">
        <v>246.3974</v>
      </c>
      <c r="J96" s="368"/>
    </row>
    <row r="97" spans="1:10" ht="13.5" customHeight="1">
      <c r="A97" s="7">
        <f t="shared" si="3"/>
        <v>91</v>
      </c>
      <c r="B97" s="33"/>
      <c r="C97" s="39">
        <v>73</v>
      </c>
      <c r="D97" s="239">
        <v>5.048</v>
      </c>
      <c r="E97" s="239">
        <v>1.7350000000000001</v>
      </c>
      <c r="F97" s="239">
        <v>8.9920000000000009</v>
      </c>
      <c r="G97" s="239">
        <v>8.4890000000000008</v>
      </c>
      <c r="H97" s="239">
        <v>22.009999999999998</v>
      </c>
      <c r="I97" s="173">
        <v>246.2824</v>
      </c>
      <c r="J97" s="368"/>
    </row>
    <row r="98" spans="1:10" ht="13.5" customHeight="1">
      <c r="A98" s="7">
        <f t="shared" si="3"/>
        <v>92</v>
      </c>
      <c r="B98" s="33"/>
      <c r="C98" s="39">
        <v>74</v>
      </c>
      <c r="D98" s="239">
        <v>5.0460000000000003</v>
      </c>
      <c r="E98" s="239">
        <v>1.8540000000000001</v>
      </c>
      <c r="F98" s="239">
        <v>8.9990000000000006</v>
      </c>
      <c r="G98" s="239">
        <v>8.4890000000000008</v>
      </c>
      <c r="H98" s="239">
        <v>22.009999999999998</v>
      </c>
      <c r="I98" s="173">
        <v>246.20780000000002</v>
      </c>
      <c r="J98" s="368"/>
    </row>
    <row r="99" spans="1:10" ht="13.5" customHeight="1">
      <c r="A99" s="7">
        <f t="shared" si="3"/>
        <v>93</v>
      </c>
      <c r="B99" s="33"/>
      <c r="C99" s="39">
        <v>75</v>
      </c>
      <c r="D99" s="239">
        <v>5.0439999999999996</v>
      </c>
      <c r="E99" s="239">
        <v>1.7350000000000001</v>
      </c>
      <c r="F99" s="239">
        <v>9.0020000000000007</v>
      </c>
      <c r="G99" s="239">
        <v>8.4890000000000008</v>
      </c>
      <c r="H99" s="239">
        <v>22.009999999999998</v>
      </c>
      <c r="I99" s="173">
        <v>246.13319999999999</v>
      </c>
      <c r="J99" s="368"/>
    </row>
    <row r="100" spans="1:10" ht="13.5" customHeight="1">
      <c r="A100" s="7">
        <f t="shared" si="3"/>
        <v>94</v>
      </c>
      <c r="B100" s="33"/>
      <c r="C100" s="39">
        <v>76</v>
      </c>
      <c r="D100" s="239">
        <v>5.0369999999999999</v>
      </c>
      <c r="E100" s="239">
        <v>1.869</v>
      </c>
      <c r="F100" s="239">
        <v>9.0039999999999996</v>
      </c>
      <c r="G100" s="239">
        <v>8.4890000000000008</v>
      </c>
      <c r="H100" s="239">
        <v>22.04</v>
      </c>
      <c r="I100" s="173">
        <v>246.0231</v>
      </c>
      <c r="J100" s="368"/>
    </row>
    <row r="101" spans="1:10" ht="13.5" customHeight="1">
      <c r="A101" s="7">
        <f t="shared" si="3"/>
        <v>95</v>
      </c>
      <c r="B101" s="33"/>
      <c r="C101" s="39">
        <v>77</v>
      </c>
      <c r="D101" s="239">
        <v>5.0339999999999998</v>
      </c>
      <c r="E101" s="239">
        <v>1.7575000000000001</v>
      </c>
      <c r="F101" s="239">
        <v>9.0274999999999999</v>
      </c>
      <c r="G101" s="239">
        <v>8.49</v>
      </c>
      <c r="H101" s="239">
        <v>22.05</v>
      </c>
      <c r="I101" s="173">
        <v>245.91120000000001</v>
      </c>
      <c r="J101" s="368"/>
    </row>
    <row r="102" spans="1:10" ht="13.5" customHeight="1">
      <c r="A102" s="7">
        <f t="shared" si="3"/>
        <v>96</v>
      </c>
      <c r="B102" s="33"/>
      <c r="C102" s="39">
        <v>78</v>
      </c>
      <c r="D102" s="239">
        <v>5.0339999999999998</v>
      </c>
      <c r="E102" s="239">
        <v>1.75</v>
      </c>
      <c r="F102" s="239">
        <v>9.0470000000000006</v>
      </c>
      <c r="G102" s="239">
        <v>8.49</v>
      </c>
      <c r="H102" s="239">
        <v>22.04</v>
      </c>
      <c r="I102" s="173">
        <v>245.72020000000001</v>
      </c>
      <c r="J102" s="368"/>
    </row>
    <row r="103" spans="1:10" ht="13.5" customHeight="1">
      <c r="A103" s="7">
        <f t="shared" si="3"/>
        <v>97</v>
      </c>
      <c r="B103" s="33"/>
      <c r="C103" s="39">
        <v>79</v>
      </c>
      <c r="D103" s="239">
        <v>5.0350000000000001</v>
      </c>
      <c r="E103" s="239">
        <v>1.8240000000000001</v>
      </c>
      <c r="F103" s="239">
        <v>9.0489999999999995</v>
      </c>
      <c r="G103" s="239">
        <v>8.49</v>
      </c>
      <c r="H103" s="239">
        <v>22.04</v>
      </c>
      <c r="I103" s="173">
        <v>245.60550000000001</v>
      </c>
      <c r="J103" s="368"/>
    </row>
    <row r="104" spans="1:10" ht="13.5" customHeight="1">
      <c r="A104" s="7">
        <f t="shared" si="3"/>
        <v>98</v>
      </c>
      <c r="B104" s="33"/>
      <c r="C104" s="39">
        <v>80</v>
      </c>
      <c r="D104" s="239">
        <v>5.0350000000000001</v>
      </c>
      <c r="E104" s="239">
        <v>2.0765000000000002</v>
      </c>
      <c r="F104" s="239">
        <v>9.0404999999999998</v>
      </c>
      <c r="G104" s="239">
        <v>8.4909999999999997</v>
      </c>
      <c r="H104" s="239">
        <v>22.05</v>
      </c>
      <c r="I104" s="173">
        <v>245.5095</v>
      </c>
      <c r="J104" s="368"/>
    </row>
    <row r="105" spans="1:10" ht="13.5" customHeight="1">
      <c r="A105" s="7">
        <f t="shared" si="3"/>
        <v>99</v>
      </c>
      <c r="B105" s="33"/>
      <c r="C105" s="39">
        <v>81</v>
      </c>
      <c r="D105" s="239">
        <v>5.0369999999999999</v>
      </c>
      <c r="E105" s="239">
        <v>2.1059999999999999</v>
      </c>
      <c r="F105" s="239">
        <v>9.0250000000000004</v>
      </c>
      <c r="G105" s="239">
        <v>8.4909999999999997</v>
      </c>
      <c r="H105" s="239">
        <v>22.04</v>
      </c>
      <c r="I105" s="173">
        <v>245.41309999999999</v>
      </c>
      <c r="J105" s="368"/>
    </row>
    <row r="106" spans="1:10" ht="13.5" customHeight="1">
      <c r="A106" s="7">
        <f t="shared" si="3"/>
        <v>100</v>
      </c>
      <c r="B106" s="33"/>
      <c r="C106" s="39">
        <v>82</v>
      </c>
      <c r="D106" s="239">
        <v>5.0380000000000003</v>
      </c>
      <c r="E106" s="239">
        <v>1.8979999999999999</v>
      </c>
      <c r="F106" s="239">
        <v>9.0190000000000001</v>
      </c>
      <c r="G106" s="239">
        <v>8.4909999999999997</v>
      </c>
      <c r="H106" s="239">
        <v>22.04</v>
      </c>
      <c r="I106" s="173">
        <v>245.29839999999999</v>
      </c>
      <c r="J106" s="368"/>
    </row>
    <row r="107" spans="1:10" ht="13.5" customHeight="1">
      <c r="A107" s="7">
        <f t="shared" si="3"/>
        <v>101</v>
      </c>
      <c r="B107" s="33"/>
      <c r="C107" s="39">
        <v>83</v>
      </c>
      <c r="D107" s="239">
        <v>5.0380000000000003</v>
      </c>
      <c r="E107" s="239">
        <v>1.958</v>
      </c>
      <c r="F107" s="239">
        <v>9.0169999999999995</v>
      </c>
      <c r="G107" s="239">
        <v>8.4909999999999997</v>
      </c>
      <c r="H107" s="239">
        <v>22.04</v>
      </c>
      <c r="I107" s="173">
        <v>245.22139999999999</v>
      </c>
      <c r="J107" s="368"/>
    </row>
    <row r="108" spans="1:10" ht="13.5" customHeight="1">
      <c r="A108" s="7">
        <f t="shared" si="3"/>
        <v>102</v>
      </c>
      <c r="B108" s="33"/>
      <c r="C108" s="39">
        <v>84</v>
      </c>
      <c r="D108" s="239">
        <v>5.0380000000000003</v>
      </c>
      <c r="E108" s="239">
        <v>2.1879999999999997</v>
      </c>
      <c r="F108" s="239">
        <v>9.0075000000000003</v>
      </c>
      <c r="G108" s="239">
        <v>8.4890000000000008</v>
      </c>
      <c r="H108" s="239">
        <v>22.04</v>
      </c>
      <c r="I108" s="173">
        <v>244.9924</v>
      </c>
      <c r="J108" s="368"/>
    </row>
    <row r="109" spans="1:10" ht="13.5" customHeight="1">
      <c r="A109" s="7">
        <f t="shared" si="3"/>
        <v>103</v>
      </c>
      <c r="B109" s="33"/>
      <c r="C109" s="39">
        <v>85</v>
      </c>
      <c r="D109" s="239">
        <v>5.0350000000000001</v>
      </c>
      <c r="E109" s="239">
        <v>2.6259999999999999</v>
      </c>
      <c r="F109" s="239">
        <v>9.0009999999999994</v>
      </c>
      <c r="G109" s="239">
        <v>8.4890000000000008</v>
      </c>
      <c r="H109" s="239">
        <v>22.05</v>
      </c>
      <c r="I109" s="173">
        <v>244.91850000000002</v>
      </c>
      <c r="J109" s="368"/>
    </row>
    <row r="110" spans="1:10" ht="13.5" customHeight="1">
      <c r="A110" s="7">
        <f t="shared" si="3"/>
        <v>104</v>
      </c>
      <c r="B110" s="33"/>
      <c r="C110" s="39">
        <v>86</v>
      </c>
      <c r="D110" s="239">
        <v>5.0350000000000001</v>
      </c>
      <c r="E110" s="239">
        <v>2.2839999999999998</v>
      </c>
      <c r="F110" s="239">
        <v>9</v>
      </c>
      <c r="G110" s="239">
        <v>8.4879999999999995</v>
      </c>
      <c r="H110" s="239">
        <v>22.06</v>
      </c>
      <c r="I110" s="173">
        <v>244.76650000000001</v>
      </c>
      <c r="J110" s="368"/>
    </row>
    <row r="111" spans="1:10" ht="13.5" customHeight="1">
      <c r="A111" s="7">
        <f t="shared" si="3"/>
        <v>105</v>
      </c>
      <c r="B111" s="33"/>
      <c r="C111" s="39">
        <v>87</v>
      </c>
      <c r="D111" s="239">
        <v>5.0330000000000004</v>
      </c>
      <c r="E111" s="239">
        <v>2.1509999999999998</v>
      </c>
      <c r="F111" s="239">
        <v>9.0030000000000001</v>
      </c>
      <c r="G111" s="239">
        <v>8.4870000000000001</v>
      </c>
      <c r="H111" s="239">
        <v>22.06</v>
      </c>
      <c r="I111" s="173">
        <v>244.61490000000001</v>
      </c>
      <c r="J111" s="368"/>
    </row>
    <row r="112" spans="1:10" ht="13.5" customHeight="1">
      <c r="A112" s="7">
        <f t="shared" si="3"/>
        <v>106</v>
      </c>
      <c r="B112" s="33"/>
      <c r="C112" s="39">
        <v>88</v>
      </c>
      <c r="D112" s="239">
        <v>5.0289999999999999</v>
      </c>
      <c r="E112" s="239">
        <v>3.1535000000000002</v>
      </c>
      <c r="F112" s="239">
        <v>9.0219999999999985</v>
      </c>
      <c r="G112" s="239">
        <v>8.4870000000000001</v>
      </c>
      <c r="H112" s="239">
        <v>22.080000000000002</v>
      </c>
      <c r="I112" s="173">
        <v>244.4462</v>
      </c>
      <c r="J112" s="368"/>
    </row>
    <row r="113" spans="1:10" ht="13.5" customHeight="1">
      <c r="A113" s="7">
        <f t="shared" si="3"/>
        <v>107</v>
      </c>
      <c r="B113" s="33"/>
      <c r="C113" s="39">
        <v>89</v>
      </c>
      <c r="D113" s="239">
        <v>5.0289999999999999</v>
      </c>
      <c r="E113" s="239">
        <v>2.8340000000000001</v>
      </c>
      <c r="F113" s="239">
        <v>9.0399999999999991</v>
      </c>
      <c r="G113" s="239">
        <v>8.4870000000000001</v>
      </c>
      <c r="H113" s="239">
        <v>22.080000000000002</v>
      </c>
      <c r="I113" s="173">
        <v>244.31270000000001</v>
      </c>
      <c r="J113" s="368"/>
    </row>
    <row r="114" spans="1:10" ht="13.5" customHeight="1">
      <c r="A114" s="7">
        <f t="shared" si="3"/>
        <v>108</v>
      </c>
      <c r="B114" s="33"/>
      <c r="C114" s="39">
        <v>90</v>
      </c>
      <c r="D114" s="239">
        <v>5.0270000000000001</v>
      </c>
      <c r="E114" s="239">
        <v>3.2650000000000001</v>
      </c>
      <c r="F114" s="239">
        <v>9.0389999999999997</v>
      </c>
      <c r="G114" s="239">
        <v>8.4870000000000001</v>
      </c>
      <c r="H114" s="239">
        <v>22.09</v>
      </c>
      <c r="I114" s="173">
        <v>244.12309999999999</v>
      </c>
      <c r="J114" s="368"/>
    </row>
    <row r="115" spans="1:10" ht="13.5" customHeight="1">
      <c r="A115" s="7">
        <f t="shared" si="3"/>
        <v>109</v>
      </c>
      <c r="B115" s="33"/>
      <c r="C115" s="39">
        <v>91</v>
      </c>
      <c r="D115" s="239">
        <v>5.0289999999999999</v>
      </c>
      <c r="E115" s="239">
        <v>4.3424999999999994</v>
      </c>
      <c r="F115" s="239">
        <v>9.0145</v>
      </c>
      <c r="G115" s="239">
        <v>8.4789999999999992</v>
      </c>
      <c r="H115" s="239">
        <v>22.1</v>
      </c>
      <c r="I115" s="173">
        <v>243.1687</v>
      </c>
      <c r="J115" s="368"/>
    </row>
    <row r="116" spans="1:10" ht="13.5" customHeight="1">
      <c r="A116" s="7">
        <f t="shared" si="3"/>
        <v>110</v>
      </c>
      <c r="B116" s="33"/>
      <c r="C116" s="39">
        <v>92</v>
      </c>
      <c r="D116" s="239">
        <v>5.0289999999999999</v>
      </c>
      <c r="E116" s="239">
        <v>5.5110000000000001</v>
      </c>
      <c r="F116" s="239">
        <v>9.0090000000000003</v>
      </c>
      <c r="G116" s="239">
        <v>8.4770000000000003</v>
      </c>
      <c r="H116" s="239">
        <v>22.11</v>
      </c>
      <c r="I116" s="173">
        <v>242.93970000000002</v>
      </c>
      <c r="J116" s="368"/>
    </row>
    <row r="117" spans="1:10" ht="13.5" customHeight="1">
      <c r="A117" s="7">
        <f t="shared" si="3"/>
        <v>111</v>
      </c>
      <c r="B117" s="33"/>
      <c r="C117" s="39">
        <v>93</v>
      </c>
      <c r="D117" s="239"/>
      <c r="E117" s="239"/>
      <c r="F117" s="239"/>
      <c r="G117" s="239"/>
      <c r="H117" s="239"/>
      <c r="I117" s="173"/>
      <c r="J117" s="368"/>
    </row>
    <row r="118" spans="1:10" ht="13.5" customHeight="1">
      <c r="A118" s="7">
        <f t="shared" si="3"/>
        <v>112</v>
      </c>
      <c r="B118" s="33"/>
      <c r="C118" s="39">
        <v>94</v>
      </c>
      <c r="D118" s="239"/>
      <c r="E118" s="239"/>
      <c r="F118" s="239"/>
      <c r="G118" s="239"/>
      <c r="H118" s="239"/>
      <c r="I118" s="173" t="s">
        <v>1172</v>
      </c>
      <c r="J118" s="368"/>
    </row>
    <row r="119" spans="1:10" ht="13.5" customHeight="1">
      <c r="A119" s="7">
        <f t="shared" si="3"/>
        <v>113</v>
      </c>
      <c r="B119" s="33"/>
      <c r="C119" s="39">
        <v>95</v>
      </c>
      <c r="D119" s="239"/>
      <c r="E119" s="239"/>
      <c r="F119" s="239"/>
      <c r="G119" s="239"/>
      <c r="H119" s="239"/>
      <c r="I119" s="173" t="s">
        <v>1172</v>
      </c>
      <c r="J119" s="368"/>
    </row>
    <row r="120" spans="1:10" ht="13.5" customHeight="1">
      <c r="A120" s="7">
        <f t="shared" si="3"/>
        <v>114</v>
      </c>
      <c r="B120" s="33"/>
      <c r="C120" s="39">
        <v>96</v>
      </c>
      <c r="D120" s="239"/>
      <c r="E120" s="239"/>
      <c r="F120" s="239"/>
      <c r="G120" s="239"/>
      <c r="H120" s="239"/>
      <c r="I120" s="173" t="s">
        <v>1172</v>
      </c>
      <c r="J120" s="368"/>
    </row>
    <row r="121" spans="1:10" ht="13.5" customHeight="1">
      <c r="A121" s="7">
        <f t="shared" si="3"/>
        <v>115</v>
      </c>
      <c r="B121" s="33"/>
      <c r="C121" s="39">
        <v>97</v>
      </c>
      <c r="D121" s="239"/>
      <c r="E121" s="239"/>
      <c r="F121" s="239"/>
      <c r="G121" s="239"/>
      <c r="H121" s="239"/>
      <c r="I121" s="173" t="s">
        <v>1172</v>
      </c>
      <c r="J121" s="368"/>
    </row>
    <row r="122" spans="1:10" ht="13.5" customHeight="1">
      <c r="A122" s="7">
        <f t="shared" si="3"/>
        <v>116</v>
      </c>
      <c r="B122" s="33"/>
      <c r="C122" s="39">
        <v>98</v>
      </c>
      <c r="D122" s="239"/>
      <c r="E122" s="239"/>
      <c r="F122" s="239"/>
      <c r="G122" s="239"/>
      <c r="H122" s="239"/>
      <c r="I122" s="173" t="s">
        <v>1172</v>
      </c>
      <c r="J122" s="368"/>
    </row>
    <row r="123" spans="1:10" ht="13.5" customHeight="1">
      <c r="A123" s="7">
        <f t="shared" si="3"/>
        <v>117</v>
      </c>
      <c r="B123" s="33"/>
      <c r="C123" s="39">
        <v>99</v>
      </c>
      <c r="D123" s="239"/>
      <c r="E123" s="239"/>
      <c r="F123" s="239"/>
      <c r="G123" s="239"/>
      <c r="H123" s="239"/>
      <c r="I123" s="173" t="s">
        <v>1172</v>
      </c>
      <c r="J123" s="368"/>
    </row>
    <row r="124" spans="1:10" ht="13.5" customHeight="1">
      <c r="A124" s="7">
        <f t="shared" si="3"/>
        <v>118</v>
      </c>
      <c r="B124" s="33"/>
      <c r="C124" s="39">
        <v>100</v>
      </c>
      <c r="D124" s="239"/>
      <c r="E124" s="239"/>
      <c r="F124" s="239"/>
      <c r="G124" s="239"/>
      <c r="H124" s="239"/>
      <c r="I124" s="173" t="s">
        <v>1172</v>
      </c>
      <c r="J124" s="368"/>
    </row>
    <row r="125" spans="1:10" ht="13.5" customHeight="1">
      <c r="A125" s="7">
        <f t="shared" si="3"/>
        <v>119</v>
      </c>
      <c r="B125" s="33"/>
      <c r="C125" s="39">
        <v>101</v>
      </c>
      <c r="D125" s="239"/>
      <c r="E125" s="239"/>
      <c r="F125" s="239"/>
      <c r="G125" s="239"/>
      <c r="H125" s="239"/>
      <c r="I125" s="173" t="s">
        <v>1172</v>
      </c>
      <c r="J125" s="368"/>
    </row>
    <row r="126" spans="1:10" ht="13.5" customHeight="1">
      <c r="A126" s="7">
        <f t="shared" si="3"/>
        <v>120</v>
      </c>
      <c r="B126" s="33"/>
      <c r="C126" s="39">
        <v>102</v>
      </c>
      <c r="D126" s="239"/>
      <c r="E126" s="239"/>
      <c r="F126" s="239"/>
      <c r="G126" s="239"/>
      <c r="H126" s="239"/>
      <c r="I126" s="173" t="s">
        <v>1172</v>
      </c>
      <c r="J126" s="368"/>
    </row>
    <row r="127" spans="1:10" ht="13.5" customHeight="1">
      <c r="A127" s="7">
        <f t="shared" si="3"/>
        <v>121</v>
      </c>
      <c r="B127" s="33"/>
      <c r="C127" s="39">
        <v>103</v>
      </c>
      <c r="D127" s="239"/>
      <c r="E127" s="239"/>
      <c r="F127" s="239"/>
      <c r="G127" s="239"/>
      <c r="H127" s="239"/>
      <c r="I127" s="173" t="s">
        <v>1172</v>
      </c>
      <c r="J127" s="368"/>
    </row>
    <row r="128" spans="1:10" ht="13.5" customHeight="1">
      <c r="A128" s="7">
        <f t="shared" si="3"/>
        <v>122</v>
      </c>
      <c r="B128" s="33"/>
      <c r="C128" s="39">
        <v>104</v>
      </c>
      <c r="D128" s="239"/>
      <c r="E128" s="239"/>
      <c r="F128" s="239"/>
      <c r="G128" s="239"/>
      <c r="H128" s="239"/>
      <c r="I128" s="173" t="s">
        <v>1172</v>
      </c>
      <c r="J128" s="368"/>
    </row>
    <row r="129" spans="1:10" ht="13.5" customHeight="1">
      <c r="A129" s="7">
        <f t="shared" si="3"/>
        <v>123</v>
      </c>
      <c r="B129" s="33"/>
      <c r="C129" s="39">
        <v>105</v>
      </c>
      <c r="D129" s="239"/>
      <c r="E129" s="239"/>
      <c r="F129" s="239"/>
      <c r="G129" s="239"/>
      <c r="H129" s="239"/>
      <c r="I129" s="173" t="s">
        <v>1172</v>
      </c>
      <c r="J129" s="368"/>
    </row>
    <row r="130" spans="1:10" ht="13.5" customHeight="1">
      <c r="A130" s="7">
        <f t="shared" si="3"/>
        <v>124</v>
      </c>
      <c r="B130" s="33"/>
      <c r="C130" s="39">
        <v>106</v>
      </c>
      <c r="D130" s="239"/>
      <c r="E130" s="239"/>
      <c r="F130" s="239"/>
      <c r="G130" s="239"/>
      <c r="H130" s="239"/>
      <c r="I130" s="173" t="s">
        <v>1172</v>
      </c>
      <c r="J130" s="368"/>
    </row>
    <row r="131" spans="1:10" ht="13.5" customHeight="1">
      <c r="A131" s="7">
        <f t="shared" si="3"/>
        <v>125</v>
      </c>
      <c r="B131" s="33"/>
      <c r="C131" s="39">
        <v>107</v>
      </c>
      <c r="D131" s="239"/>
      <c r="E131" s="239"/>
      <c r="F131" s="239"/>
      <c r="G131" s="239"/>
      <c r="H131" s="239"/>
      <c r="I131" s="173" t="s">
        <v>1172</v>
      </c>
      <c r="J131" s="368"/>
    </row>
    <row r="132" spans="1:10" ht="13.5" customHeight="1">
      <c r="A132" s="7">
        <f t="shared" si="3"/>
        <v>126</v>
      </c>
      <c r="B132" s="33"/>
      <c r="C132" s="39">
        <v>108</v>
      </c>
      <c r="D132" s="239"/>
      <c r="E132" s="239"/>
      <c r="F132" s="239"/>
      <c r="G132" s="239"/>
      <c r="H132" s="239"/>
      <c r="I132" s="173" t="s">
        <v>1172</v>
      </c>
      <c r="J132" s="368"/>
    </row>
    <row r="133" spans="1:10" ht="13.5" customHeight="1">
      <c r="A133" s="7">
        <f t="shared" si="3"/>
        <v>127</v>
      </c>
      <c r="B133" s="33"/>
      <c r="C133" s="39">
        <v>109</v>
      </c>
      <c r="D133" s="239"/>
      <c r="E133" s="239"/>
      <c r="F133" s="239"/>
      <c r="G133" s="239"/>
      <c r="H133" s="239"/>
      <c r="I133" s="173" t="s">
        <v>1172</v>
      </c>
      <c r="J133" s="368"/>
    </row>
    <row r="134" spans="1:10" ht="13.5" customHeight="1">
      <c r="A134" s="7">
        <f t="shared" si="3"/>
        <v>128</v>
      </c>
      <c r="B134" s="33"/>
      <c r="C134" s="39">
        <v>110</v>
      </c>
      <c r="D134" s="239"/>
      <c r="E134" s="239"/>
      <c r="F134" s="239"/>
      <c r="G134" s="239"/>
      <c r="H134" s="239"/>
      <c r="I134" s="173" t="s">
        <v>1172</v>
      </c>
      <c r="J134" s="368"/>
    </row>
    <row r="135" spans="1:10" ht="13.5" customHeight="1">
      <c r="A135" s="7">
        <f t="shared" si="3"/>
        <v>129</v>
      </c>
      <c r="B135" s="33"/>
      <c r="C135" s="39">
        <v>111</v>
      </c>
      <c r="D135" s="239"/>
      <c r="E135" s="239"/>
      <c r="F135" s="239"/>
      <c r="G135" s="239"/>
      <c r="H135" s="239"/>
      <c r="I135" s="173" t="s">
        <v>1172</v>
      </c>
      <c r="J135" s="368"/>
    </row>
    <row r="136" spans="1:10" ht="13.5" customHeight="1">
      <c r="A136" s="7">
        <f t="shared" si="3"/>
        <v>130</v>
      </c>
      <c r="B136" s="33"/>
      <c r="C136" s="39">
        <v>112</v>
      </c>
      <c r="D136" s="239"/>
      <c r="E136" s="239"/>
      <c r="F136" s="239"/>
      <c r="G136" s="239"/>
      <c r="H136" s="239"/>
      <c r="I136" s="173" t="s">
        <v>1172</v>
      </c>
      <c r="J136" s="368"/>
    </row>
    <row r="137" spans="1:10" ht="13.5" customHeight="1">
      <c r="A137" s="7">
        <f t="shared" si="3"/>
        <v>131</v>
      </c>
      <c r="B137" s="33"/>
      <c r="C137" s="39"/>
      <c r="D137" s="239"/>
      <c r="E137" s="239"/>
      <c r="F137" s="239"/>
      <c r="G137" s="239"/>
      <c r="H137" s="239"/>
      <c r="I137" s="173" t="s">
        <v>1172</v>
      </c>
      <c r="J137" s="368"/>
    </row>
    <row r="138" spans="1:10" ht="13.5" customHeight="1">
      <c r="A138" s="7">
        <f t="shared" si="3"/>
        <v>132</v>
      </c>
      <c r="B138" s="33"/>
      <c r="C138" s="39"/>
      <c r="D138" s="239"/>
      <c r="E138" s="239"/>
      <c r="F138" s="239"/>
      <c r="G138" s="239"/>
      <c r="H138" s="239"/>
      <c r="I138" s="173" t="s">
        <v>1172</v>
      </c>
      <c r="J138" s="368"/>
    </row>
    <row r="139" spans="1:10" ht="13.5" customHeight="1">
      <c r="A139" s="7">
        <f t="shared" si="3"/>
        <v>133</v>
      </c>
      <c r="B139" s="33"/>
      <c r="C139" s="39"/>
      <c r="D139" s="239"/>
      <c r="E139" s="239"/>
      <c r="F139" s="239"/>
      <c r="G139" s="239"/>
      <c r="H139" s="239"/>
      <c r="I139" s="173" t="s">
        <v>1172</v>
      </c>
      <c r="J139" s="368"/>
    </row>
    <row r="140" spans="1:10" ht="13.5" customHeight="1">
      <c r="A140" s="7">
        <f t="shared" si="3"/>
        <v>134</v>
      </c>
      <c r="B140" s="33"/>
      <c r="C140" s="39"/>
      <c r="D140" s="239"/>
      <c r="E140" s="239"/>
      <c r="F140" s="239"/>
      <c r="G140" s="239"/>
      <c r="H140" s="239"/>
      <c r="I140" s="173" t="s">
        <v>1172</v>
      </c>
      <c r="J140" s="368"/>
    </row>
    <row r="141" spans="1:10" ht="13.5" customHeight="1">
      <c r="A141" s="7">
        <f t="shared" si="3"/>
        <v>135</v>
      </c>
      <c r="B141" s="33"/>
      <c r="C141" s="39"/>
      <c r="D141" s="239"/>
      <c r="E141" s="239"/>
      <c r="F141" s="239"/>
      <c r="G141" s="239"/>
      <c r="H141" s="239"/>
      <c r="I141" s="173" t="s">
        <v>1172</v>
      </c>
      <c r="J141" s="368"/>
    </row>
    <row r="142" spans="1:10" ht="13.5" customHeight="1">
      <c r="A142" s="7">
        <f t="shared" si="3"/>
        <v>136</v>
      </c>
      <c r="B142" s="33"/>
      <c r="C142" s="39"/>
      <c r="D142" s="239"/>
      <c r="E142" s="239"/>
      <c r="F142" s="239"/>
      <c r="G142" s="239"/>
      <c r="H142" s="239"/>
      <c r="I142" s="173" t="s">
        <v>1172</v>
      </c>
      <c r="J142" s="368"/>
    </row>
    <row r="143" spans="1:10" ht="13.5" customHeight="1">
      <c r="A143" s="7">
        <f t="shared" si="3"/>
        <v>137</v>
      </c>
      <c r="B143" s="33"/>
      <c r="C143" s="39"/>
      <c r="D143" s="239"/>
      <c r="E143" s="239"/>
      <c r="F143" s="239"/>
      <c r="G143" s="239"/>
      <c r="H143" s="239"/>
      <c r="I143" s="173" t="s">
        <v>1172</v>
      </c>
      <c r="J143" s="368"/>
    </row>
    <row r="144" spans="1:10" ht="13.5" customHeight="1">
      <c r="A144" s="7">
        <f t="shared" si="3"/>
        <v>138</v>
      </c>
      <c r="B144" s="33"/>
      <c r="C144" s="39"/>
      <c r="D144" s="239"/>
      <c r="E144" s="239"/>
      <c r="F144" s="239"/>
      <c r="G144" s="239"/>
      <c r="H144" s="239"/>
      <c r="I144" s="173" t="s">
        <v>1172</v>
      </c>
      <c r="J144" s="368"/>
    </row>
    <row r="145" spans="1:10" ht="13.5" customHeight="1">
      <c r="A145" s="7">
        <f t="shared" si="3"/>
        <v>139</v>
      </c>
      <c r="B145" s="33"/>
      <c r="C145" s="39"/>
      <c r="D145" s="239"/>
      <c r="E145" s="239"/>
      <c r="F145" s="239"/>
      <c r="G145" s="239"/>
      <c r="H145" s="239"/>
      <c r="I145" s="173" t="s">
        <v>1172</v>
      </c>
      <c r="J145" s="368"/>
    </row>
    <row r="146" spans="1:10" ht="13.5" customHeight="1">
      <c r="A146" s="7">
        <f t="shared" si="3"/>
        <v>140</v>
      </c>
      <c r="B146" s="33"/>
      <c r="C146" s="39"/>
      <c r="D146" s="239"/>
      <c r="E146" s="239"/>
      <c r="F146" s="239"/>
      <c r="G146" s="239"/>
      <c r="H146" s="239"/>
      <c r="I146" s="173" t="s">
        <v>1172</v>
      </c>
      <c r="J146" s="368"/>
    </row>
    <row r="147" spans="1:10" ht="13.5" customHeight="1">
      <c r="A147" s="7">
        <f t="shared" si="3"/>
        <v>141</v>
      </c>
      <c r="B147" s="33"/>
      <c r="C147" s="39"/>
      <c r="D147" s="239"/>
      <c r="E147" s="239"/>
      <c r="F147" s="239"/>
      <c r="G147" s="239"/>
      <c r="H147" s="239"/>
      <c r="I147" s="173" t="s">
        <v>1172</v>
      </c>
      <c r="J147" s="368"/>
    </row>
    <row r="148" spans="1:10" ht="13.5" customHeight="1">
      <c r="A148" s="7">
        <f t="shared" si="3"/>
        <v>142</v>
      </c>
      <c r="B148" s="33"/>
      <c r="C148" s="39"/>
      <c r="D148" s="239"/>
      <c r="E148" s="239"/>
      <c r="F148" s="239"/>
      <c r="G148" s="239"/>
      <c r="H148" s="239"/>
      <c r="I148" s="173" t="s">
        <v>1172</v>
      </c>
      <c r="J148" s="368"/>
    </row>
    <row r="149" spans="1:10" ht="13.5" customHeight="1">
      <c r="A149" s="7">
        <f t="shared" si="3"/>
        <v>143</v>
      </c>
      <c r="B149" s="33"/>
      <c r="C149" s="39"/>
      <c r="D149" s="239"/>
      <c r="E149" s="239"/>
      <c r="F149" s="239"/>
      <c r="G149" s="239"/>
      <c r="H149" s="239"/>
      <c r="I149" s="173" t="s">
        <v>1172</v>
      </c>
      <c r="J149" s="368"/>
    </row>
    <row r="150" spans="1:10" ht="13.5" customHeight="1">
      <c r="A150" s="7">
        <f t="shared" si="3"/>
        <v>144</v>
      </c>
      <c r="B150" s="33"/>
      <c r="C150" s="39"/>
      <c r="D150" s="239"/>
      <c r="E150" s="239"/>
      <c r="F150" s="239"/>
      <c r="G150" s="239"/>
      <c r="H150" s="239"/>
      <c r="I150" s="173" t="s">
        <v>1172</v>
      </c>
      <c r="J150" s="368"/>
    </row>
    <row r="151" spans="1:10" ht="13.5" customHeight="1">
      <c r="A151" s="7">
        <f t="shared" si="3"/>
        <v>145</v>
      </c>
      <c r="B151" s="33"/>
      <c r="C151" s="39"/>
      <c r="D151" s="239"/>
      <c r="E151" s="239"/>
      <c r="F151" s="239"/>
      <c r="G151" s="239"/>
      <c r="H151" s="239"/>
      <c r="I151" s="173" t="s">
        <v>1172</v>
      </c>
      <c r="J151" s="368"/>
    </row>
    <row r="152" spans="1:10" ht="13.5" customHeight="1">
      <c r="A152" s="7">
        <f t="shared" si="3"/>
        <v>146</v>
      </c>
      <c r="B152" s="33"/>
      <c r="C152" s="39"/>
      <c r="D152" s="239"/>
      <c r="E152" s="239"/>
      <c r="F152" s="239"/>
      <c r="G152" s="239"/>
      <c r="H152" s="239"/>
      <c r="I152" s="173" t="s">
        <v>1172</v>
      </c>
      <c r="J152" s="368"/>
    </row>
    <row r="153" spans="1:10" ht="13.5" customHeight="1">
      <c r="A153" s="7">
        <f t="shared" ref="A153:A175" si="4">A152+1</f>
        <v>147</v>
      </c>
      <c r="B153" s="33"/>
      <c r="C153" s="39"/>
      <c r="D153" s="239"/>
      <c r="E153" s="239"/>
      <c r="F153" s="239"/>
      <c r="G153" s="239"/>
      <c r="H153" s="239"/>
      <c r="I153" s="173" t="s">
        <v>1172</v>
      </c>
      <c r="J153" s="368"/>
    </row>
    <row r="154" spans="1:10" ht="13.5" customHeight="1">
      <c r="A154" s="7">
        <f t="shared" si="4"/>
        <v>148</v>
      </c>
      <c r="B154" s="33"/>
      <c r="C154" s="39"/>
      <c r="D154" s="239"/>
      <c r="E154" s="239"/>
      <c r="F154" s="239"/>
      <c r="G154" s="239"/>
      <c r="H154" s="239"/>
      <c r="I154" s="173" t="s">
        <v>1172</v>
      </c>
      <c r="J154" s="368"/>
    </row>
    <row r="155" spans="1:10" ht="13.5" customHeight="1">
      <c r="A155" s="7">
        <f t="shared" si="4"/>
        <v>149</v>
      </c>
      <c r="B155" s="33"/>
      <c r="C155" s="39"/>
      <c r="D155" s="239"/>
      <c r="E155" s="239"/>
      <c r="F155" s="239"/>
      <c r="G155" s="239"/>
      <c r="H155" s="239"/>
      <c r="I155" s="173" t="s">
        <v>1172</v>
      </c>
      <c r="J155" s="368"/>
    </row>
    <row r="156" spans="1:10" ht="13.5" customHeight="1">
      <c r="A156" s="7">
        <f t="shared" si="4"/>
        <v>150</v>
      </c>
      <c r="B156" s="33"/>
      <c r="C156" s="39"/>
      <c r="D156" s="239"/>
      <c r="E156" s="239"/>
      <c r="F156" s="239"/>
      <c r="G156" s="239"/>
      <c r="H156" s="239"/>
      <c r="I156" s="173" t="s">
        <v>1172</v>
      </c>
      <c r="J156" s="368"/>
    </row>
    <row r="157" spans="1:10" ht="13.5" customHeight="1">
      <c r="A157" s="7">
        <f t="shared" si="4"/>
        <v>151</v>
      </c>
      <c r="B157" s="33"/>
      <c r="C157" s="39"/>
      <c r="D157" s="239"/>
      <c r="E157" s="239"/>
      <c r="F157" s="239"/>
      <c r="G157" s="239"/>
      <c r="H157" s="239"/>
      <c r="I157" s="173" t="s">
        <v>1172</v>
      </c>
      <c r="J157" s="368"/>
    </row>
    <row r="158" spans="1:10" ht="13.5" customHeight="1">
      <c r="A158" s="7">
        <f t="shared" si="4"/>
        <v>152</v>
      </c>
      <c r="B158" s="33"/>
      <c r="C158" s="39"/>
      <c r="D158" s="239"/>
      <c r="E158" s="239"/>
      <c r="F158" s="239"/>
      <c r="G158" s="239"/>
      <c r="H158" s="239"/>
      <c r="I158" s="173" t="s">
        <v>1172</v>
      </c>
      <c r="J158" s="368"/>
    </row>
    <row r="159" spans="1:10" ht="13.5" customHeight="1">
      <c r="A159" s="7">
        <f t="shared" si="4"/>
        <v>153</v>
      </c>
      <c r="B159" s="33"/>
      <c r="C159" s="39"/>
      <c r="D159" s="239"/>
      <c r="E159" s="239"/>
      <c r="F159" s="239"/>
      <c r="G159" s="239"/>
      <c r="H159" s="239"/>
      <c r="I159" s="173" t="s">
        <v>1172</v>
      </c>
      <c r="J159" s="368"/>
    </row>
    <row r="160" spans="1:10" ht="13.5" customHeight="1">
      <c r="A160" s="7">
        <f t="shared" si="4"/>
        <v>154</v>
      </c>
      <c r="B160" s="33"/>
      <c r="C160" s="39"/>
      <c r="D160" s="239"/>
      <c r="E160" s="239"/>
      <c r="F160" s="239"/>
      <c r="G160" s="239"/>
      <c r="H160" s="239"/>
      <c r="I160" s="173"/>
      <c r="J160" s="368"/>
    </row>
    <row r="161" spans="1:10" ht="13.5" customHeight="1">
      <c r="A161" s="7">
        <f t="shared" si="4"/>
        <v>155</v>
      </c>
      <c r="B161" s="33"/>
      <c r="C161" s="39"/>
      <c r="D161" s="239"/>
      <c r="E161" s="239"/>
      <c r="F161" s="239"/>
      <c r="G161" s="239"/>
      <c r="H161" s="239"/>
      <c r="I161" s="173"/>
      <c r="J161" s="368"/>
    </row>
    <row r="162" spans="1:10" ht="13.5" customHeight="1">
      <c r="A162" s="7">
        <f t="shared" si="4"/>
        <v>156</v>
      </c>
      <c r="B162" s="33"/>
      <c r="C162" s="39"/>
      <c r="D162" s="239"/>
      <c r="E162" s="239"/>
      <c r="F162" s="239"/>
      <c r="G162" s="239"/>
      <c r="H162" s="239"/>
      <c r="I162" s="173"/>
      <c r="J162" s="368"/>
    </row>
    <row r="163" spans="1:10" ht="13.5" customHeight="1">
      <c r="A163" s="7">
        <f t="shared" si="4"/>
        <v>157</v>
      </c>
      <c r="B163" s="33"/>
      <c r="C163" s="39"/>
      <c r="D163" s="239"/>
      <c r="E163" s="239"/>
      <c r="F163" s="239"/>
      <c r="G163" s="239"/>
      <c r="H163" s="239"/>
      <c r="I163" s="173"/>
      <c r="J163" s="368"/>
    </row>
    <row r="164" spans="1:10" ht="13.5" customHeight="1">
      <c r="A164" s="7">
        <f t="shared" si="4"/>
        <v>158</v>
      </c>
      <c r="B164" s="33"/>
      <c r="C164" s="39"/>
      <c r="D164" s="239"/>
      <c r="E164" s="239"/>
      <c r="F164" s="239"/>
      <c r="G164" s="239"/>
      <c r="H164" s="239"/>
      <c r="I164" s="173"/>
      <c r="J164" s="368"/>
    </row>
    <row r="165" spans="1:10" ht="13.5" customHeight="1">
      <c r="A165" s="7">
        <f t="shared" si="4"/>
        <v>159</v>
      </c>
      <c r="B165" s="33"/>
      <c r="C165" s="39"/>
      <c r="D165" s="239"/>
      <c r="E165" s="239"/>
      <c r="F165" s="239"/>
      <c r="G165" s="239"/>
      <c r="H165" s="239"/>
      <c r="I165" s="173"/>
      <c r="J165" s="368"/>
    </row>
    <row r="166" spans="1:10" ht="13.5" customHeight="1">
      <c r="A166" s="7">
        <f t="shared" si="4"/>
        <v>160</v>
      </c>
      <c r="B166" s="33"/>
      <c r="C166" s="39"/>
      <c r="D166" s="239"/>
      <c r="E166" s="239"/>
      <c r="F166" s="239"/>
      <c r="G166" s="239"/>
      <c r="H166" s="239"/>
      <c r="I166" s="173"/>
      <c r="J166" s="368"/>
    </row>
    <row r="167" spans="1:10" ht="13.5" customHeight="1">
      <c r="A167" s="7">
        <f t="shared" si="4"/>
        <v>161</v>
      </c>
      <c r="B167" s="33"/>
      <c r="C167" s="39"/>
      <c r="D167" s="239"/>
      <c r="E167" s="239"/>
      <c r="F167" s="239"/>
      <c r="G167" s="239"/>
      <c r="H167" s="239"/>
      <c r="I167" s="173"/>
      <c r="J167" s="368"/>
    </row>
    <row r="168" spans="1:10" ht="13.5" customHeight="1">
      <c r="A168" s="7">
        <f t="shared" si="4"/>
        <v>162</v>
      </c>
      <c r="B168" s="33"/>
      <c r="C168" s="39"/>
      <c r="D168" s="239"/>
      <c r="E168" s="239"/>
      <c r="F168" s="239"/>
      <c r="G168" s="239"/>
      <c r="H168" s="239"/>
      <c r="I168" s="173" t="s">
        <v>1172</v>
      </c>
      <c r="J168" s="368"/>
    </row>
    <row r="169" spans="1:10" ht="13.5" customHeight="1">
      <c r="A169" s="7">
        <f t="shared" si="4"/>
        <v>163</v>
      </c>
      <c r="B169" s="33"/>
      <c r="C169" s="39"/>
      <c r="D169" s="239"/>
      <c r="E169" s="239"/>
      <c r="F169" s="239"/>
      <c r="G169" s="239"/>
      <c r="H169" s="239"/>
      <c r="I169" s="173" t="s">
        <v>1172</v>
      </c>
      <c r="J169" s="368"/>
    </row>
    <row r="170" spans="1:10" ht="13.5" customHeight="1">
      <c r="A170" s="7">
        <f t="shared" si="4"/>
        <v>164</v>
      </c>
      <c r="B170" s="33"/>
      <c r="C170" s="39"/>
      <c r="D170" s="239"/>
      <c r="E170" s="239"/>
      <c r="F170" s="239"/>
      <c r="G170" s="239"/>
      <c r="H170" s="23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5.0289999999999999</v>
      </c>
      <c r="E175" s="218">
        <f t="shared" ref="E175:I175" si="5">LOOKUP(10^10,E23:E174)</f>
        <v>5.5110000000000001</v>
      </c>
      <c r="F175" s="218">
        <f t="shared" si="5"/>
        <v>9.0090000000000003</v>
      </c>
      <c r="G175" s="218">
        <f t="shared" si="5"/>
        <v>8.4770000000000003</v>
      </c>
      <c r="H175" s="218">
        <f t="shared" si="5"/>
        <v>22.11</v>
      </c>
      <c r="I175" s="218">
        <f t="shared" si="5"/>
        <v>242.93970000000002</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2">
        <v>44664</v>
      </c>
      <c r="E9" s="373"/>
      <c r="F9" s="373"/>
      <c r="G9" s="373"/>
      <c r="H9" s="373"/>
      <c r="I9" s="374"/>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0.54166666666666663</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23</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95.4</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4.7</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5</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547.54</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2.02</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0.53</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56">
        <v>14.598000000000001</v>
      </c>
      <c r="E23" s="256">
        <v>0.65700000000000003</v>
      </c>
      <c r="F23" s="256">
        <v>11.542999999999999</v>
      </c>
      <c r="G23" s="256">
        <v>8.3659999999999997</v>
      </c>
      <c r="H23" s="256">
        <v>22.3</v>
      </c>
      <c r="I23" s="256">
        <v>435.14140000000003</v>
      </c>
      <c r="J23" s="367" t="s">
        <v>424</v>
      </c>
    </row>
    <row r="24" spans="1:10" s="1" customFormat="1" ht="13.5" customHeight="1">
      <c r="A24" s="7">
        <f>A23+1</f>
        <v>18</v>
      </c>
      <c r="B24" s="93"/>
      <c r="C24" s="100">
        <v>0.5</v>
      </c>
      <c r="D24" s="256">
        <v>14.568</v>
      </c>
      <c r="E24" s="256">
        <v>0.751</v>
      </c>
      <c r="F24" s="256">
        <v>11.412000000000001</v>
      </c>
      <c r="G24" s="256">
        <v>8.3770000000000007</v>
      </c>
      <c r="H24" s="256">
        <v>22.2</v>
      </c>
      <c r="I24" s="256">
        <v>451.82939999999996</v>
      </c>
      <c r="J24" s="368"/>
    </row>
    <row r="25" spans="1:10" s="1" customFormat="1" ht="13.5" customHeight="1">
      <c r="A25" s="7">
        <f t="shared" ref="A25:A88" si="2">A24+1</f>
        <v>19</v>
      </c>
      <c r="B25" s="93"/>
      <c r="C25" s="100">
        <v>1</v>
      </c>
      <c r="D25" s="256">
        <v>14.54</v>
      </c>
      <c r="E25" s="256">
        <v>0.65700000000000003</v>
      </c>
      <c r="F25" s="256">
        <v>11.342000000000001</v>
      </c>
      <c r="G25" s="256">
        <v>8.4090000000000007</v>
      </c>
      <c r="H25" s="256">
        <v>22.2</v>
      </c>
      <c r="I25" s="256">
        <v>462.3</v>
      </c>
      <c r="J25" s="368"/>
    </row>
    <row r="26" spans="1:10" s="1" customFormat="1" ht="13.5" customHeight="1">
      <c r="A26" s="7">
        <f t="shared" si="2"/>
        <v>20</v>
      </c>
      <c r="B26" s="93"/>
      <c r="C26" s="100">
        <v>2</v>
      </c>
      <c r="D26" s="256">
        <v>13.43</v>
      </c>
      <c r="E26" s="256">
        <v>0.84499999999999997</v>
      </c>
      <c r="F26" s="256">
        <v>11.637</v>
      </c>
      <c r="G26" s="256">
        <v>8.4339999999999993</v>
      </c>
      <c r="H26" s="256">
        <v>21.6</v>
      </c>
      <c r="I26" s="256">
        <v>462.77100000000002</v>
      </c>
      <c r="J26" s="368"/>
    </row>
    <row r="27" spans="1:10" s="1" customFormat="1" ht="13.5" customHeight="1">
      <c r="A27" s="7">
        <f t="shared" si="2"/>
        <v>21</v>
      </c>
      <c r="B27" s="93"/>
      <c r="C27" s="100">
        <v>3</v>
      </c>
      <c r="D27" s="256">
        <v>12.676</v>
      </c>
      <c r="E27" s="256">
        <v>0.79100000000000004</v>
      </c>
      <c r="F27" s="256">
        <v>12.095000000000001</v>
      </c>
      <c r="G27" s="256">
        <v>8.5009999999999994</v>
      </c>
      <c r="H27" s="256">
        <v>21.4</v>
      </c>
      <c r="I27" s="256">
        <v>461.81180000000001</v>
      </c>
      <c r="J27" s="368"/>
    </row>
    <row r="28" spans="1:10" s="1" customFormat="1" ht="13.5" customHeight="1">
      <c r="A28" s="7">
        <f t="shared" si="2"/>
        <v>22</v>
      </c>
      <c r="B28" s="93"/>
      <c r="C28" s="100">
        <v>4</v>
      </c>
      <c r="D28" s="256">
        <v>11.132</v>
      </c>
      <c r="E28" s="256">
        <v>0.72399999999999998</v>
      </c>
      <c r="F28" s="256">
        <v>12.156000000000001</v>
      </c>
      <c r="G28" s="256">
        <v>8.4420000000000002</v>
      </c>
      <c r="H28" s="256">
        <v>20.9</v>
      </c>
      <c r="I28" s="256">
        <v>466.70660000000004</v>
      </c>
      <c r="J28" s="368"/>
    </row>
    <row r="29" spans="1:10" s="1" customFormat="1" ht="13.5" customHeight="1">
      <c r="A29" s="7">
        <f t="shared" si="2"/>
        <v>23</v>
      </c>
      <c r="B29" s="93"/>
      <c r="C29" s="100">
        <v>5</v>
      </c>
      <c r="D29" s="256">
        <v>10.237</v>
      </c>
      <c r="E29" s="256">
        <v>0.61699999999999999</v>
      </c>
      <c r="F29" s="256">
        <v>12.173999999999999</v>
      </c>
      <c r="G29" s="256">
        <v>8.39</v>
      </c>
      <c r="H29" s="256">
        <v>20.5</v>
      </c>
      <c r="I29" s="256">
        <v>470.2321</v>
      </c>
      <c r="J29" s="368"/>
    </row>
    <row r="30" spans="1:10" ht="13.5" customHeight="1">
      <c r="A30" s="7">
        <f t="shared" si="2"/>
        <v>24</v>
      </c>
      <c r="B30" s="92"/>
      <c r="C30" s="39">
        <v>6</v>
      </c>
      <c r="D30" s="173">
        <v>9.7149999999999999</v>
      </c>
      <c r="E30" s="173">
        <v>0.65700000000000003</v>
      </c>
      <c r="F30" s="173">
        <v>12.093999999999999</v>
      </c>
      <c r="G30" s="173">
        <v>8.3480000000000008</v>
      </c>
      <c r="H30" s="173">
        <v>20.3</v>
      </c>
      <c r="I30" s="173">
        <v>473.49549999999999</v>
      </c>
      <c r="J30" s="368"/>
    </row>
    <row r="31" spans="1:10" ht="13.5" customHeight="1">
      <c r="A31" s="7">
        <f t="shared" si="2"/>
        <v>25</v>
      </c>
      <c r="B31" s="92"/>
      <c r="C31" s="39">
        <v>7</v>
      </c>
      <c r="D31" s="173">
        <v>9.4160000000000004</v>
      </c>
      <c r="E31" s="173">
        <v>0.57599999999999996</v>
      </c>
      <c r="F31" s="173">
        <v>12.095000000000001</v>
      </c>
      <c r="G31" s="173">
        <v>8.3219999999999992</v>
      </c>
      <c r="H31" s="173">
        <v>20.200000000000003</v>
      </c>
      <c r="I31" s="173">
        <v>475.38279999999997</v>
      </c>
      <c r="J31" s="368"/>
    </row>
    <row r="32" spans="1:10" ht="13.5" customHeight="1">
      <c r="A32" s="7">
        <f t="shared" si="2"/>
        <v>26</v>
      </c>
      <c r="B32" s="92"/>
      <c r="C32" s="39">
        <v>8</v>
      </c>
      <c r="D32" s="173">
        <v>9.2430000000000003</v>
      </c>
      <c r="E32" s="173">
        <v>0.52300000000000002</v>
      </c>
      <c r="F32" s="173">
        <v>12.005000000000001</v>
      </c>
      <c r="G32" s="173">
        <v>8.298</v>
      </c>
      <c r="H32" s="173">
        <v>20.100000000000001</v>
      </c>
      <c r="I32" s="173">
        <v>477.25889999999998</v>
      </c>
      <c r="J32" s="368"/>
    </row>
    <row r="33" spans="1:10" ht="13.5" customHeight="1">
      <c r="A33" s="7">
        <f t="shared" si="2"/>
        <v>27</v>
      </c>
      <c r="B33" s="33"/>
      <c r="C33" s="39">
        <v>9</v>
      </c>
      <c r="D33" s="173">
        <v>8.9960000000000004</v>
      </c>
      <c r="E33" s="173">
        <v>0.56299999999999994</v>
      </c>
      <c r="F33" s="173">
        <v>11.930999999999999</v>
      </c>
      <c r="G33" s="173">
        <v>8.2680000000000007</v>
      </c>
      <c r="H33" s="173">
        <v>20.200000000000003</v>
      </c>
      <c r="I33" s="173">
        <v>479.87280000000004</v>
      </c>
      <c r="J33" s="368"/>
    </row>
    <row r="34" spans="1:10" ht="13.5" customHeight="1">
      <c r="A34" s="7">
        <f t="shared" si="2"/>
        <v>28</v>
      </c>
      <c r="B34" s="33"/>
      <c r="C34" s="39">
        <v>10</v>
      </c>
      <c r="D34" s="173">
        <v>8.6829999999999998</v>
      </c>
      <c r="E34" s="173">
        <v>0.52300000000000002</v>
      </c>
      <c r="F34" s="173">
        <v>11.933999999999999</v>
      </c>
      <c r="G34" s="173">
        <v>8.2490000000000006</v>
      </c>
      <c r="H34" s="173">
        <v>20</v>
      </c>
      <c r="I34" s="173">
        <v>481.50290000000001</v>
      </c>
      <c r="J34" s="368"/>
    </row>
    <row r="35" spans="1:10" ht="13.5" customHeight="1">
      <c r="A35" s="7">
        <f t="shared" si="2"/>
        <v>29</v>
      </c>
      <c r="B35" s="33"/>
      <c r="C35" s="39">
        <v>11</v>
      </c>
      <c r="D35" s="173">
        <v>8.4169999999999998</v>
      </c>
      <c r="E35" s="173">
        <v>0.55000000000000004</v>
      </c>
      <c r="F35" s="173">
        <v>11.997999999999999</v>
      </c>
      <c r="G35" s="173">
        <v>8.2469999999999999</v>
      </c>
      <c r="H35" s="173">
        <v>19.900000000000002</v>
      </c>
      <c r="I35" s="173">
        <v>482.56610000000001</v>
      </c>
      <c r="J35" s="368"/>
    </row>
    <row r="36" spans="1:10" ht="13.5" customHeight="1">
      <c r="A36" s="7">
        <f t="shared" si="2"/>
        <v>30</v>
      </c>
      <c r="B36" s="33"/>
      <c r="C36" s="39">
        <v>12</v>
      </c>
      <c r="D36" s="173">
        <v>8.1720000000000006</v>
      </c>
      <c r="E36" s="173">
        <v>0.56299999999999994</v>
      </c>
      <c r="F36" s="173">
        <v>12.013</v>
      </c>
      <c r="G36" s="173">
        <v>8.2460000000000004</v>
      </c>
      <c r="H36" s="173">
        <v>19.600000000000001</v>
      </c>
      <c r="I36" s="173">
        <v>484.33960000000002</v>
      </c>
      <c r="J36" s="368"/>
    </row>
    <row r="37" spans="1:10" ht="13.5" customHeight="1">
      <c r="A37" s="7">
        <f t="shared" si="2"/>
        <v>31</v>
      </c>
      <c r="B37" s="33"/>
      <c r="C37" s="39">
        <v>13</v>
      </c>
      <c r="D37" s="173">
        <v>7.8339999999999996</v>
      </c>
      <c r="E37" s="173">
        <v>0.50900000000000001</v>
      </c>
      <c r="F37" s="173">
        <v>12.042999999999999</v>
      </c>
      <c r="G37" s="173">
        <v>8.2469999999999999</v>
      </c>
      <c r="H37" s="173">
        <v>19.600000000000001</v>
      </c>
      <c r="I37" s="173">
        <v>485.56820000000005</v>
      </c>
      <c r="J37" s="368"/>
    </row>
    <row r="38" spans="1:10" ht="13.5" customHeight="1">
      <c r="A38" s="7">
        <f t="shared" si="2"/>
        <v>32</v>
      </c>
      <c r="B38" s="33"/>
      <c r="C38" s="39">
        <v>14</v>
      </c>
      <c r="D38" s="173">
        <v>7.3940000000000001</v>
      </c>
      <c r="E38" s="173">
        <v>0.61699999999999999</v>
      </c>
      <c r="F38" s="173">
        <v>12.048999999999999</v>
      </c>
      <c r="G38" s="173">
        <v>8.2479999999999993</v>
      </c>
      <c r="H38" s="173">
        <v>19.3</v>
      </c>
      <c r="I38" s="173">
        <v>486.63920000000002</v>
      </c>
      <c r="J38" s="368"/>
    </row>
    <row r="39" spans="1:10" ht="13.5" customHeight="1">
      <c r="A39" s="7">
        <f t="shared" si="2"/>
        <v>33</v>
      </c>
      <c r="B39" s="33"/>
      <c r="C39" s="39">
        <v>15</v>
      </c>
      <c r="D39" s="173">
        <v>6.9429999999999996</v>
      </c>
      <c r="E39" s="173">
        <v>0.52300000000000002</v>
      </c>
      <c r="F39" s="173">
        <v>12.117000000000001</v>
      </c>
      <c r="G39" s="173">
        <v>8.2469999999999999</v>
      </c>
      <c r="H39" s="173">
        <v>19</v>
      </c>
      <c r="I39" s="173">
        <v>488.21289999999999</v>
      </c>
      <c r="J39" s="368"/>
    </row>
    <row r="40" spans="1:10" ht="13.5" customHeight="1">
      <c r="A40" s="7">
        <f t="shared" si="2"/>
        <v>34</v>
      </c>
      <c r="B40" s="33"/>
      <c r="C40" s="39">
        <v>16</v>
      </c>
      <c r="D40" s="173">
        <v>6.6050000000000004</v>
      </c>
      <c r="E40" s="173">
        <v>0.46899999999999997</v>
      </c>
      <c r="F40" s="173">
        <v>12.12</v>
      </c>
      <c r="G40" s="173">
        <v>8.24</v>
      </c>
      <c r="H40" s="173">
        <v>18.899999999999999</v>
      </c>
      <c r="I40" s="173">
        <v>489.32650000000001</v>
      </c>
      <c r="J40" s="368"/>
    </row>
    <row r="41" spans="1:10" ht="13.5" customHeight="1">
      <c r="A41" s="7">
        <f t="shared" si="2"/>
        <v>35</v>
      </c>
      <c r="B41" s="32"/>
      <c r="C41" s="101">
        <v>17</v>
      </c>
      <c r="D41" s="173">
        <v>6.3789999999999996</v>
      </c>
      <c r="E41" s="173">
        <v>0.45600000000000002</v>
      </c>
      <c r="F41" s="173">
        <v>12.073</v>
      </c>
      <c r="G41" s="173">
        <v>8.2309999999999999</v>
      </c>
      <c r="H41" s="173">
        <v>18.8</v>
      </c>
      <c r="I41" s="173">
        <v>490.7817</v>
      </c>
      <c r="J41" s="368"/>
    </row>
    <row r="42" spans="1:10" ht="13.5" customHeight="1">
      <c r="A42" s="7">
        <f t="shared" si="2"/>
        <v>36</v>
      </c>
      <c r="B42" s="32"/>
      <c r="C42" s="101">
        <v>18</v>
      </c>
      <c r="D42" s="173">
        <v>6.2220000000000004</v>
      </c>
      <c r="E42" s="173">
        <v>0.41599999999999998</v>
      </c>
      <c r="F42" s="173">
        <v>11.944000000000001</v>
      </c>
      <c r="G42" s="173">
        <v>8.1959999999999997</v>
      </c>
      <c r="H42" s="173">
        <v>18.7</v>
      </c>
      <c r="I42" s="173">
        <v>492.98960000000005</v>
      </c>
      <c r="J42" s="368"/>
    </row>
    <row r="43" spans="1:10" ht="13.5" customHeight="1">
      <c r="A43" s="7">
        <f t="shared" si="2"/>
        <v>37</v>
      </c>
      <c r="B43" s="32"/>
      <c r="C43" s="101">
        <v>19</v>
      </c>
      <c r="D43" s="173">
        <v>6.0839999999999996</v>
      </c>
      <c r="E43" s="173">
        <v>0.45600000000000002</v>
      </c>
      <c r="F43" s="173">
        <v>11.794</v>
      </c>
      <c r="G43" s="173">
        <v>8.1660000000000004</v>
      </c>
      <c r="H43" s="173">
        <v>18.7</v>
      </c>
      <c r="I43" s="173">
        <v>494.65019999999998</v>
      </c>
      <c r="J43" s="368"/>
    </row>
    <row r="44" spans="1:10" ht="13.5" customHeight="1">
      <c r="A44" s="7">
        <f t="shared" si="2"/>
        <v>38</v>
      </c>
      <c r="B44" s="33"/>
      <c r="C44" s="39">
        <v>20</v>
      </c>
      <c r="D44" s="173">
        <v>5.9660000000000002</v>
      </c>
      <c r="E44" s="173">
        <v>0.41599999999999998</v>
      </c>
      <c r="F44" s="173">
        <v>11.528</v>
      </c>
      <c r="G44" s="173">
        <v>8.1110000000000007</v>
      </c>
      <c r="H44" s="173">
        <v>18.600000000000001</v>
      </c>
      <c r="I44" s="173">
        <v>496.79180000000002</v>
      </c>
      <c r="J44" s="368"/>
    </row>
    <row r="45" spans="1:10" ht="13.5" customHeight="1">
      <c r="A45" s="7">
        <f t="shared" si="2"/>
        <v>39</v>
      </c>
      <c r="B45" s="33"/>
      <c r="C45" s="39">
        <v>21</v>
      </c>
      <c r="D45" s="173">
        <v>5.8520000000000003</v>
      </c>
      <c r="E45" s="173">
        <v>0.45600000000000002</v>
      </c>
      <c r="F45" s="173">
        <v>11.151999999999999</v>
      </c>
      <c r="G45" s="173">
        <v>7.9390000000000001</v>
      </c>
      <c r="H45" s="173">
        <v>18.600000000000001</v>
      </c>
      <c r="I45" s="173">
        <v>502.40159999999997</v>
      </c>
      <c r="J45" s="368"/>
    </row>
    <row r="46" spans="1:10" ht="13.5" customHeight="1">
      <c r="A46" s="7">
        <f t="shared" si="2"/>
        <v>40</v>
      </c>
      <c r="B46" s="33"/>
      <c r="C46" s="39">
        <v>22</v>
      </c>
      <c r="D46" s="173">
        <v>5.76</v>
      </c>
      <c r="E46" s="173">
        <v>0.42899999999999999</v>
      </c>
      <c r="F46" s="173">
        <v>10.920999999999999</v>
      </c>
      <c r="G46" s="173">
        <v>7.9320000000000004</v>
      </c>
      <c r="H46" s="173">
        <v>18.600000000000001</v>
      </c>
      <c r="I46" s="173">
        <v>504.03000000000003</v>
      </c>
      <c r="J46" s="368"/>
    </row>
    <row r="47" spans="1:10" ht="13.5" customHeight="1">
      <c r="A47" s="7">
        <f t="shared" si="2"/>
        <v>41</v>
      </c>
      <c r="B47" s="33"/>
      <c r="C47" s="39">
        <v>23</v>
      </c>
      <c r="D47" s="173">
        <v>5.6790000000000003</v>
      </c>
      <c r="E47" s="173">
        <v>0.45600000000000002</v>
      </c>
      <c r="F47" s="173">
        <v>10.613</v>
      </c>
      <c r="G47" s="173">
        <v>7.9020000000000001</v>
      </c>
      <c r="H47" s="173">
        <v>18.600000000000001</v>
      </c>
      <c r="I47" s="173">
        <v>505.95569999999998</v>
      </c>
      <c r="J47" s="368"/>
    </row>
    <row r="48" spans="1:10" ht="13.5" customHeight="1">
      <c r="A48" s="7">
        <f t="shared" si="2"/>
        <v>42</v>
      </c>
      <c r="B48" s="33"/>
      <c r="C48" s="39">
        <v>24</v>
      </c>
      <c r="D48" s="173">
        <v>5.6269999999999998</v>
      </c>
      <c r="E48" s="173">
        <v>0.40200000000000002</v>
      </c>
      <c r="F48" s="173">
        <v>10.292</v>
      </c>
      <c r="G48" s="173">
        <v>7.8170000000000002</v>
      </c>
      <c r="H48" s="173">
        <v>18.600000000000001</v>
      </c>
      <c r="I48" s="173">
        <v>508.58609999999999</v>
      </c>
      <c r="J48" s="368"/>
    </row>
    <row r="49" spans="1:10" ht="13.5" customHeight="1">
      <c r="A49" s="7">
        <f t="shared" si="2"/>
        <v>43</v>
      </c>
      <c r="B49" s="33"/>
      <c r="C49" s="39">
        <v>25</v>
      </c>
      <c r="D49" s="173">
        <v>5.5890000000000004</v>
      </c>
      <c r="E49" s="173">
        <v>0.442</v>
      </c>
      <c r="F49" s="173">
        <v>10.038</v>
      </c>
      <c r="G49" s="173">
        <v>7.7270000000000003</v>
      </c>
      <c r="H49" s="173">
        <v>18.600000000000001</v>
      </c>
      <c r="I49" s="173">
        <v>511.5487</v>
      </c>
      <c r="J49" s="368"/>
    </row>
    <row r="50" spans="1:10" ht="13.5" customHeight="1">
      <c r="A50" s="7">
        <f t="shared" si="2"/>
        <v>44</v>
      </c>
      <c r="B50" s="33"/>
      <c r="C50" s="39">
        <v>26</v>
      </c>
      <c r="D50" s="173">
        <v>5.5659999999999998</v>
      </c>
      <c r="E50" s="173">
        <v>0.45600000000000002</v>
      </c>
      <c r="F50" s="173">
        <v>9.8529999999999998</v>
      </c>
      <c r="G50" s="173">
        <v>7.7220000000000004</v>
      </c>
      <c r="H50" s="173">
        <v>18.600000000000001</v>
      </c>
      <c r="I50" s="173">
        <v>512.59479999999996</v>
      </c>
      <c r="J50" s="368"/>
    </row>
    <row r="51" spans="1:10" ht="13.5" customHeight="1">
      <c r="A51" s="7">
        <f t="shared" si="2"/>
        <v>45</v>
      </c>
      <c r="B51" s="33"/>
      <c r="C51" s="39">
        <v>27</v>
      </c>
      <c r="D51" s="173">
        <v>5.5</v>
      </c>
      <c r="E51" s="173">
        <v>0.375</v>
      </c>
      <c r="F51" s="173">
        <v>9.6430000000000007</v>
      </c>
      <c r="G51" s="173">
        <v>7.665</v>
      </c>
      <c r="H51" s="173">
        <v>18.5</v>
      </c>
      <c r="I51" s="173">
        <v>515.38700000000006</v>
      </c>
      <c r="J51" s="368"/>
    </row>
    <row r="52" spans="1:10" ht="13.5" customHeight="1">
      <c r="A52" s="7">
        <f t="shared" si="2"/>
        <v>46</v>
      </c>
      <c r="B52" s="33"/>
      <c r="C52" s="39">
        <v>28</v>
      </c>
      <c r="D52" s="173">
        <v>5.4749999999999996</v>
      </c>
      <c r="E52" s="173">
        <v>0.38900000000000001</v>
      </c>
      <c r="F52" s="173">
        <v>9.5660000000000007</v>
      </c>
      <c r="G52" s="173">
        <v>7.665</v>
      </c>
      <c r="H52" s="173">
        <v>18.600000000000001</v>
      </c>
      <c r="I52" s="173">
        <v>515.74749999999995</v>
      </c>
      <c r="J52" s="368"/>
    </row>
    <row r="53" spans="1:10" ht="13.5" customHeight="1">
      <c r="A53" s="7">
        <f t="shared" si="2"/>
        <v>47</v>
      </c>
      <c r="B53" s="33"/>
      <c r="C53" s="39">
        <v>29</v>
      </c>
      <c r="D53" s="173">
        <v>5.4509999999999996</v>
      </c>
      <c r="E53" s="173">
        <v>0.42899999999999999</v>
      </c>
      <c r="F53" s="173">
        <v>9.516</v>
      </c>
      <c r="G53" s="173">
        <v>7.6449999999999996</v>
      </c>
      <c r="H53" s="173">
        <v>18.5</v>
      </c>
      <c r="I53" s="173">
        <v>516.45129999999995</v>
      </c>
      <c r="J53" s="368"/>
    </row>
    <row r="54" spans="1:10" ht="13.5" customHeight="1">
      <c r="A54" s="7">
        <f t="shared" si="2"/>
        <v>48</v>
      </c>
      <c r="B54" s="33"/>
      <c r="C54" s="39">
        <v>30</v>
      </c>
      <c r="D54" s="173">
        <v>5.4249999999999998</v>
      </c>
      <c r="E54" s="173">
        <v>0.61699999999999999</v>
      </c>
      <c r="F54" s="173">
        <v>9.44</v>
      </c>
      <c r="G54" s="173">
        <v>7.6349999999999998</v>
      </c>
      <c r="H54" s="173">
        <v>18.600000000000001</v>
      </c>
      <c r="I54" s="173">
        <v>517.00350000000003</v>
      </c>
      <c r="J54" s="368"/>
    </row>
    <row r="55" spans="1:10" ht="13.5" customHeight="1">
      <c r="A55" s="7">
        <f t="shared" si="2"/>
        <v>49</v>
      </c>
      <c r="B55" s="33"/>
      <c r="C55" s="39">
        <v>31</v>
      </c>
      <c r="D55" s="173">
        <v>5.4089999999999998</v>
      </c>
      <c r="E55" s="173">
        <v>0.38900000000000001</v>
      </c>
      <c r="F55" s="173">
        <v>9.3689999999999998</v>
      </c>
      <c r="G55" s="173">
        <v>7.6280000000000001</v>
      </c>
      <c r="H55" s="173">
        <v>18.600000000000001</v>
      </c>
      <c r="I55" s="173">
        <v>517.35770000000002</v>
      </c>
      <c r="J55" s="368"/>
    </row>
    <row r="56" spans="1:10" ht="13.5" customHeight="1">
      <c r="A56" s="7">
        <f t="shared" si="2"/>
        <v>50</v>
      </c>
      <c r="B56" s="33"/>
      <c r="C56" s="39">
        <v>32</v>
      </c>
      <c r="D56" s="173">
        <v>5.399</v>
      </c>
      <c r="E56" s="173">
        <v>0.41599999999999998</v>
      </c>
      <c r="F56" s="173">
        <v>9.3339999999999996</v>
      </c>
      <c r="G56" s="173">
        <v>7.6180000000000003</v>
      </c>
      <c r="H56" s="173">
        <v>18.600000000000001</v>
      </c>
      <c r="I56" s="173">
        <v>518.01369999999997</v>
      </c>
      <c r="J56" s="368"/>
    </row>
    <row r="57" spans="1:10" ht="13.5" customHeight="1">
      <c r="A57" s="7">
        <f t="shared" si="2"/>
        <v>51</v>
      </c>
      <c r="B57" s="33"/>
      <c r="C57" s="39">
        <v>33</v>
      </c>
      <c r="D57" s="173">
        <v>5.4180000000000001</v>
      </c>
      <c r="E57" s="173">
        <v>0.38900000000000001</v>
      </c>
      <c r="F57" s="173">
        <v>9.2750000000000004</v>
      </c>
      <c r="G57" s="173">
        <v>7.6040000000000001</v>
      </c>
      <c r="H57" s="173">
        <v>18.600000000000001</v>
      </c>
      <c r="I57" s="173">
        <v>518.68639999999994</v>
      </c>
      <c r="J57" s="368"/>
    </row>
    <row r="58" spans="1:10" ht="13.5" customHeight="1">
      <c r="A58" s="7">
        <f t="shared" si="2"/>
        <v>52</v>
      </c>
      <c r="B58" s="33"/>
      <c r="C58" s="39">
        <v>34</v>
      </c>
      <c r="D58" s="173">
        <v>5.415</v>
      </c>
      <c r="E58" s="173">
        <v>0.375</v>
      </c>
      <c r="F58" s="173">
        <v>9.282</v>
      </c>
      <c r="G58" s="173">
        <v>7.6020000000000003</v>
      </c>
      <c r="H58" s="173">
        <v>18.7</v>
      </c>
      <c r="I58" s="173">
        <v>518.8415</v>
      </c>
      <c r="J58" s="368"/>
    </row>
    <row r="59" spans="1:10" ht="13.5" customHeight="1">
      <c r="A59" s="7">
        <f t="shared" si="2"/>
        <v>53</v>
      </c>
      <c r="B59" s="33"/>
      <c r="C59" s="39">
        <v>35</v>
      </c>
      <c r="D59" s="173">
        <v>5.4290000000000003</v>
      </c>
      <c r="E59" s="173">
        <v>0.45600000000000002</v>
      </c>
      <c r="F59" s="173">
        <v>9.2159999999999993</v>
      </c>
      <c r="G59" s="173">
        <v>7.5979999999999999</v>
      </c>
      <c r="H59" s="173">
        <v>18.7</v>
      </c>
      <c r="I59" s="173">
        <v>519.0607</v>
      </c>
      <c r="J59" s="368"/>
    </row>
    <row r="60" spans="1:10" ht="13.5" customHeight="1">
      <c r="A60" s="7">
        <f t="shared" si="2"/>
        <v>54</v>
      </c>
      <c r="B60" s="33"/>
      <c r="C60" s="39">
        <v>36</v>
      </c>
      <c r="D60" s="173">
        <v>5.4160000000000004</v>
      </c>
      <c r="E60" s="173">
        <v>0.38900000000000001</v>
      </c>
      <c r="F60" s="173">
        <v>9.2059999999999995</v>
      </c>
      <c r="G60" s="173">
        <v>7.593</v>
      </c>
      <c r="H60" s="173">
        <v>18.7</v>
      </c>
      <c r="I60" s="173">
        <v>519.22180000000003</v>
      </c>
      <c r="J60" s="368"/>
    </row>
    <row r="61" spans="1:10" ht="13.5" customHeight="1">
      <c r="A61" s="7">
        <f t="shared" si="2"/>
        <v>55</v>
      </c>
      <c r="B61" s="33"/>
      <c r="C61" s="39">
        <v>37</v>
      </c>
      <c r="D61" s="173">
        <v>5.3810000000000002</v>
      </c>
      <c r="E61" s="173">
        <v>0.442</v>
      </c>
      <c r="F61" s="173">
        <v>9.1910000000000007</v>
      </c>
      <c r="G61" s="173">
        <v>7.59</v>
      </c>
      <c r="H61" s="173">
        <v>18.600000000000001</v>
      </c>
      <c r="I61" s="173">
        <v>519.58929999999998</v>
      </c>
      <c r="J61" s="368"/>
    </row>
    <row r="62" spans="1:10" ht="13.5" customHeight="1">
      <c r="A62" s="7">
        <f t="shared" si="2"/>
        <v>56</v>
      </c>
      <c r="B62" s="33"/>
      <c r="C62" s="39">
        <v>38</v>
      </c>
      <c r="D62" s="173">
        <v>5.3550000000000004</v>
      </c>
      <c r="E62" s="173">
        <v>0.40200000000000002</v>
      </c>
      <c r="F62" s="173">
        <v>9.1769999999999996</v>
      </c>
      <c r="G62" s="173">
        <v>7.5880000000000001</v>
      </c>
      <c r="H62" s="173">
        <v>18.600000000000001</v>
      </c>
      <c r="I62" s="173">
        <v>519.79849999999999</v>
      </c>
      <c r="J62" s="368"/>
    </row>
    <row r="63" spans="1:10" ht="13.5" customHeight="1">
      <c r="A63" s="7">
        <f t="shared" si="2"/>
        <v>57</v>
      </c>
      <c r="B63" s="33"/>
      <c r="C63" s="39">
        <v>39</v>
      </c>
      <c r="D63" s="173">
        <v>5.3490000000000002</v>
      </c>
      <c r="E63" s="173">
        <v>0.41599999999999998</v>
      </c>
      <c r="F63" s="173">
        <v>9.1690000000000005</v>
      </c>
      <c r="G63" s="173">
        <v>7.5839999999999996</v>
      </c>
      <c r="H63" s="173">
        <v>18.600000000000001</v>
      </c>
      <c r="I63" s="173">
        <v>520.14570000000003</v>
      </c>
      <c r="J63" s="368"/>
    </row>
    <row r="64" spans="1:10" ht="13.5" customHeight="1">
      <c r="A64" s="7">
        <f t="shared" si="2"/>
        <v>58</v>
      </c>
      <c r="B64" s="33"/>
      <c r="C64" s="39">
        <v>40</v>
      </c>
      <c r="D64" s="173">
        <v>5.3529999999999998</v>
      </c>
      <c r="E64" s="173">
        <v>0.40200000000000002</v>
      </c>
      <c r="F64" s="173">
        <v>9.1620000000000008</v>
      </c>
      <c r="G64" s="173">
        <v>7.5819999999999999</v>
      </c>
      <c r="H64" s="173">
        <v>18.600000000000001</v>
      </c>
      <c r="I64" s="173">
        <v>520.4479</v>
      </c>
      <c r="J64" s="368"/>
    </row>
    <row r="65" spans="1:10" ht="13.5" customHeight="1">
      <c r="A65" s="7">
        <f t="shared" si="2"/>
        <v>59</v>
      </c>
      <c r="B65" s="33"/>
      <c r="C65" s="39">
        <v>41</v>
      </c>
      <c r="D65" s="173">
        <v>5.3570000000000002</v>
      </c>
      <c r="E65" s="173">
        <v>0.40200000000000002</v>
      </c>
      <c r="F65" s="173">
        <v>9.16</v>
      </c>
      <c r="G65" s="173">
        <v>7.5819999999999999</v>
      </c>
      <c r="H65" s="173">
        <v>18.600000000000001</v>
      </c>
      <c r="I65" s="173">
        <v>520.67409999999995</v>
      </c>
      <c r="J65" s="368"/>
    </row>
    <row r="66" spans="1:10" ht="13.5" customHeight="1">
      <c r="A66" s="7">
        <f t="shared" si="2"/>
        <v>60</v>
      </c>
      <c r="B66" s="33"/>
      <c r="C66" s="39">
        <v>42</v>
      </c>
      <c r="D66" s="173">
        <v>5.3739999999999997</v>
      </c>
      <c r="E66" s="173">
        <v>0.42899999999999999</v>
      </c>
      <c r="F66" s="173">
        <v>9.1329999999999991</v>
      </c>
      <c r="G66" s="173">
        <v>7.5789999999999997</v>
      </c>
      <c r="H66" s="173">
        <v>18.7</v>
      </c>
      <c r="I66" s="173">
        <v>520.85320000000002</v>
      </c>
      <c r="J66" s="368"/>
    </row>
    <row r="67" spans="1:10" ht="13.5" customHeight="1">
      <c r="A67" s="7">
        <f t="shared" si="2"/>
        <v>61</v>
      </c>
      <c r="B67" s="33"/>
      <c r="C67" s="39">
        <v>43</v>
      </c>
      <c r="D67" s="173">
        <v>5.3550000000000004</v>
      </c>
      <c r="E67" s="173">
        <v>0.42899999999999999</v>
      </c>
      <c r="F67" s="173">
        <v>9.1170000000000009</v>
      </c>
      <c r="G67" s="173">
        <v>7.577</v>
      </c>
      <c r="H67" s="173">
        <v>18.7</v>
      </c>
      <c r="I67" s="173">
        <v>521.20950000000005</v>
      </c>
      <c r="J67" s="368"/>
    </row>
    <row r="68" spans="1:10" ht="13.5" customHeight="1">
      <c r="A68" s="7">
        <f t="shared" si="2"/>
        <v>62</v>
      </c>
      <c r="B68" s="33"/>
      <c r="C68" s="39">
        <v>44</v>
      </c>
      <c r="D68" s="173">
        <v>5.3360000000000003</v>
      </c>
      <c r="E68" s="173">
        <v>0.48299999999999998</v>
      </c>
      <c r="F68" s="173">
        <v>9.1229999999999993</v>
      </c>
      <c r="G68" s="173">
        <v>7.5739999999999998</v>
      </c>
      <c r="H68" s="173">
        <v>18.600000000000001</v>
      </c>
      <c r="I68" s="173">
        <v>521.48980000000006</v>
      </c>
      <c r="J68" s="368"/>
    </row>
    <row r="69" spans="1:10" ht="13.5" customHeight="1">
      <c r="A69" s="7">
        <f t="shared" si="2"/>
        <v>63</v>
      </c>
      <c r="B69" s="33"/>
      <c r="C69" s="39">
        <v>45</v>
      </c>
      <c r="D69" s="173">
        <v>5.3280000000000003</v>
      </c>
      <c r="E69" s="173">
        <v>0.40200000000000002</v>
      </c>
      <c r="F69" s="173">
        <v>9.1319999999999997</v>
      </c>
      <c r="G69" s="173">
        <v>7.5730000000000004</v>
      </c>
      <c r="H69" s="173">
        <v>18.600000000000001</v>
      </c>
      <c r="I69" s="173">
        <v>521.49540000000002</v>
      </c>
      <c r="J69" s="368"/>
    </row>
    <row r="70" spans="1:10" ht="13.5" customHeight="1">
      <c r="A70" s="7">
        <f t="shared" si="2"/>
        <v>64</v>
      </c>
      <c r="B70" s="32"/>
      <c r="C70" s="39">
        <v>46</v>
      </c>
      <c r="D70" s="173">
        <v>5.3150000000000004</v>
      </c>
      <c r="E70" s="173">
        <v>0.34799999999999998</v>
      </c>
      <c r="F70" s="173">
        <v>9.1170000000000009</v>
      </c>
      <c r="G70" s="173">
        <v>7.5750000000000002</v>
      </c>
      <c r="H70" s="173">
        <v>18.600000000000001</v>
      </c>
      <c r="I70" s="173">
        <v>521.84749999999997</v>
      </c>
      <c r="J70" s="368"/>
    </row>
    <row r="71" spans="1:10" ht="13.5" customHeight="1">
      <c r="A71" s="7">
        <f t="shared" si="2"/>
        <v>65</v>
      </c>
      <c r="B71" s="32"/>
      <c r="C71" s="39">
        <v>47</v>
      </c>
      <c r="D71" s="173">
        <v>5.31</v>
      </c>
      <c r="E71" s="173">
        <v>0.48299999999999998</v>
      </c>
      <c r="F71" s="173">
        <v>9.1069999999999993</v>
      </c>
      <c r="G71" s="173">
        <v>7.5759999999999996</v>
      </c>
      <c r="H71" s="173">
        <v>18.600000000000001</v>
      </c>
      <c r="I71" s="173">
        <v>521.89</v>
      </c>
      <c r="J71" s="368"/>
    </row>
    <row r="72" spans="1:10" ht="13.5" customHeight="1">
      <c r="A72" s="7">
        <f t="shared" si="2"/>
        <v>66</v>
      </c>
      <c r="B72" s="33"/>
      <c r="C72" s="39">
        <v>48</v>
      </c>
      <c r="D72" s="173">
        <v>5.3079999999999998</v>
      </c>
      <c r="E72" s="173">
        <v>0.46899999999999997</v>
      </c>
      <c r="F72" s="173">
        <v>9.0909999999999993</v>
      </c>
      <c r="G72" s="173">
        <v>7.5640000000000001</v>
      </c>
      <c r="H72" s="173">
        <v>18.600000000000001</v>
      </c>
      <c r="I72" s="173">
        <v>523.56939999999997</v>
      </c>
      <c r="J72" s="368"/>
    </row>
    <row r="73" spans="1:10" ht="13.5" customHeight="1">
      <c r="A73" s="7">
        <f t="shared" si="2"/>
        <v>67</v>
      </c>
      <c r="B73" s="33"/>
      <c r="C73" s="39">
        <v>49</v>
      </c>
      <c r="D73" s="173">
        <v>5.2969999999999997</v>
      </c>
      <c r="E73" s="173">
        <v>0.41599999999999998</v>
      </c>
      <c r="F73" s="173">
        <v>9.0730000000000004</v>
      </c>
      <c r="G73" s="173">
        <v>7.5830000000000002</v>
      </c>
      <c r="H73" s="173">
        <v>18.600000000000001</v>
      </c>
      <c r="I73" s="173">
        <v>523.69110000000001</v>
      </c>
      <c r="J73" s="368"/>
    </row>
    <row r="74" spans="1:10" ht="13.5" customHeight="1">
      <c r="A74" s="7">
        <f t="shared" si="2"/>
        <v>68</v>
      </c>
      <c r="B74" s="33"/>
      <c r="C74" s="39">
        <v>50</v>
      </c>
      <c r="D74" s="173">
        <v>5.2880000000000003</v>
      </c>
      <c r="E74" s="173">
        <v>0.40200000000000002</v>
      </c>
      <c r="F74" s="173">
        <v>9.0649999999999995</v>
      </c>
      <c r="G74" s="173">
        <v>7.57</v>
      </c>
      <c r="H74" s="173">
        <v>18.600000000000001</v>
      </c>
      <c r="I74" s="173">
        <v>524.15539999999999</v>
      </c>
      <c r="J74" s="368"/>
    </row>
    <row r="75" spans="1:10" ht="13.5" customHeight="1">
      <c r="A75" s="7">
        <f t="shared" si="2"/>
        <v>69</v>
      </c>
      <c r="B75" s="33"/>
      <c r="C75" s="39">
        <v>51</v>
      </c>
      <c r="D75" s="173">
        <v>5.2720000000000002</v>
      </c>
      <c r="E75" s="173">
        <v>0.41599999999999998</v>
      </c>
      <c r="F75" s="173">
        <v>9.0540000000000003</v>
      </c>
      <c r="G75" s="173">
        <v>7.5659999999999998</v>
      </c>
      <c r="H75" s="173">
        <v>18.600000000000001</v>
      </c>
      <c r="I75" s="173">
        <v>524.70060000000001</v>
      </c>
      <c r="J75" s="368"/>
    </row>
    <row r="76" spans="1:10" ht="13.5" customHeight="1">
      <c r="A76" s="7">
        <f>A75+1</f>
        <v>70</v>
      </c>
      <c r="B76" s="33"/>
      <c r="C76" s="39">
        <v>52</v>
      </c>
      <c r="D76" s="173">
        <v>5.2640000000000002</v>
      </c>
      <c r="E76" s="173">
        <v>0.496</v>
      </c>
      <c r="F76" s="173">
        <v>9.0640000000000001</v>
      </c>
      <c r="G76" s="173">
        <v>7.569</v>
      </c>
      <c r="H76" s="173">
        <v>18.600000000000001</v>
      </c>
      <c r="I76" s="173">
        <v>524.63019999999995</v>
      </c>
      <c r="J76" s="368"/>
    </row>
    <row r="77" spans="1:10" ht="13.5" customHeight="1">
      <c r="A77" s="7">
        <f t="shared" si="2"/>
        <v>71</v>
      </c>
      <c r="B77" s="33"/>
      <c r="C77" s="39">
        <v>53</v>
      </c>
      <c r="D77" s="173">
        <v>5.2519999999999998</v>
      </c>
      <c r="E77" s="173">
        <v>0.48299999999999998</v>
      </c>
      <c r="F77" s="173">
        <v>9.0549999999999997</v>
      </c>
      <c r="G77" s="173">
        <v>7.5720000000000001</v>
      </c>
      <c r="H77" s="173">
        <v>18.600000000000001</v>
      </c>
      <c r="I77" s="173">
        <v>524.71460000000002</v>
      </c>
      <c r="J77" s="368"/>
    </row>
    <row r="78" spans="1:10" ht="13.5" customHeight="1">
      <c r="A78" s="7">
        <f t="shared" si="2"/>
        <v>72</v>
      </c>
      <c r="B78" s="33"/>
      <c r="C78" s="39">
        <v>54</v>
      </c>
      <c r="D78" s="173">
        <v>5.2489999999999997</v>
      </c>
      <c r="E78" s="173">
        <v>0.50900000000000001</v>
      </c>
      <c r="F78" s="173">
        <v>9.0280000000000005</v>
      </c>
      <c r="G78" s="173">
        <v>7.5709999999999997</v>
      </c>
      <c r="H78" s="173">
        <v>18.600000000000001</v>
      </c>
      <c r="I78" s="173">
        <v>524.90769999999998</v>
      </c>
      <c r="J78" s="368"/>
    </row>
    <row r="79" spans="1:10" ht="13.5" customHeight="1">
      <c r="A79" s="7">
        <f t="shared" si="2"/>
        <v>73</v>
      </c>
      <c r="B79" s="33"/>
      <c r="C79" s="39">
        <v>55</v>
      </c>
      <c r="D79" s="173">
        <v>5.258</v>
      </c>
      <c r="E79" s="173">
        <v>0.61699999999999999</v>
      </c>
      <c r="F79" s="173">
        <v>8.9939999999999998</v>
      </c>
      <c r="G79" s="173">
        <v>7.5670000000000002</v>
      </c>
      <c r="H79" s="173">
        <v>18.600000000000001</v>
      </c>
      <c r="I79" s="173">
        <v>525.24440000000004</v>
      </c>
      <c r="J79" s="368"/>
    </row>
    <row r="80" spans="1:10" ht="13.5" customHeight="1">
      <c r="A80" s="7">
        <f t="shared" si="2"/>
        <v>74</v>
      </c>
      <c r="B80" s="33"/>
      <c r="C80" s="39">
        <v>56</v>
      </c>
      <c r="D80" s="173">
        <v>5.2519999999999998</v>
      </c>
      <c r="E80" s="173">
        <v>0.64300000000000002</v>
      </c>
      <c r="F80" s="173">
        <v>8.9670000000000005</v>
      </c>
      <c r="G80" s="173">
        <v>7.5640000000000001</v>
      </c>
      <c r="H80" s="173">
        <v>18.600000000000001</v>
      </c>
      <c r="I80" s="173">
        <v>525.2106</v>
      </c>
      <c r="J80" s="368"/>
    </row>
    <row r="81" spans="1:10" ht="13.5" customHeight="1">
      <c r="A81" s="7">
        <f t="shared" si="2"/>
        <v>75</v>
      </c>
      <c r="B81" s="33"/>
      <c r="C81" s="39">
        <v>57</v>
      </c>
      <c r="D81" s="173">
        <v>5.25</v>
      </c>
      <c r="E81" s="173">
        <v>0.80400000000000005</v>
      </c>
      <c r="F81" s="173">
        <v>8.9380000000000006</v>
      </c>
      <c r="G81" s="173">
        <v>7.5609999999999999</v>
      </c>
      <c r="H81" s="173">
        <v>18.7</v>
      </c>
      <c r="I81" s="173">
        <v>525.32600000000002</v>
      </c>
      <c r="J81" s="368"/>
    </row>
    <row r="82" spans="1:10" ht="13.5" customHeight="1">
      <c r="A82" s="7">
        <f t="shared" si="2"/>
        <v>76</v>
      </c>
      <c r="B82" s="33"/>
      <c r="C82" s="39">
        <v>58</v>
      </c>
      <c r="D82" s="173">
        <v>5.234</v>
      </c>
      <c r="E82" s="173">
        <v>0.71099999999999997</v>
      </c>
      <c r="F82" s="173">
        <v>8.8889999999999993</v>
      </c>
      <c r="G82" s="173">
        <v>7.5570000000000004</v>
      </c>
      <c r="H82" s="173">
        <v>18.600000000000001</v>
      </c>
      <c r="I82" s="173">
        <v>525.71820000000002</v>
      </c>
      <c r="J82" s="368"/>
    </row>
    <row r="83" spans="1:10" ht="13.5" customHeight="1">
      <c r="A83" s="7">
        <f t="shared" si="2"/>
        <v>77</v>
      </c>
      <c r="B83" s="33"/>
      <c r="C83" s="39">
        <v>59</v>
      </c>
      <c r="D83" s="173">
        <v>5.2320000000000002</v>
      </c>
      <c r="E83" s="173">
        <v>0.83099999999999996</v>
      </c>
      <c r="F83" s="173">
        <v>8.8510000000000009</v>
      </c>
      <c r="G83" s="173">
        <v>7.5529999999999999</v>
      </c>
      <c r="H83" s="173">
        <v>18.7</v>
      </c>
      <c r="I83" s="173">
        <v>525.7586</v>
      </c>
      <c r="J83" s="368"/>
    </row>
    <row r="84" spans="1:10" ht="13.5" customHeight="1">
      <c r="A84" s="7">
        <f t="shared" si="2"/>
        <v>78</v>
      </c>
      <c r="B84" s="33"/>
      <c r="C84" s="39">
        <v>60</v>
      </c>
      <c r="D84" s="173">
        <v>5.2279999999999998</v>
      </c>
      <c r="E84" s="173">
        <v>1.153</v>
      </c>
      <c r="F84" s="173">
        <v>8.8059999999999992</v>
      </c>
      <c r="G84" s="173">
        <v>7.55</v>
      </c>
      <c r="H84" s="173">
        <v>18.7</v>
      </c>
      <c r="I84" s="173">
        <v>525.98940000000005</v>
      </c>
      <c r="J84" s="368"/>
    </row>
    <row r="85" spans="1:10" ht="13.5" customHeight="1">
      <c r="A85" s="7">
        <f t="shared" si="2"/>
        <v>79</v>
      </c>
      <c r="B85" s="33"/>
      <c r="C85" s="39">
        <v>61</v>
      </c>
      <c r="D85" s="173">
        <v>5.226</v>
      </c>
      <c r="E85" s="173">
        <v>1.073</v>
      </c>
      <c r="F85" s="173">
        <v>8.7680000000000007</v>
      </c>
      <c r="G85" s="173">
        <v>7.5410000000000004</v>
      </c>
      <c r="H85" s="173">
        <v>18.7</v>
      </c>
      <c r="I85" s="173">
        <v>526.29679999999996</v>
      </c>
      <c r="J85" s="368"/>
    </row>
    <row r="86" spans="1:10" ht="13.5" customHeight="1">
      <c r="A86" s="7">
        <f t="shared" si="2"/>
        <v>80</v>
      </c>
      <c r="B86" s="33"/>
      <c r="C86" s="39">
        <v>62</v>
      </c>
      <c r="D86" s="173">
        <v>5.2160000000000002</v>
      </c>
      <c r="E86" s="173">
        <v>0.97899999999999998</v>
      </c>
      <c r="F86" s="173">
        <v>8.7509999999999994</v>
      </c>
      <c r="G86" s="173">
        <v>7.5389999999999997</v>
      </c>
      <c r="H86" s="173">
        <v>18.7</v>
      </c>
      <c r="I86" s="173">
        <v>526.45579999999995</v>
      </c>
      <c r="J86" s="368"/>
    </row>
    <row r="87" spans="1:10" ht="13.5" customHeight="1">
      <c r="A87" s="7">
        <f t="shared" si="2"/>
        <v>81</v>
      </c>
      <c r="B87" s="33"/>
      <c r="C87" s="39">
        <v>63</v>
      </c>
      <c r="D87" s="173">
        <v>5.1920000000000002</v>
      </c>
      <c r="E87" s="173">
        <v>0.95199999999999996</v>
      </c>
      <c r="F87" s="173">
        <v>8.7729999999999997</v>
      </c>
      <c r="G87" s="173">
        <v>7.54</v>
      </c>
      <c r="H87" s="173">
        <v>18.7</v>
      </c>
      <c r="I87" s="173">
        <v>526.62559999999996</v>
      </c>
      <c r="J87" s="368"/>
    </row>
    <row r="88" spans="1:10" ht="13.5" customHeight="1">
      <c r="A88" s="7">
        <f t="shared" si="2"/>
        <v>82</v>
      </c>
      <c r="B88" s="33"/>
      <c r="C88" s="39">
        <v>64</v>
      </c>
      <c r="D88" s="173">
        <v>5.1870000000000003</v>
      </c>
      <c r="E88" s="173">
        <v>0.93899999999999995</v>
      </c>
      <c r="F88" s="173">
        <v>8.77</v>
      </c>
      <c r="G88" s="173">
        <v>7.5389999999999997</v>
      </c>
      <c r="H88" s="173">
        <v>18.600000000000001</v>
      </c>
      <c r="I88" s="173">
        <v>526.78110000000004</v>
      </c>
      <c r="J88" s="368"/>
    </row>
    <row r="89" spans="1:10" ht="13.5" customHeight="1">
      <c r="A89" s="7">
        <f t="shared" ref="A89:A152" si="3">A88+1</f>
        <v>83</v>
      </c>
      <c r="B89" s="33"/>
      <c r="C89" s="39">
        <v>65</v>
      </c>
      <c r="D89" s="173">
        <v>5.181</v>
      </c>
      <c r="E89" s="173">
        <v>1.032</v>
      </c>
      <c r="F89" s="173">
        <v>8.7780000000000005</v>
      </c>
      <c r="G89" s="173">
        <v>7.5389999999999997</v>
      </c>
      <c r="H89" s="173">
        <v>18.7</v>
      </c>
      <c r="I89" s="173">
        <v>526.90030000000002</v>
      </c>
      <c r="J89" s="368"/>
    </row>
    <row r="90" spans="1:10" ht="13.5" customHeight="1">
      <c r="A90" s="7">
        <f t="shared" si="3"/>
        <v>84</v>
      </c>
      <c r="B90" s="33"/>
      <c r="C90" s="39">
        <v>66</v>
      </c>
      <c r="D90" s="173">
        <v>5.18</v>
      </c>
      <c r="E90" s="173">
        <v>1.1930000000000001</v>
      </c>
      <c r="F90" s="173">
        <v>8.7260000000000009</v>
      </c>
      <c r="G90" s="173">
        <v>7.5380000000000003</v>
      </c>
      <c r="H90" s="173">
        <v>18.7</v>
      </c>
      <c r="I90" s="173">
        <v>527.12900000000002</v>
      </c>
      <c r="J90" s="368"/>
    </row>
    <row r="91" spans="1:10" ht="13.5" customHeight="1">
      <c r="A91" s="7">
        <f t="shared" si="3"/>
        <v>85</v>
      </c>
      <c r="B91" s="33"/>
      <c r="C91" s="39">
        <v>67</v>
      </c>
      <c r="D91" s="173">
        <v>5.1779999999999999</v>
      </c>
      <c r="E91" s="173">
        <v>1.113</v>
      </c>
      <c r="F91" s="173">
        <v>8.6560000000000006</v>
      </c>
      <c r="G91" s="173">
        <v>7.5359999999999996</v>
      </c>
      <c r="H91" s="173">
        <v>18.7</v>
      </c>
      <c r="I91" s="173">
        <v>527.0924</v>
      </c>
      <c r="J91" s="368"/>
    </row>
    <row r="92" spans="1:10" ht="13.5" customHeight="1">
      <c r="A92" s="7">
        <f t="shared" si="3"/>
        <v>86</v>
      </c>
      <c r="B92" s="33"/>
      <c r="C92" s="39">
        <v>68</v>
      </c>
      <c r="D92" s="173">
        <v>5.1760000000000002</v>
      </c>
      <c r="E92" s="173">
        <v>1.274</v>
      </c>
      <c r="F92" s="173">
        <v>8.6389999999999993</v>
      </c>
      <c r="G92" s="173">
        <v>7.5339999999999998</v>
      </c>
      <c r="H92" s="173">
        <v>18.7</v>
      </c>
      <c r="I92" s="173">
        <v>527.36079999999993</v>
      </c>
      <c r="J92" s="368"/>
    </row>
    <row r="93" spans="1:10" ht="13.5" customHeight="1">
      <c r="A93" s="7">
        <f t="shared" si="3"/>
        <v>87</v>
      </c>
      <c r="B93" s="33"/>
      <c r="C93" s="39">
        <v>69</v>
      </c>
      <c r="D93" s="173">
        <v>5.1660000000000004</v>
      </c>
      <c r="E93" s="173">
        <v>1.3009999999999999</v>
      </c>
      <c r="F93" s="173">
        <v>8.6229999999999993</v>
      </c>
      <c r="G93" s="173">
        <v>7.532</v>
      </c>
      <c r="H93" s="173">
        <v>18.7</v>
      </c>
      <c r="I93" s="173">
        <v>527.52079999999989</v>
      </c>
      <c r="J93" s="368"/>
    </row>
    <row r="94" spans="1:10" ht="13.5" customHeight="1">
      <c r="A94" s="7">
        <f t="shared" si="3"/>
        <v>88</v>
      </c>
      <c r="B94" s="33"/>
      <c r="C94" s="39">
        <v>70</v>
      </c>
      <c r="D94" s="173">
        <v>5.1609999999999996</v>
      </c>
      <c r="E94" s="173">
        <v>1.3680000000000001</v>
      </c>
      <c r="F94" s="173">
        <v>8.5640000000000001</v>
      </c>
      <c r="G94" s="173">
        <v>7.5289999999999999</v>
      </c>
      <c r="H94" s="173">
        <v>18.600000000000001</v>
      </c>
      <c r="I94" s="173">
        <v>527.71529999999996</v>
      </c>
      <c r="J94" s="368"/>
    </row>
    <row r="95" spans="1:10" ht="13.5" customHeight="1">
      <c r="A95" s="7">
        <f t="shared" si="3"/>
        <v>89</v>
      </c>
      <c r="B95" s="33"/>
      <c r="C95" s="39">
        <v>71</v>
      </c>
      <c r="D95" s="173">
        <v>5.157</v>
      </c>
      <c r="E95" s="173">
        <v>1.2869999999999999</v>
      </c>
      <c r="F95" s="173">
        <v>8.56</v>
      </c>
      <c r="G95" s="173">
        <v>7.5270000000000001</v>
      </c>
      <c r="H95" s="173">
        <v>18.7</v>
      </c>
      <c r="I95" s="173">
        <v>527.90809999999999</v>
      </c>
      <c r="J95" s="368"/>
    </row>
    <row r="96" spans="1:10" ht="13.5" customHeight="1">
      <c r="A96" s="7">
        <f t="shared" si="3"/>
        <v>90</v>
      </c>
      <c r="B96" s="33"/>
      <c r="C96" s="39">
        <v>72</v>
      </c>
      <c r="D96" s="173">
        <v>5.1619999999999999</v>
      </c>
      <c r="E96" s="173">
        <v>1.4350000000000001</v>
      </c>
      <c r="F96" s="173">
        <v>8.4770000000000003</v>
      </c>
      <c r="G96" s="173">
        <v>7.524</v>
      </c>
      <c r="H96" s="173">
        <v>18.7</v>
      </c>
      <c r="I96" s="173">
        <v>528.01960000000008</v>
      </c>
      <c r="J96" s="368"/>
    </row>
    <row r="97" spans="1:10" ht="13.5" customHeight="1">
      <c r="A97" s="7">
        <f t="shared" si="3"/>
        <v>91</v>
      </c>
      <c r="B97" s="33"/>
      <c r="C97" s="39">
        <v>73</v>
      </c>
      <c r="D97" s="173">
        <v>5.16</v>
      </c>
      <c r="E97" s="173">
        <v>1.542</v>
      </c>
      <c r="F97" s="173">
        <v>8.4429999999999996</v>
      </c>
      <c r="G97" s="173">
        <v>7.5170000000000003</v>
      </c>
      <c r="H97" s="173">
        <v>18.7</v>
      </c>
      <c r="I97" s="173">
        <v>528.21100000000001</v>
      </c>
      <c r="J97" s="368"/>
    </row>
    <row r="98" spans="1:10" ht="13.5" customHeight="1">
      <c r="A98" s="7">
        <f t="shared" si="3"/>
        <v>92</v>
      </c>
      <c r="B98" s="33"/>
      <c r="C98" s="39">
        <v>74</v>
      </c>
      <c r="D98" s="173">
        <v>5.1630000000000003</v>
      </c>
      <c r="E98" s="173">
        <v>1.4890000000000001</v>
      </c>
      <c r="F98" s="173">
        <v>8.43</v>
      </c>
      <c r="G98" s="173">
        <v>7.516</v>
      </c>
      <c r="H98" s="173">
        <v>18.600000000000001</v>
      </c>
      <c r="I98" s="173">
        <v>528.51490000000001</v>
      </c>
      <c r="J98" s="368"/>
    </row>
    <row r="99" spans="1:10" ht="13.5" customHeight="1">
      <c r="A99" s="7">
        <f t="shared" si="3"/>
        <v>93</v>
      </c>
      <c r="B99" s="33"/>
      <c r="C99" s="39">
        <v>75</v>
      </c>
      <c r="D99" s="173">
        <v>5.1779999999999999</v>
      </c>
      <c r="E99" s="173">
        <v>1.986</v>
      </c>
      <c r="F99" s="173">
        <v>8.4139999999999997</v>
      </c>
      <c r="G99" s="173">
        <v>7.5140000000000002</v>
      </c>
      <c r="H99" s="173">
        <v>18.7</v>
      </c>
      <c r="I99" s="173">
        <v>528.54239999999993</v>
      </c>
      <c r="J99" s="368"/>
    </row>
    <row r="100" spans="1:10" ht="13.5" customHeight="1">
      <c r="A100" s="7">
        <f t="shared" si="3"/>
        <v>94</v>
      </c>
      <c r="B100" s="33"/>
      <c r="C100" s="39">
        <v>76</v>
      </c>
      <c r="D100" s="173">
        <v>5.181</v>
      </c>
      <c r="E100" s="173">
        <v>2.0259999999999998</v>
      </c>
      <c r="F100" s="173">
        <v>8.3879999999999999</v>
      </c>
      <c r="G100" s="173">
        <v>7.5110000000000001</v>
      </c>
      <c r="H100" s="173">
        <v>18.7</v>
      </c>
      <c r="I100" s="173">
        <v>529.03530000000001</v>
      </c>
      <c r="J100" s="368"/>
    </row>
    <row r="101" spans="1:10" ht="13.5" customHeight="1">
      <c r="A101" s="7">
        <f t="shared" si="3"/>
        <v>95</v>
      </c>
      <c r="B101" s="33"/>
      <c r="C101" s="39">
        <v>77</v>
      </c>
      <c r="D101" s="173">
        <v>5.18</v>
      </c>
      <c r="E101" s="173">
        <v>2.08</v>
      </c>
      <c r="F101" s="173">
        <v>8.3659999999999997</v>
      </c>
      <c r="G101" s="173">
        <v>7.508</v>
      </c>
      <c r="H101" s="173">
        <v>18.7</v>
      </c>
      <c r="I101" s="173">
        <v>528.99800000000005</v>
      </c>
      <c r="J101" s="368"/>
    </row>
    <row r="102" spans="1:10" ht="13.5" customHeight="1">
      <c r="A102" s="7">
        <f t="shared" si="3"/>
        <v>96</v>
      </c>
      <c r="B102" s="33"/>
      <c r="C102" s="39">
        <v>78</v>
      </c>
      <c r="D102" s="173">
        <v>5.1829999999999998</v>
      </c>
      <c r="E102" s="173">
        <v>2.2000000000000002</v>
      </c>
      <c r="F102" s="173">
        <v>8.3640000000000008</v>
      </c>
      <c r="G102" s="173">
        <v>7.5</v>
      </c>
      <c r="H102" s="173">
        <v>18.7</v>
      </c>
      <c r="I102" s="173">
        <v>529.26290000000006</v>
      </c>
      <c r="J102" s="368"/>
    </row>
    <row r="103" spans="1:10" ht="13.5" customHeight="1">
      <c r="A103" s="7">
        <f t="shared" si="3"/>
        <v>97</v>
      </c>
      <c r="B103" s="33"/>
      <c r="C103" s="39">
        <v>79</v>
      </c>
      <c r="D103" s="173">
        <v>5.1840000000000002</v>
      </c>
      <c r="E103" s="173">
        <v>2.335</v>
      </c>
      <c r="F103" s="173">
        <v>8.32</v>
      </c>
      <c r="G103" s="173">
        <v>7.5030000000000001</v>
      </c>
      <c r="H103" s="173">
        <v>18.7</v>
      </c>
      <c r="I103" s="173">
        <v>529.37720000000002</v>
      </c>
      <c r="J103" s="368"/>
    </row>
    <row r="104" spans="1:10" ht="13.5" customHeight="1">
      <c r="A104" s="7">
        <f t="shared" si="3"/>
        <v>98</v>
      </c>
      <c r="B104" s="33"/>
      <c r="C104" s="39">
        <v>80</v>
      </c>
      <c r="D104" s="173">
        <v>5.1849999999999996</v>
      </c>
      <c r="E104" s="173">
        <v>2.496</v>
      </c>
      <c r="F104" s="173">
        <v>8.2919999999999998</v>
      </c>
      <c r="G104" s="173">
        <v>7.5039999999999996</v>
      </c>
      <c r="H104" s="173">
        <v>18.7</v>
      </c>
      <c r="I104" s="173">
        <v>529.52850000000001</v>
      </c>
      <c r="J104" s="368"/>
    </row>
    <row r="105" spans="1:10" ht="13.5" customHeight="1">
      <c r="A105" s="7">
        <f t="shared" si="3"/>
        <v>99</v>
      </c>
      <c r="B105" s="33"/>
      <c r="C105" s="39">
        <v>81</v>
      </c>
      <c r="D105" s="173">
        <v>5.1879999999999997</v>
      </c>
      <c r="E105" s="173">
        <v>2.5089999999999999</v>
      </c>
      <c r="F105" s="173">
        <v>8.2759999999999998</v>
      </c>
      <c r="G105" s="173">
        <v>7.5030000000000001</v>
      </c>
      <c r="H105" s="173">
        <v>18.7</v>
      </c>
      <c r="I105" s="173">
        <v>529.64139999999998</v>
      </c>
      <c r="J105" s="368"/>
    </row>
    <row r="106" spans="1:10" ht="13.5" customHeight="1">
      <c r="A106" s="7">
        <f t="shared" si="3"/>
        <v>100</v>
      </c>
      <c r="B106" s="33"/>
      <c r="C106" s="39">
        <v>82</v>
      </c>
      <c r="D106" s="173">
        <v>5.1879999999999997</v>
      </c>
      <c r="E106" s="173">
        <v>2.738</v>
      </c>
      <c r="F106" s="173">
        <v>8.2639999999999993</v>
      </c>
      <c r="G106" s="173">
        <v>7.4950000000000001</v>
      </c>
      <c r="H106" s="173">
        <v>18.7</v>
      </c>
      <c r="I106" s="173">
        <v>529.90839999999992</v>
      </c>
      <c r="J106" s="368"/>
    </row>
    <row r="107" spans="1:10" ht="13.5" customHeight="1">
      <c r="A107" s="7">
        <f t="shared" si="3"/>
        <v>101</v>
      </c>
      <c r="B107" s="33"/>
      <c r="C107" s="39">
        <v>83</v>
      </c>
      <c r="D107" s="173">
        <v>5.1859999999999999</v>
      </c>
      <c r="E107" s="173">
        <v>2.9529999999999998</v>
      </c>
      <c r="F107" s="173">
        <v>8.234</v>
      </c>
      <c r="G107" s="173">
        <v>7.4980000000000002</v>
      </c>
      <c r="H107" s="173">
        <v>18.7</v>
      </c>
      <c r="I107" s="173">
        <v>529.90980000000002</v>
      </c>
      <c r="J107" s="368"/>
    </row>
    <row r="108" spans="1:10" ht="13.5" customHeight="1">
      <c r="A108" s="7">
        <f t="shared" si="3"/>
        <v>102</v>
      </c>
      <c r="B108" s="33"/>
      <c r="C108" s="39">
        <v>84</v>
      </c>
      <c r="D108" s="173">
        <v>5.19</v>
      </c>
      <c r="E108" s="173">
        <v>3.4510000000000001</v>
      </c>
      <c r="F108" s="173">
        <v>8.2080000000000002</v>
      </c>
      <c r="G108" s="173">
        <v>7.4909999999999997</v>
      </c>
      <c r="H108" s="173">
        <v>18.7</v>
      </c>
      <c r="I108" s="173">
        <v>530.05899999999997</v>
      </c>
      <c r="J108" s="368"/>
    </row>
    <row r="109" spans="1:10" ht="13.5" customHeight="1">
      <c r="A109" s="7">
        <f t="shared" si="3"/>
        <v>103</v>
      </c>
      <c r="B109" s="33"/>
      <c r="C109" s="39">
        <v>85</v>
      </c>
      <c r="D109" s="173">
        <v>5.1959999999999997</v>
      </c>
      <c r="E109" s="173">
        <v>4.3259999999999996</v>
      </c>
      <c r="F109" s="173">
        <v>8.1980000000000004</v>
      </c>
      <c r="G109" s="173">
        <v>7.48</v>
      </c>
      <c r="H109" s="173">
        <v>18.7</v>
      </c>
      <c r="I109" s="173">
        <v>530.55079999999998</v>
      </c>
      <c r="J109" s="368"/>
    </row>
    <row r="110" spans="1:10" ht="13.5" customHeight="1">
      <c r="A110" s="7">
        <f t="shared" si="3"/>
        <v>104</v>
      </c>
      <c r="B110" s="33"/>
      <c r="C110" s="39">
        <v>86</v>
      </c>
      <c r="D110" s="173">
        <v>5.1980000000000004</v>
      </c>
      <c r="E110" s="173">
        <v>4.218</v>
      </c>
      <c r="F110" s="173">
        <v>8.173</v>
      </c>
      <c r="G110" s="173">
        <v>7.4950000000000001</v>
      </c>
      <c r="H110" s="173">
        <v>18.7</v>
      </c>
      <c r="I110" s="173">
        <v>530.43540000000007</v>
      </c>
      <c r="J110" s="368"/>
    </row>
    <row r="111" spans="1:10" ht="13.5" customHeight="1">
      <c r="A111" s="7">
        <f t="shared" si="3"/>
        <v>105</v>
      </c>
      <c r="B111" s="33"/>
      <c r="C111" s="39">
        <v>87</v>
      </c>
      <c r="D111" s="173">
        <v>5.1989999999999998</v>
      </c>
      <c r="E111" s="173">
        <v>4.7300000000000004</v>
      </c>
      <c r="F111" s="173">
        <v>8.17</v>
      </c>
      <c r="G111" s="173">
        <v>7.4909999999999997</v>
      </c>
      <c r="H111" s="173">
        <v>18.7</v>
      </c>
      <c r="I111" s="173">
        <v>530.66369999999995</v>
      </c>
      <c r="J111" s="368"/>
    </row>
    <row r="112" spans="1:10" ht="13.5" customHeight="1">
      <c r="A112" s="7">
        <f t="shared" si="3"/>
        <v>106</v>
      </c>
      <c r="B112" s="33"/>
      <c r="C112" s="39">
        <v>88</v>
      </c>
      <c r="D112" s="173">
        <v>5.2009999999999996</v>
      </c>
      <c r="E112" s="173">
        <v>4.851</v>
      </c>
      <c r="F112" s="173">
        <v>8.1329999999999991</v>
      </c>
      <c r="G112" s="173">
        <v>7.4829999999999997</v>
      </c>
      <c r="H112" s="173">
        <v>18.7</v>
      </c>
      <c r="I112" s="173">
        <v>530.89029999999991</v>
      </c>
      <c r="J112" s="368"/>
    </row>
    <row r="113" spans="1:10" ht="13.5" customHeight="1">
      <c r="A113" s="7">
        <f t="shared" si="3"/>
        <v>107</v>
      </c>
      <c r="B113" s="33"/>
      <c r="C113" s="39">
        <v>89</v>
      </c>
      <c r="D113" s="173">
        <v>5.2039999999999997</v>
      </c>
      <c r="E113" s="173">
        <v>5.7949999999999999</v>
      </c>
      <c r="F113" s="173">
        <v>8.0990000000000002</v>
      </c>
      <c r="G113" s="173">
        <v>7.4850000000000003</v>
      </c>
      <c r="H113" s="173">
        <v>18.7</v>
      </c>
      <c r="I113" s="173">
        <v>531.00319999999999</v>
      </c>
      <c r="J113" s="368"/>
    </row>
    <row r="114" spans="1:10" ht="13.5" customHeight="1">
      <c r="A114" s="7">
        <f t="shared" si="3"/>
        <v>108</v>
      </c>
      <c r="B114" s="33"/>
      <c r="C114" s="39">
        <v>90</v>
      </c>
      <c r="D114" s="173">
        <v>5.2130000000000001</v>
      </c>
      <c r="E114" s="173">
        <v>8.0909999999999993</v>
      </c>
      <c r="F114" s="173">
        <v>7.9580000000000002</v>
      </c>
      <c r="G114" s="173">
        <v>7.484</v>
      </c>
      <c r="H114" s="173">
        <v>18.7</v>
      </c>
      <c r="I114" s="173">
        <v>531.30190000000005</v>
      </c>
      <c r="J114" s="368"/>
    </row>
    <row r="115" spans="1:10" ht="13.5" customHeight="1">
      <c r="A115" s="7">
        <f t="shared" si="3"/>
        <v>109</v>
      </c>
      <c r="B115" s="33"/>
      <c r="C115" s="39">
        <v>91</v>
      </c>
      <c r="D115" s="173">
        <v>5.2249999999999996</v>
      </c>
      <c r="E115" s="173">
        <v>13.19</v>
      </c>
      <c r="F115" s="173">
        <v>7.7249999999999996</v>
      </c>
      <c r="G115" s="173">
        <v>7.4720000000000004</v>
      </c>
      <c r="H115" s="173">
        <v>18.8</v>
      </c>
      <c r="I115" s="173">
        <v>532.0184999999999</v>
      </c>
      <c r="J115" s="368"/>
    </row>
    <row r="116" spans="1:10" ht="13.5" customHeight="1">
      <c r="A116" s="7">
        <f t="shared" si="3"/>
        <v>110</v>
      </c>
      <c r="B116" s="33"/>
      <c r="C116" s="39">
        <v>92</v>
      </c>
      <c r="D116" s="173">
        <v>5.2380000000000004</v>
      </c>
      <c r="E116" s="173">
        <v>16.923999999999999</v>
      </c>
      <c r="F116" s="173">
        <v>7.2050000000000001</v>
      </c>
      <c r="G116" s="173">
        <v>7.4509999999999996</v>
      </c>
      <c r="H116" s="173">
        <v>18.8</v>
      </c>
      <c r="I116" s="173">
        <v>532.84839999999997</v>
      </c>
      <c r="J116" s="368"/>
    </row>
    <row r="117" spans="1:10" ht="13.5" customHeight="1">
      <c r="A117" s="7">
        <f t="shared" si="3"/>
        <v>111</v>
      </c>
      <c r="B117" s="33"/>
      <c r="C117" s="39">
        <v>93</v>
      </c>
      <c r="D117" s="173">
        <v>5.2469999999999999</v>
      </c>
      <c r="E117" s="173">
        <v>15.505000000000001</v>
      </c>
      <c r="F117" s="173">
        <v>6.8540000000000001</v>
      </c>
      <c r="G117" s="173">
        <v>7.3730000000000002</v>
      </c>
      <c r="H117" s="173">
        <v>18.899999999999999</v>
      </c>
      <c r="I117" s="173">
        <v>533.18509999999992</v>
      </c>
      <c r="J117" s="368"/>
    </row>
    <row r="118" spans="1:10" ht="13.5" customHeight="1">
      <c r="A118" s="7">
        <f t="shared" si="3"/>
        <v>112</v>
      </c>
      <c r="B118" s="33"/>
      <c r="C118" s="39">
        <v>94</v>
      </c>
      <c r="D118" s="173">
        <v>5.2830000000000004</v>
      </c>
      <c r="E118" s="173">
        <v>25.54</v>
      </c>
      <c r="F118" s="173">
        <v>6.4580000000000002</v>
      </c>
      <c r="G118" s="173">
        <v>7.4740000000000002</v>
      </c>
      <c r="H118" s="173">
        <v>19</v>
      </c>
      <c r="I118" s="173">
        <v>532.54990000000009</v>
      </c>
      <c r="J118" s="368"/>
    </row>
    <row r="119" spans="1:10" ht="13.5" customHeight="1">
      <c r="A119" s="7">
        <f t="shared" si="3"/>
        <v>113</v>
      </c>
      <c r="B119" s="33"/>
      <c r="C119" s="39">
        <v>95</v>
      </c>
      <c r="D119" s="173"/>
      <c r="E119" s="173"/>
      <c r="F119" s="173"/>
      <c r="G119" s="173"/>
      <c r="H119" s="173"/>
      <c r="I119" s="173" t="s">
        <v>1172</v>
      </c>
      <c r="J119" s="368"/>
    </row>
    <row r="120" spans="1:10" ht="13.5" customHeight="1">
      <c r="A120" s="7">
        <f t="shared" si="3"/>
        <v>114</v>
      </c>
      <c r="B120" s="33"/>
      <c r="C120" s="39">
        <v>96</v>
      </c>
      <c r="D120" s="173"/>
      <c r="E120" s="173"/>
      <c r="F120" s="173"/>
      <c r="G120" s="173"/>
      <c r="H120" s="173"/>
      <c r="I120" s="173" t="s">
        <v>1172</v>
      </c>
      <c r="J120" s="368"/>
    </row>
    <row r="121" spans="1:10" ht="13.5" customHeight="1">
      <c r="A121" s="7">
        <f t="shared" si="3"/>
        <v>115</v>
      </c>
      <c r="B121" s="33"/>
      <c r="C121" s="39">
        <v>97</v>
      </c>
      <c r="D121" s="173"/>
      <c r="E121" s="173"/>
      <c r="F121" s="173"/>
      <c r="G121" s="173"/>
      <c r="H121" s="173"/>
      <c r="I121" s="173" t="s">
        <v>1172</v>
      </c>
      <c r="J121" s="368"/>
    </row>
    <row r="122" spans="1:10" ht="13.5" customHeight="1">
      <c r="A122" s="7">
        <f t="shared" si="3"/>
        <v>116</v>
      </c>
      <c r="B122" s="33"/>
      <c r="C122" s="39">
        <v>98</v>
      </c>
      <c r="D122" s="173"/>
      <c r="E122" s="173"/>
      <c r="F122" s="173"/>
      <c r="G122" s="173"/>
      <c r="H122" s="173"/>
      <c r="I122" s="173" t="s">
        <v>1172</v>
      </c>
      <c r="J122" s="368"/>
    </row>
    <row r="123" spans="1:10" ht="13.5" customHeight="1">
      <c r="A123" s="7">
        <f t="shared" si="3"/>
        <v>117</v>
      </c>
      <c r="B123" s="33"/>
      <c r="C123" s="39">
        <v>99</v>
      </c>
      <c r="D123" s="173"/>
      <c r="E123" s="173"/>
      <c r="F123" s="173"/>
      <c r="G123" s="173"/>
      <c r="H123" s="173"/>
      <c r="I123" s="173" t="s">
        <v>1172</v>
      </c>
      <c r="J123" s="368"/>
    </row>
    <row r="124" spans="1:10" ht="13.5" customHeight="1">
      <c r="A124" s="7">
        <f t="shared" si="3"/>
        <v>118</v>
      </c>
      <c r="B124" s="33"/>
      <c r="C124" s="39">
        <v>100</v>
      </c>
      <c r="D124" s="173"/>
      <c r="E124" s="173"/>
      <c r="F124" s="173"/>
      <c r="G124" s="173"/>
      <c r="H124" s="173"/>
      <c r="I124" s="173" t="s">
        <v>1172</v>
      </c>
      <c r="J124" s="368"/>
    </row>
    <row r="125" spans="1:10" ht="13.5" customHeight="1">
      <c r="A125" s="7">
        <f t="shared" si="3"/>
        <v>119</v>
      </c>
      <c r="B125" s="33"/>
      <c r="C125" s="39">
        <v>101</v>
      </c>
      <c r="D125" s="173"/>
      <c r="E125" s="173"/>
      <c r="F125" s="173"/>
      <c r="G125" s="173"/>
      <c r="H125" s="173"/>
      <c r="I125" s="173" t="s">
        <v>1172</v>
      </c>
      <c r="J125" s="368"/>
    </row>
    <row r="126" spans="1:10" ht="13.5" customHeight="1">
      <c r="A126" s="7">
        <f t="shared" si="3"/>
        <v>120</v>
      </c>
      <c r="B126" s="33"/>
      <c r="C126" s="39">
        <v>102</v>
      </c>
      <c r="D126" s="173"/>
      <c r="E126" s="173"/>
      <c r="F126" s="173"/>
      <c r="G126" s="173"/>
      <c r="H126" s="173"/>
      <c r="I126" s="173" t="s">
        <v>1172</v>
      </c>
      <c r="J126" s="368"/>
    </row>
    <row r="127" spans="1:10" ht="13.5" customHeight="1">
      <c r="A127" s="7">
        <f t="shared" si="3"/>
        <v>121</v>
      </c>
      <c r="B127" s="33"/>
      <c r="C127" s="39">
        <v>103</v>
      </c>
      <c r="D127" s="173"/>
      <c r="E127" s="173"/>
      <c r="F127" s="173"/>
      <c r="G127" s="173"/>
      <c r="H127" s="173"/>
      <c r="I127" s="173" t="s">
        <v>1172</v>
      </c>
      <c r="J127" s="368"/>
    </row>
    <row r="128" spans="1:10" ht="13.5" customHeight="1">
      <c r="A128" s="7">
        <f t="shared" si="3"/>
        <v>122</v>
      </c>
      <c r="B128" s="33"/>
      <c r="C128" s="39">
        <v>104</v>
      </c>
      <c r="D128" s="173"/>
      <c r="E128" s="173"/>
      <c r="F128" s="173"/>
      <c r="G128" s="173"/>
      <c r="H128" s="173"/>
      <c r="I128" s="173" t="s">
        <v>1172</v>
      </c>
      <c r="J128" s="368"/>
    </row>
    <row r="129" spans="1:10" ht="13.5" customHeight="1">
      <c r="A129" s="7">
        <f t="shared" si="3"/>
        <v>123</v>
      </c>
      <c r="B129" s="33"/>
      <c r="C129" s="39">
        <v>105</v>
      </c>
      <c r="D129" s="173"/>
      <c r="E129" s="173"/>
      <c r="F129" s="173"/>
      <c r="G129" s="173"/>
      <c r="H129" s="173"/>
      <c r="I129" s="173" t="s">
        <v>1172</v>
      </c>
      <c r="J129" s="368"/>
    </row>
    <row r="130" spans="1:10" ht="13.5" customHeight="1">
      <c r="A130" s="7">
        <f t="shared" si="3"/>
        <v>124</v>
      </c>
      <c r="B130" s="33"/>
      <c r="C130" s="39">
        <v>106</v>
      </c>
      <c r="D130" s="173"/>
      <c r="E130" s="173"/>
      <c r="F130" s="173"/>
      <c r="G130" s="173"/>
      <c r="H130" s="173"/>
      <c r="I130" s="173" t="s">
        <v>1172</v>
      </c>
      <c r="J130" s="368"/>
    </row>
    <row r="131" spans="1:10" ht="13.5" customHeight="1">
      <c r="A131" s="7">
        <f t="shared" si="3"/>
        <v>125</v>
      </c>
      <c r="B131" s="33"/>
      <c r="C131" s="39">
        <v>107</v>
      </c>
      <c r="D131" s="173"/>
      <c r="E131" s="173"/>
      <c r="F131" s="173"/>
      <c r="G131" s="173"/>
      <c r="H131" s="173"/>
      <c r="I131" s="173" t="s">
        <v>1172</v>
      </c>
      <c r="J131" s="368"/>
    </row>
    <row r="132" spans="1:10" ht="13.5" customHeight="1">
      <c r="A132" s="7">
        <f t="shared" si="3"/>
        <v>126</v>
      </c>
      <c r="B132" s="33"/>
      <c r="C132" s="39">
        <v>108</v>
      </c>
      <c r="D132" s="173"/>
      <c r="E132" s="173"/>
      <c r="F132" s="173"/>
      <c r="G132" s="173"/>
      <c r="H132" s="173"/>
      <c r="I132" s="173" t="s">
        <v>1172</v>
      </c>
      <c r="J132" s="368"/>
    </row>
    <row r="133" spans="1:10" ht="13.5" customHeight="1">
      <c r="A133" s="7">
        <f t="shared" si="3"/>
        <v>127</v>
      </c>
      <c r="B133" s="33"/>
      <c r="C133" s="39">
        <v>109</v>
      </c>
      <c r="D133" s="173"/>
      <c r="E133" s="173"/>
      <c r="F133" s="173"/>
      <c r="G133" s="173"/>
      <c r="H133" s="173"/>
      <c r="I133" s="173" t="s">
        <v>1172</v>
      </c>
      <c r="J133" s="368"/>
    </row>
    <row r="134" spans="1:10" ht="13.5" customHeight="1">
      <c r="A134" s="7">
        <f t="shared" si="3"/>
        <v>128</v>
      </c>
      <c r="B134" s="33"/>
      <c r="C134" s="39">
        <v>110</v>
      </c>
      <c r="D134" s="173"/>
      <c r="E134" s="173"/>
      <c r="F134" s="173"/>
      <c r="G134" s="173"/>
      <c r="H134" s="173"/>
      <c r="I134" s="173" t="s">
        <v>1172</v>
      </c>
      <c r="J134" s="368"/>
    </row>
    <row r="135" spans="1:10" ht="13.5" customHeight="1">
      <c r="A135" s="7">
        <f t="shared" si="3"/>
        <v>129</v>
      </c>
      <c r="B135" s="33"/>
      <c r="C135" s="39">
        <v>111</v>
      </c>
      <c r="D135" s="173"/>
      <c r="E135" s="173"/>
      <c r="F135" s="173"/>
      <c r="G135" s="173"/>
      <c r="H135" s="173"/>
      <c r="I135" s="173" t="s">
        <v>1172</v>
      </c>
      <c r="J135" s="368"/>
    </row>
    <row r="136" spans="1:10" ht="13.5" customHeight="1">
      <c r="A136" s="7">
        <f t="shared" si="3"/>
        <v>130</v>
      </c>
      <c r="B136" s="33"/>
      <c r="C136" s="39">
        <v>112</v>
      </c>
      <c r="D136" s="173"/>
      <c r="E136" s="173"/>
      <c r="F136" s="173"/>
      <c r="G136" s="173"/>
      <c r="H136" s="173"/>
      <c r="I136" s="173" t="s">
        <v>1172</v>
      </c>
      <c r="J136" s="368"/>
    </row>
    <row r="137" spans="1:10" ht="13.5" customHeight="1">
      <c r="A137" s="7">
        <f t="shared" si="3"/>
        <v>131</v>
      </c>
      <c r="B137" s="33"/>
      <c r="C137" s="39"/>
      <c r="D137" s="173"/>
      <c r="E137" s="173"/>
      <c r="F137" s="173"/>
      <c r="G137" s="173"/>
      <c r="H137" s="173"/>
      <c r="I137" s="173" t="s">
        <v>1172</v>
      </c>
      <c r="J137" s="368"/>
    </row>
    <row r="138" spans="1:10" ht="13.5" customHeight="1">
      <c r="A138" s="7">
        <f t="shared" si="3"/>
        <v>132</v>
      </c>
      <c r="B138" s="33"/>
      <c r="C138" s="39"/>
      <c r="D138" s="173"/>
      <c r="E138" s="173"/>
      <c r="F138" s="173"/>
      <c r="G138" s="173"/>
      <c r="H138" s="173"/>
      <c r="I138" s="173" t="s">
        <v>1172</v>
      </c>
      <c r="J138" s="368"/>
    </row>
    <row r="139" spans="1:10" ht="13.5" customHeight="1">
      <c r="A139" s="7">
        <f t="shared" si="3"/>
        <v>133</v>
      </c>
      <c r="B139" s="33"/>
      <c r="C139" s="39"/>
      <c r="D139" s="173"/>
      <c r="E139" s="173"/>
      <c r="F139" s="173"/>
      <c r="G139" s="173"/>
      <c r="H139" s="173"/>
      <c r="I139" s="173" t="s">
        <v>1172</v>
      </c>
      <c r="J139" s="368"/>
    </row>
    <row r="140" spans="1:10" ht="13.5" customHeight="1">
      <c r="A140" s="7">
        <f t="shared" si="3"/>
        <v>134</v>
      </c>
      <c r="B140" s="33"/>
      <c r="C140" s="39"/>
      <c r="D140" s="173"/>
      <c r="E140" s="173"/>
      <c r="F140" s="173"/>
      <c r="G140" s="173"/>
      <c r="H140" s="173"/>
      <c r="I140" s="173" t="s">
        <v>1172</v>
      </c>
      <c r="J140" s="368"/>
    </row>
    <row r="141" spans="1:10" ht="13.5" customHeight="1">
      <c r="A141" s="7">
        <f t="shared" si="3"/>
        <v>135</v>
      </c>
      <c r="B141" s="33"/>
      <c r="C141" s="39"/>
      <c r="D141" s="173"/>
      <c r="E141" s="173"/>
      <c r="F141" s="173"/>
      <c r="G141" s="173"/>
      <c r="H141" s="173"/>
      <c r="I141" s="173" t="s">
        <v>1172</v>
      </c>
      <c r="J141" s="368"/>
    </row>
    <row r="142" spans="1:10" ht="13.5" customHeight="1">
      <c r="A142" s="7">
        <f t="shared" si="3"/>
        <v>136</v>
      </c>
      <c r="B142" s="33"/>
      <c r="C142" s="39"/>
      <c r="D142" s="173"/>
      <c r="E142" s="173"/>
      <c r="F142" s="173"/>
      <c r="G142" s="173"/>
      <c r="H142" s="173"/>
      <c r="I142" s="173" t="s">
        <v>1172</v>
      </c>
      <c r="J142" s="368"/>
    </row>
    <row r="143" spans="1:10" ht="13.5" customHeight="1">
      <c r="A143" s="7">
        <f t="shared" si="3"/>
        <v>137</v>
      </c>
      <c r="B143" s="33"/>
      <c r="C143" s="39"/>
      <c r="D143" s="173"/>
      <c r="E143" s="173"/>
      <c r="F143" s="173"/>
      <c r="G143" s="173"/>
      <c r="H143" s="173"/>
      <c r="I143" s="173" t="s">
        <v>1172</v>
      </c>
      <c r="J143" s="368"/>
    </row>
    <row r="144" spans="1:10" ht="13.5" customHeight="1">
      <c r="A144" s="7">
        <f t="shared" si="3"/>
        <v>138</v>
      </c>
      <c r="B144" s="33"/>
      <c r="C144" s="39"/>
      <c r="D144" s="173"/>
      <c r="E144" s="173"/>
      <c r="F144" s="173"/>
      <c r="G144" s="173"/>
      <c r="H144" s="173"/>
      <c r="I144" s="173" t="s">
        <v>1172</v>
      </c>
      <c r="J144" s="368"/>
    </row>
    <row r="145" spans="1:10" ht="13.5" customHeight="1">
      <c r="A145" s="7">
        <f t="shared" si="3"/>
        <v>139</v>
      </c>
      <c r="B145" s="33"/>
      <c r="C145" s="39"/>
      <c r="D145" s="173"/>
      <c r="E145" s="173"/>
      <c r="F145" s="173"/>
      <c r="G145" s="173"/>
      <c r="H145" s="173"/>
      <c r="I145" s="173" t="s">
        <v>1172</v>
      </c>
      <c r="J145" s="368"/>
    </row>
    <row r="146" spans="1:10" ht="13.5" customHeight="1">
      <c r="A146" s="7">
        <f t="shared" si="3"/>
        <v>140</v>
      </c>
      <c r="B146" s="33"/>
      <c r="C146" s="39"/>
      <c r="D146" s="173"/>
      <c r="E146" s="173"/>
      <c r="F146" s="173"/>
      <c r="G146" s="173"/>
      <c r="H146" s="173"/>
      <c r="I146" s="173" t="s">
        <v>1172</v>
      </c>
      <c r="J146" s="368"/>
    </row>
    <row r="147" spans="1:10" ht="13.5" customHeight="1">
      <c r="A147" s="7">
        <f t="shared" si="3"/>
        <v>141</v>
      </c>
      <c r="B147" s="33"/>
      <c r="C147" s="39"/>
      <c r="D147" s="173"/>
      <c r="E147" s="173"/>
      <c r="F147" s="173"/>
      <c r="G147" s="173"/>
      <c r="H147" s="173"/>
      <c r="I147" s="173" t="s">
        <v>1172</v>
      </c>
      <c r="J147" s="368"/>
    </row>
    <row r="148" spans="1:10" ht="13.5" customHeight="1">
      <c r="A148" s="7">
        <f t="shared" si="3"/>
        <v>142</v>
      </c>
      <c r="B148" s="33"/>
      <c r="C148" s="39"/>
      <c r="D148" s="173"/>
      <c r="E148" s="173"/>
      <c r="F148" s="173"/>
      <c r="G148" s="173"/>
      <c r="H148" s="173"/>
      <c r="I148" s="173" t="s">
        <v>1172</v>
      </c>
      <c r="J148" s="368"/>
    </row>
    <row r="149" spans="1:10" ht="13.5" customHeight="1">
      <c r="A149" s="7">
        <f t="shared" si="3"/>
        <v>143</v>
      </c>
      <c r="B149" s="33"/>
      <c r="C149" s="39"/>
      <c r="D149" s="173"/>
      <c r="E149" s="173"/>
      <c r="F149" s="173"/>
      <c r="G149" s="173"/>
      <c r="H149" s="173"/>
      <c r="I149" s="173" t="s">
        <v>1172</v>
      </c>
      <c r="J149" s="368"/>
    </row>
    <row r="150" spans="1:10" ht="13.5" customHeight="1">
      <c r="A150" s="7">
        <f t="shared" si="3"/>
        <v>144</v>
      </c>
      <c r="B150" s="33"/>
      <c r="C150" s="39"/>
      <c r="D150" s="173"/>
      <c r="E150" s="173"/>
      <c r="F150" s="173"/>
      <c r="G150" s="173"/>
      <c r="H150" s="173"/>
      <c r="I150" s="173" t="s">
        <v>1172</v>
      </c>
      <c r="J150" s="368"/>
    </row>
    <row r="151" spans="1:10" ht="13.5" customHeight="1">
      <c r="A151" s="7">
        <f t="shared" si="3"/>
        <v>145</v>
      </c>
      <c r="B151" s="33"/>
      <c r="C151" s="39"/>
      <c r="D151" s="173"/>
      <c r="E151" s="173"/>
      <c r="F151" s="173"/>
      <c r="G151" s="173"/>
      <c r="H151" s="173"/>
      <c r="I151" s="173" t="s">
        <v>1172</v>
      </c>
      <c r="J151" s="368"/>
    </row>
    <row r="152" spans="1:10" ht="13.5" customHeight="1">
      <c r="A152" s="7">
        <f t="shared" si="3"/>
        <v>146</v>
      </c>
      <c r="B152" s="33"/>
      <c r="C152" s="39"/>
      <c r="D152" s="173"/>
      <c r="E152" s="173"/>
      <c r="F152" s="173"/>
      <c r="G152" s="173"/>
      <c r="H152" s="173"/>
      <c r="I152" s="173" t="s">
        <v>1172</v>
      </c>
      <c r="J152" s="368"/>
    </row>
    <row r="153" spans="1:10" ht="13.5" customHeight="1">
      <c r="A153" s="7">
        <f t="shared" ref="A153:A175" si="4">A152+1</f>
        <v>147</v>
      </c>
      <c r="B153" s="33"/>
      <c r="C153" s="39"/>
      <c r="D153" s="173"/>
      <c r="E153" s="173"/>
      <c r="F153" s="173"/>
      <c r="G153" s="173"/>
      <c r="H153" s="173"/>
      <c r="I153" s="173" t="s">
        <v>1172</v>
      </c>
      <c r="J153" s="368"/>
    </row>
    <row r="154" spans="1:10" ht="13.5" customHeight="1">
      <c r="A154" s="7">
        <f t="shared" si="4"/>
        <v>148</v>
      </c>
      <c r="B154" s="33"/>
      <c r="C154" s="39"/>
      <c r="D154" s="173"/>
      <c r="E154" s="173"/>
      <c r="F154" s="173"/>
      <c r="G154" s="173"/>
      <c r="H154" s="173"/>
      <c r="I154" s="173" t="s">
        <v>1172</v>
      </c>
      <c r="J154" s="368"/>
    </row>
    <row r="155" spans="1:10" ht="13.5" customHeight="1">
      <c r="A155" s="7">
        <f t="shared" si="4"/>
        <v>149</v>
      </c>
      <c r="B155" s="33"/>
      <c r="C155" s="39"/>
      <c r="D155" s="173"/>
      <c r="E155" s="173"/>
      <c r="F155" s="173"/>
      <c r="G155" s="173"/>
      <c r="H155" s="173"/>
      <c r="I155" s="173" t="s">
        <v>1172</v>
      </c>
      <c r="J155" s="368"/>
    </row>
    <row r="156" spans="1:10" ht="13.5" customHeight="1">
      <c r="A156" s="7">
        <f t="shared" si="4"/>
        <v>150</v>
      </c>
      <c r="B156" s="33"/>
      <c r="C156" s="39"/>
      <c r="D156" s="173"/>
      <c r="E156" s="173"/>
      <c r="F156" s="173"/>
      <c r="G156" s="173"/>
      <c r="H156" s="173"/>
      <c r="I156" s="173" t="s">
        <v>1172</v>
      </c>
      <c r="J156" s="368"/>
    </row>
    <row r="157" spans="1:10" ht="13.5" customHeight="1">
      <c r="A157" s="7">
        <f t="shared" si="4"/>
        <v>151</v>
      </c>
      <c r="B157" s="33"/>
      <c r="C157" s="39"/>
      <c r="D157" s="173"/>
      <c r="E157" s="173"/>
      <c r="F157" s="173"/>
      <c r="G157" s="173"/>
      <c r="H157" s="173"/>
      <c r="I157" s="173" t="s">
        <v>1172</v>
      </c>
      <c r="J157" s="368"/>
    </row>
    <row r="158" spans="1:10" ht="13.5" customHeight="1">
      <c r="A158" s="7">
        <f t="shared" si="4"/>
        <v>152</v>
      </c>
      <c r="B158" s="33"/>
      <c r="C158" s="39"/>
      <c r="D158" s="173"/>
      <c r="E158" s="173"/>
      <c r="F158" s="173"/>
      <c r="G158" s="173"/>
      <c r="H158" s="173"/>
      <c r="I158" s="173" t="s">
        <v>1172</v>
      </c>
      <c r="J158" s="368"/>
    </row>
    <row r="159" spans="1:10" ht="13.5" customHeight="1">
      <c r="A159" s="7">
        <f t="shared" si="4"/>
        <v>153</v>
      </c>
      <c r="B159" s="33"/>
      <c r="C159" s="39"/>
      <c r="D159" s="173"/>
      <c r="E159" s="173"/>
      <c r="F159" s="173"/>
      <c r="G159" s="173"/>
      <c r="H159" s="173"/>
      <c r="I159" s="173" t="s">
        <v>1172</v>
      </c>
      <c r="J159" s="368"/>
    </row>
    <row r="160" spans="1:10" ht="13.5" customHeight="1">
      <c r="A160" s="7">
        <f t="shared" si="4"/>
        <v>154</v>
      </c>
      <c r="B160" s="33"/>
      <c r="C160" s="39"/>
      <c r="D160" s="173"/>
      <c r="E160" s="173"/>
      <c r="F160" s="173"/>
      <c r="G160" s="173"/>
      <c r="H160" s="173"/>
      <c r="I160" s="173" t="s">
        <v>1172</v>
      </c>
      <c r="J160" s="368"/>
    </row>
    <row r="161" spans="1:10" ht="13.5" customHeight="1">
      <c r="A161" s="7">
        <f t="shared" si="4"/>
        <v>155</v>
      </c>
      <c r="B161" s="33"/>
      <c r="C161" s="39"/>
      <c r="D161" s="173"/>
      <c r="E161" s="173"/>
      <c r="F161" s="173"/>
      <c r="G161" s="173"/>
      <c r="H161" s="173"/>
      <c r="I161" s="173" t="s">
        <v>1172</v>
      </c>
      <c r="J161" s="368"/>
    </row>
    <row r="162" spans="1:10" ht="13.5" customHeight="1">
      <c r="A162" s="7">
        <f t="shared" si="4"/>
        <v>156</v>
      </c>
      <c r="B162" s="33"/>
      <c r="C162" s="39"/>
      <c r="D162" s="173"/>
      <c r="E162" s="173"/>
      <c r="F162" s="173"/>
      <c r="G162" s="173"/>
      <c r="H162" s="173"/>
      <c r="I162" s="173" t="s">
        <v>1172</v>
      </c>
      <c r="J162" s="368"/>
    </row>
    <row r="163" spans="1:10" ht="13.5" customHeight="1">
      <c r="A163" s="7">
        <f t="shared" si="4"/>
        <v>157</v>
      </c>
      <c r="B163" s="33"/>
      <c r="C163" s="39"/>
      <c r="D163" s="173"/>
      <c r="E163" s="173"/>
      <c r="F163" s="173"/>
      <c r="G163" s="173"/>
      <c r="H163" s="173"/>
      <c r="I163" s="173" t="s">
        <v>1172</v>
      </c>
      <c r="J163" s="368"/>
    </row>
    <row r="164" spans="1:10" ht="13.5" customHeight="1">
      <c r="A164" s="7">
        <f t="shared" si="4"/>
        <v>158</v>
      </c>
      <c r="B164" s="33"/>
      <c r="C164" s="39"/>
      <c r="D164" s="173"/>
      <c r="E164" s="173"/>
      <c r="F164" s="173"/>
      <c r="G164" s="173"/>
      <c r="H164" s="173"/>
      <c r="I164" s="173" t="s">
        <v>1172</v>
      </c>
      <c r="J164" s="368"/>
    </row>
    <row r="165" spans="1:10" ht="13.5" customHeight="1">
      <c r="A165" s="7">
        <f t="shared" si="4"/>
        <v>159</v>
      </c>
      <c r="B165" s="33"/>
      <c r="C165" s="39"/>
      <c r="D165" s="173"/>
      <c r="E165" s="173"/>
      <c r="F165" s="173"/>
      <c r="G165" s="173"/>
      <c r="H165" s="173"/>
      <c r="I165" s="173" t="s">
        <v>1172</v>
      </c>
      <c r="J165" s="368"/>
    </row>
    <row r="166" spans="1:10" ht="13.5" customHeight="1">
      <c r="A166" s="7">
        <f t="shared" si="4"/>
        <v>160</v>
      </c>
      <c r="B166" s="33"/>
      <c r="C166" s="39"/>
      <c r="D166" s="173"/>
      <c r="E166" s="173"/>
      <c r="F166" s="173"/>
      <c r="G166" s="173"/>
      <c r="H166" s="173"/>
      <c r="I166" s="173" t="s">
        <v>1172</v>
      </c>
      <c r="J166" s="368"/>
    </row>
    <row r="167" spans="1:10" ht="13.5" customHeight="1">
      <c r="A167" s="7">
        <f t="shared" si="4"/>
        <v>161</v>
      </c>
      <c r="B167" s="33"/>
      <c r="C167" s="39"/>
      <c r="D167" s="173"/>
      <c r="E167" s="173"/>
      <c r="F167" s="173"/>
      <c r="G167" s="173"/>
      <c r="H167" s="173"/>
      <c r="I167" s="173" t="s">
        <v>1172</v>
      </c>
      <c r="J167" s="368"/>
    </row>
    <row r="168" spans="1:10" ht="13.5" customHeight="1">
      <c r="A168" s="7">
        <f t="shared" si="4"/>
        <v>162</v>
      </c>
      <c r="B168" s="33"/>
      <c r="C168" s="39"/>
      <c r="D168" s="173"/>
      <c r="E168" s="173"/>
      <c r="F168" s="173"/>
      <c r="G168" s="173"/>
      <c r="H168" s="173"/>
      <c r="I168" s="173" t="s">
        <v>1172</v>
      </c>
      <c r="J168" s="368"/>
    </row>
    <row r="169" spans="1:10" ht="13.5" customHeight="1">
      <c r="A169" s="7">
        <f t="shared" si="4"/>
        <v>163</v>
      </c>
      <c r="B169" s="33"/>
      <c r="C169" s="39"/>
      <c r="D169" s="173"/>
      <c r="E169" s="173"/>
      <c r="F169" s="173"/>
      <c r="G169" s="173"/>
      <c r="H169" s="173"/>
      <c r="I169" s="173" t="s">
        <v>1172</v>
      </c>
      <c r="J169" s="368"/>
    </row>
    <row r="170" spans="1:10" ht="13.5" customHeight="1">
      <c r="A170" s="7">
        <f t="shared" si="4"/>
        <v>164</v>
      </c>
      <c r="B170" s="33"/>
      <c r="C170" s="39"/>
      <c r="D170" s="173"/>
      <c r="E170" s="173"/>
      <c r="F170" s="173"/>
      <c r="G170" s="173"/>
      <c r="H170" s="173"/>
      <c r="I170" s="173" t="s">
        <v>1172</v>
      </c>
      <c r="J170" s="368"/>
    </row>
    <row r="171" spans="1:10" ht="13.5" customHeight="1">
      <c r="A171" s="7">
        <f t="shared" si="4"/>
        <v>165</v>
      </c>
      <c r="B171" s="33"/>
      <c r="C171" s="39"/>
      <c r="D171" s="173"/>
      <c r="E171" s="173"/>
      <c r="F171" s="173"/>
      <c r="G171" s="173"/>
      <c r="H171" s="173"/>
      <c r="I171" s="173" t="s">
        <v>1172</v>
      </c>
      <c r="J171" s="368"/>
    </row>
    <row r="172" spans="1:10" ht="13.5" customHeight="1">
      <c r="A172" s="7">
        <f t="shared" si="4"/>
        <v>166</v>
      </c>
      <c r="B172" s="33"/>
      <c r="C172" s="39"/>
      <c r="D172" s="173"/>
      <c r="E172" s="173"/>
      <c r="F172" s="173"/>
      <c r="G172" s="173"/>
      <c r="H172" s="173"/>
      <c r="I172" s="173" t="s">
        <v>1172</v>
      </c>
      <c r="J172" s="368"/>
    </row>
    <row r="173" spans="1:10" ht="13.5" customHeight="1">
      <c r="A173" s="7">
        <f t="shared" si="4"/>
        <v>167</v>
      </c>
      <c r="B173" s="33"/>
      <c r="C173" s="39"/>
      <c r="D173" s="173"/>
      <c r="E173" s="173"/>
      <c r="F173" s="173"/>
      <c r="G173" s="173"/>
      <c r="H173" s="173"/>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5.2830000000000004</v>
      </c>
      <c r="E175" s="218">
        <f t="shared" ref="E175:I175" si="5">LOOKUP(10^10,E23:E174)</f>
        <v>25.54</v>
      </c>
      <c r="F175" s="218">
        <f t="shared" si="5"/>
        <v>6.4580000000000002</v>
      </c>
      <c r="G175" s="218">
        <f t="shared" si="5"/>
        <v>7.4740000000000002</v>
      </c>
      <c r="H175" s="218">
        <f t="shared" si="5"/>
        <v>19</v>
      </c>
      <c r="I175" s="218">
        <f t="shared" si="5"/>
        <v>532.54990000000009</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2">
        <v>44692</v>
      </c>
      <c r="E9" s="373"/>
      <c r="F9" s="373"/>
      <c r="G9" s="373"/>
      <c r="H9" s="373"/>
      <c r="I9" s="374"/>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0.55208333333333337</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18.2</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98.8</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4.5</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4</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551.72</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1.7</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0.54</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56">
        <v>16.736999999999998</v>
      </c>
      <c r="E23" s="256">
        <v>0.874</v>
      </c>
      <c r="F23" s="256">
        <v>10.401999999999999</v>
      </c>
      <c r="G23" s="256">
        <v>8.5950000000000006</v>
      </c>
      <c r="H23" s="256">
        <v>19.39</v>
      </c>
      <c r="I23" s="256">
        <v>457.74910000000006</v>
      </c>
      <c r="J23" s="367" t="s">
        <v>424</v>
      </c>
    </row>
    <row r="24" spans="1:10" s="1" customFormat="1" ht="13.5" customHeight="1">
      <c r="A24" s="7">
        <f>A23+1</f>
        <v>18</v>
      </c>
      <c r="B24" s="93"/>
      <c r="C24" s="100">
        <v>0.5</v>
      </c>
      <c r="D24" s="256">
        <v>16.678999999999998</v>
      </c>
      <c r="E24" s="256">
        <v>0.90100000000000002</v>
      </c>
      <c r="F24" s="256">
        <v>10.35</v>
      </c>
      <c r="G24" s="256">
        <v>8.6020000000000003</v>
      </c>
      <c r="H24" s="256">
        <v>19.39</v>
      </c>
      <c r="I24" s="256">
        <v>469.34570000000002</v>
      </c>
      <c r="J24" s="368"/>
    </row>
    <row r="25" spans="1:10" s="1" customFormat="1" ht="13.5" customHeight="1">
      <c r="A25" s="7">
        <f t="shared" ref="A25:A88" si="2">A24+1</f>
        <v>19</v>
      </c>
      <c r="B25" s="93"/>
      <c r="C25" s="100">
        <v>1</v>
      </c>
      <c r="D25" s="256">
        <v>16.652000000000001</v>
      </c>
      <c r="E25" s="256">
        <v>1.143</v>
      </c>
      <c r="F25" s="256">
        <v>10.346</v>
      </c>
      <c r="G25" s="256">
        <v>8.6069999999999993</v>
      </c>
      <c r="H25" s="256">
        <v>19.39</v>
      </c>
      <c r="I25" s="256">
        <v>469.63159999999999</v>
      </c>
      <c r="J25" s="368"/>
    </row>
    <row r="26" spans="1:10" s="1" customFormat="1" ht="13.5" customHeight="1">
      <c r="A26" s="7">
        <f t="shared" si="2"/>
        <v>20</v>
      </c>
      <c r="B26" s="93"/>
      <c r="C26" s="100">
        <v>2</v>
      </c>
      <c r="D26" s="256">
        <v>16.292000000000002</v>
      </c>
      <c r="E26" s="256">
        <v>1.1970000000000001</v>
      </c>
      <c r="F26" s="256">
        <v>10.425000000000001</v>
      </c>
      <c r="G26" s="256">
        <v>8.6069999999999993</v>
      </c>
      <c r="H26" s="256">
        <v>19.43</v>
      </c>
      <c r="I26" s="256">
        <v>470.49360000000001</v>
      </c>
      <c r="J26" s="368"/>
    </row>
    <row r="27" spans="1:10" s="1" customFormat="1" ht="13.5" customHeight="1">
      <c r="A27" s="7">
        <f t="shared" si="2"/>
        <v>21</v>
      </c>
      <c r="B27" s="93"/>
      <c r="C27" s="100">
        <v>3</v>
      </c>
      <c r="D27" s="256">
        <v>16.149999999999999</v>
      </c>
      <c r="E27" s="256">
        <v>1.238</v>
      </c>
      <c r="F27" s="256">
        <v>10.532</v>
      </c>
      <c r="G27" s="256">
        <v>8.61</v>
      </c>
      <c r="H27" s="256">
        <v>19.419999999999998</v>
      </c>
      <c r="I27" s="256">
        <v>470.28800000000001</v>
      </c>
      <c r="J27" s="368"/>
    </row>
    <row r="28" spans="1:10" s="1" customFormat="1" ht="13.5" customHeight="1">
      <c r="A28" s="7">
        <f t="shared" si="2"/>
        <v>22</v>
      </c>
      <c r="B28" s="93"/>
      <c r="C28" s="100">
        <v>4</v>
      </c>
      <c r="D28" s="256">
        <v>14.715</v>
      </c>
      <c r="E28" s="256">
        <v>1.2649999999999999</v>
      </c>
      <c r="F28" s="256">
        <v>10.879</v>
      </c>
      <c r="G28" s="256">
        <v>8.6140000000000008</v>
      </c>
      <c r="H28" s="256">
        <v>19.27</v>
      </c>
      <c r="I28" s="256">
        <v>471.17849999999999</v>
      </c>
      <c r="J28" s="368"/>
    </row>
    <row r="29" spans="1:10" s="1" customFormat="1" ht="13.5" customHeight="1">
      <c r="A29" s="7">
        <f t="shared" si="2"/>
        <v>23</v>
      </c>
      <c r="B29" s="93"/>
      <c r="C29" s="100">
        <v>5</v>
      </c>
      <c r="D29" s="256">
        <v>13.404</v>
      </c>
      <c r="E29" s="256">
        <v>1.1905000000000001</v>
      </c>
      <c r="F29" s="256">
        <v>11.509499999999999</v>
      </c>
      <c r="G29" s="256">
        <v>8.5554999999999986</v>
      </c>
      <c r="H29" s="256">
        <v>19.505000000000003</v>
      </c>
      <c r="I29" s="256">
        <v>478.25520000000006</v>
      </c>
      <c r="J29" s="368"/>
    </row>
    <row r="30" spans="1:10" ht="13.5" customHeight="1">
      <c r="A30" s="7">
        <f t="shared" si="2"/>
        <v>24</v>
      </c>
      <c r="B30" s="92"/>
      <c r="C30" s="39">
        <v>6</v>
      </c>
      <c r="D30" s="173">
        <v>12.839</v>
      </c>
      <c r="E30" s="173">
        <v>1.117</v>
      </c>
      <c r="F30" s="173">
        <v>11.641999999999999</v>
      </c>
      <c r="G30" s="173">
        <v>8.5039999999999996</v>
      </c>
      <c r="H30" s="173">
        <v>19.509999999999998</v>
      </c>
      <c r="I30" s="173">
        <v>481.4547</v>
      </c>
      <c r="J30" s="368"/>
    </row>
    <row r="31" spans="1:10" ht="13.5" customHeight="1">
      <c r="A31" s="7">
        <f t="shared" si="2"/>
        <v>25</v>
      </c>
      <c r="B31" s="92"/>
      <c r="C31" s="39">
        <v>7</v>
      </c>
      <c r="D31" s="173">
        <v>12.371</v>
      </c>
      <c r="E31" s="173">
        <v>1.022</v>
      </c>
      <c r="F31" s="173">
        <v>11.577999999999999</v>
      </c>
      <c r="G31" s="173">
        <v>8.4429999999999996</v>
      </c>
      <c r="H31" s="173">
        <v>19.619999999999997</v>
      </c>
      <c r="I31" s="173">
        <v>485.48130000000003</v>
      </c>
      <c r="J31" s="368"/>
    </row>
    <row r="32" spans="1:10" ht="13.5" customHeight="1">
      <c r="A32" s="7">
        <f t="shared" si="2"/>
        <v>26</v>
      </c>
      <c r="B32" s="92"/>
      <c r="C32" s="39">
        <v>8</v>
      </c>
      <c r="D32" s="173">
        <v>12.089</v>
      </c>
      <c r="E32" s="173">
        <v>0.96799999999999997</v>
      </c>
      <c r="F32" s="173">
        <v>11.48</v>
      </c>
      <c r="G32" s="173">
        <v>8.3330000000000002</v>
      </c>
      <c r="H32" s="173">
        <v>19.73</v>
      </c>
      <c r="I32" s="173">
        <v>491.05669999999998</v>
      </c>
      <c r="J32" s="368"/>
    </row>
    <row r="33" spans="1:10" ht="13.5" customHeight="1">
      <c r="A33" s="7">
        <f t="shared" si="2"/>
        <v>27</v>
      </c>
      <c r="B33" s="33"/>
      <c r="C33" s="39">
        <v>9</v>
      </c>
      <c r="D33" s="173">
        <v>11.696999999999999</v>
      </c>
      <c r="E33" s="173">
        <v>0.96799999999999997</v>
      </c>
      <c r="F33" s="173">
        <v>11.364000000000001</v>
      </c>
      <c r="G33" s="173">
        <v>8.3040000000000003</v>
      </c>
      <c r="H33" s="173">
        <v>20.16</v>
      </c>
      <c r="I33" s="173">
        <v>494.03909999999996</v>
      </c>
      <c r="J33" s="368"/>
    </row>
    <row r="34" spans="1:10" ht="13.5" customHeight="1">
      <c r="A34" s="7">
        <f t="shared" si="2"/>
        <v>28</v>
      </c>
      <c r="B34" s="33"/>
      <c r="C34" s="39">
        <v>10</v>
      </c>
      <c r="D34" s="173">
        <v>11.194000000000001</v>
      </c>
      <c r="E34" s="173">
        <v>0.94199999999999995</v>
      </c>
      <c r="F34" s="173">
        <v>11.356</v>
      </c>
      <c r="G34" s="173">
        <v>8.2639999999999993</v>
      </c>
      <c r="H34" s="173">
        <v>20.100000000000001</v>
      </c>
      <c r="I34" s="173">
        <v>496.90820000000002</v>
      </c>
      <c r="J34" s="368"/>
    </row>
    <row r="35" spans="1:10" ht="13.5" customHeight="1">
      <c r="A35" s="7">
        <f t="shared" si="2"/>
        <v>29</v>
      </c>
      <c r="B35" s="33"/>
      <c r="C35" s="39">
        <v>11</v>
      </c>
      <c r="D35" s="173">
        <v>10.837</v>
      </c>
      <c r="E35" s="173">
        <v>0.72599999999999998</v>
      </c>
      <c r="F35" s="173">
        <v>11.345000000000001</v>
      </c>
      <c r="G35" s="173">
        <v>8.2219999999999995</v>
      </c>
      <c r="H35" s="173">
        <v>20.669999999999998</v>
      </c>
      <c r="I35" s="173">
        <v>499.29410000000001</v>
      </c>
      <c r="J35" s="368"/>
    </row>
    <row r="36" spans="1:10" ht="13.5" customHeight="1">
      <c r="A36" s="7">
        <f t="shared" si="2"/>
        <v>30</v>
      </c>
      <c r="B36" s="33"/>
      <c r="C36" s="39">
        <v>12</v>
      </c>
      <c r="D36" s="173">
        <v>10.427</v>
      </c>
      <c r="E36" s="173">
        <v>0.69899999999999995</v>
      </c>
      <c r="F36" s="173">
        <v>11.69</v>
      </c>
      <c r="G36" s="173">
        <v>8.2089999999999996</v>
      </c>
      <c r="H36" s="173">
        <v>21.09</v>
      </c>
      <c r="I36" s="173">
        <v>499.69510000000002</v>
      </c>
      <c r="J36" s="368"/>
    </row>
    <row r="37" spans="1:10" ht="13.5" customHeight="1">
      <c r="A37" s="7">
        <f t="shared" si="2"/>
        <v>31</v>
      </c>
      <c r="B37" s="33"/>
      <c r="C37" s="39">
        <v>13</v>
      </c>
      <c r="D37" s="173">
        <v>10.021000000000001</v>
      </c>
      <c r="E37" s="173">
        <v>0.63200000000000001</v>
      </c>
      <c r="F37" s="173">
        <v>11.832000000000001</v>
      </c>
      <c r="G37" s="173">
        <v>8.2050000000000001</v>
      </c>
      <c r="H37" s="173">
        <v>21.32</v>
      </c>
      <c r="I37" s="173">
        <v>500.7423</v>
      </c>
      <c r="J37" s="368"/>
    </row>
    <row r="38" spans="1:10" ht="13.5" customHeight="1">
      <c r="A38" s="7">
        <f t="shared" si="2"/>
        <v>32</v>
      </c>
      <c r="B38" s="33"/>
      <c r="C38" s="39">
        <v>14</v>
      </c>
      <c r="D38" s="173">
        <v>9.7460000000000004</v>
      </c>
      <c r="E38" s="173">
        <v>0.53800000000000003</v>
      </c>
      <c r="F38" s="173">
        <v>11.832000000000001</v>
      </c>
      <c r="G38" s="173">
        <v>8.1959999999999997</v>
      </c>
      <c r="H38" s="173">
        <v>21.43</v>
      </c>
      <c r="I38" s="173">
        <v>502.46080000000001</v>
      </c>
      <c r="J38" s="368"/>
    </row>
    <row r="39" spans="1:10" ht="13.5" customHeight="1">
      <c r="A39" s="7">
        <f t="shared" si="2"/>
        <v>33</v>
      </c>
      <c r="B39" s="33"/>
      <c r="C39" s="39">
        <v>15</v>
      </c>
      <c r="D39" s="173">
        <v>9.3339999999999996</v>
      </c>
      <c r="E39" s="173">
        <v>0.45700000000000002</v>
      </c>
      <c r="F39" s="173">
        <v>11.782999999999999</v>
      </c>
      <c r="G39" s="173">
        <v>8.1769999999999996</v>
      </c>
      <c r="H39" s="173">
        <v>21.56</v>
      </c>
      <c r="I39" s="173">
        <v>504.84620000000001</v>
      </c>
      <c r="J39" s="368"/>
    </row>
    <row r="40" spans="1:10" ht="13.5" customHeight="1">
      <c r="A40" s="7">
        <f t="shared" si="2"/>
        <v>34</v>
      </c>
      <c r="B40" s="33"/>
      <c r="C40" s="39">
        <v>16</v>
      </c>
      <c r="D40" s="173">
        <v>8.9410000000000007</v>
      </c>
      <c r="E40" s="173">
        <v>0.41649999999999998</v>
      </c>
      <c r="F40" s="173">
        <v>11.603000000000002</v>
      </c>
      <c r="G40" s="173">
        <v>8.1395</v>
      </c>
      <c r="H40" s="173">
        <v>21.734999999999999</v>
      </c>
      <c r="I40" s="173">
        <v>508.03980000000001</v>
      </c>
      <c r="J40" s="368"/>
    </row>
    <row r="41" spans="1:10" ht="13.5" customHeight="1">
      <c r="A41" s="7">
        <f t="shared" si="2"/>
        <v>35</v>
      </c>
      <c r="B41" s="32"/>
      <c r="C41" s="101">
        <v>17</v>
      </c>
      <c r="D41" s="173">
        <v>8.5860000000000003</v>
      </c>
      <c r="E41" s="173">
        <v>0.40300000000000002</v>
      </c>
      <c r="F41" s="173">
        <v>11.478</v>
      </c>
      <c r="G41" s="173">
        <v>8.1010000000000009</v>
      </c>
      <c r="H41" s="173">
        <v>21.990000000000002</v>
      </c>
      <c r="I41" s="173">
        <v>510.86279999999999</v>
      </c>
      <c r="J41" s="368"/>
    </row>
    <row r="42" spans="1:10" ht="13.5" customHeight="1">
      <c r="A42" s="7">
        <f t="shared" si="2"/>
        <v>36</v>
      </c>
      <c r="B42" s="32"/>
      <c r="C42" s="101">
        <v>18</v>
      </c>
      <c r="D42" s="173">
        <v>8.2260000000000009</v>
      </c>
      <c r="E42" s="173">
        <v>0.41699999999999998</v>
      </c>
      <c r="F42" s="173">
        <v>11.526</v>
      </c>
      <c r="G42" s="173">
        <v>8.0839999999999996</v>
      </c>
      <c r="H42" s="173">
        <v>22.04</v>
      </c>
      <c r="I42" s="173">
        <v>512.02980000000002</v>
      </c>
      <c r="J42" s="368"/>
    </row>
    <row r="43" spans="1:10" ht="13.5" customHeight="1">
      <c r="A43" s="7">
        <f t="shared" si="2"/>
        <v>37</v>
      </c>
      <c r="B43" s="32"/>
      <c r="C43" s="101">
        <v>19</v>
      </c>
      <c r="D43" s="173">
        <v>7.8120000000000003</v>
      </c>
      <c r="E43" s="173">
        <v>0.44400000000000001</v>
      </c>
      <c r="F43" s="173">
        <v>11.646000000000001</v>
      </c>
      <c r="G43" s="173">
        <v>8.0730000000000004</v>
      </c>
      <c r="H43" s="173">
        <v>22.009999999999998</v>
      </c>
      <c r="I43" s="173">
        <v>513.04459999999995</v>
      </c>
      <c r="J43" s="368"/>
    </row>
    <row r="44" spans="1:10" ht="13.5" customHeight="1">
      <c r="A44" s="7">
        <f t="shared" si="2"/>
        <v>38</v>
      </c>
      <c r="B44" s="33"/>
      <c r="C44" s="39">
        <v>20</v>
      </c>
      <c r="D44" s="173">
        <v>7.234</v>
      </c>
      <c r="E44" s="173">
        <v>0.38300000000000001</v>
      </c>
      <c r="F44" s="173">
        <v>11.756499999999999</v>
      </c>
      <c r="G44" s="173">
        <v>8.0719999999999992</v>
      </c>
      <c r="H44" s="173">
        <v>21.72</v>
      </c>
      <c r="I44" s="173">
        <v>514.13520000000005</v>
      </c>
      <c r="J44" s="368"/>
    </row>
    <row r="45" spans="1:10" ht="13.5" customHeight="1">
      <c r="A45" s="7">
        <f t="shared" si="2"/>
        <v>39</v>
      </c>
      <c r="B45" s="33"/>
      <c r="C45" s="39">
        <v>21</v>
      </c>
      <c r="D45" s="173">
        <v>6.758</v>
      </c>
      <c r="E45" s="173">
        <v>0.36299999999999999</v>
      </c>
      <c r="F45" s="173">
        <v>11.755000000000001</v>
      </c>
      <c r="G45" s="173">
        <v>8.0660000000000007</v>
      </c>
      <c r="H45" s="173">
        <v>21.66</v>
      </c>
      <c r="I45" s="173">
        <v>515.42240000000004</v>
      </c>
      <c r="J45" s="368"/>
    </row>
    <row r="46" spans="1:10" ht="13.5" customHeight="1">
      <c r="A46" s="7">
        <f t="shared" si="2"/>
        <v>40</v>
      </c>
      <c r="B46" s="33"/>
      <c r="C46" s="39">
        <v>22</v>
      </c>
      <c r="D46" s="173">
        <v>6.4179999999999993</v>
      </c>
      <c r="E46" s="173">
        <v>0.28899999999999998</v>
      </c>
      <c r="F46" s="173">
        <v>11.708</v>
      </c>
      <c r="G46" s="173">
        <v>8.0519999999999996</v>
      </c>
      <c r="H46" s="173">
        <v>21.695</v>
      </c>
      <c r="I46" s="173">
        <v>517.26189999999997</v>
      </c>
      <c r="J46" s="368"/>
    </row>
    <row r="47" spans="1:10" ht="13.5" customHeight="1">
      <c r="A47" s="7">
        <f t="shared" si="2"/>
        <v>41</v>
      </c>
      <c r="B47" s="33"/>
      <c r="C47" s="39">
        <v>23</v>
      </c>
      <c r="D47" s="173">
        <v>6.12</v>
      </c>
      <c r="E47" s="173">
        <v>0.29599999999999999</v>
      </c>
      <c r="F47" s="173">
        <v>11.378</v>
      </c>
      <c r="G47" s="173">
        <v>8.016</v>
      </c>
      <c r="H47" s="173">
        <v>21.79</v>
      </c>
      <c r="I47" s="173">
        <v>520.55999999999995</v>
      </c>
      <c r="J47" s="368"/>
    </row>
    <row r="48" spans="1:10" ht="13.5" customHeight="1">
      <c r="A48" s="7">
        <f t="shared" si="2"/>
        <v>42</v>
      </c>
      <c r="B48" s="33"/>
      <c r="C48" s="39">
        <v>24</v>
      </c>
      <c r="D48" s="173">
        <v>5.9989999999999997</v>
      </c>
      <c r="E48" s="173">
        <v>0.32300000000000001</v>
      </c>
      <c r="F48" s="173">
        <v>10.938000000000001</v>
      </c>
      <c r="G48" s="173">
        <v>7.9690000000000003</v>
      </c>
      <c r="H48" s="173">
        <v>21.77</v>
      </c>
      <c r="I48" s="173">
        <v>524.3057</v>
      </c>
      <c r="J48" s="368"/>
    </row>
    <row r="49" spans="1:10" ht="13.5" customHeight="1">
      <c r="A49" s="7">
        <f t="shared" si="2"/>
        <v>43</v>
      </c>
      <c r="B49" s="33"/>
      <c r="C49" s="39">
        <v>25</v>
      </c>
      <c r="D49" s="173">
        <v>5.8944999999999999</v>
      </c>
      <c r="E49" s="173">
        <v>0.36299999999999999</v>
      </c>
      <c r="F49" s="173">
        <v>10.635999999999999</v>
      </c>
      <c r="G49" s="173">
        <v>7.923</v>
      </c>
      <c r="H49" s="173">
        <v>21.830000000000002</v>
      </c>
      <c r="I49" s="173">
        <v>527.0103499999999</v>
      </c>
      <c r="J49" s="368"/>
    </row>
    <row r="50" spans="1:10" ht="13.5" customHeight="1">
      <c r="A50" s="7">
        <f t="shared" si="2"/>
        <v>44</v>
      </c>
      <c r="B50" s="33"/>
      <c r="C50" s="39">
        <v>26</v>
      </c>
      <c r="D50" s="173">
        <v>5.8440000000000003</v>
      </c>
      <c r="E50" s="173">
        <v>0.29599999999999999</v>
      </c>
      <c r="F50" s="173">
        <v>10.334</v>
      </c>
      <c r="G50" s="173">
        <v>7.8710000000000004</v>
      </c>
      <c r="H50" s="173">
        <v>21.9</v>
      </c>
      <c r="I50" s="173">
        <v>529.33420000000001</v>
      </c>
      <c r="J50" s="368"/>
    </row>
    <row r="51" spans="1:10" ht="13.5" customHeight="1">
      <c r="A51" s="7">
        <f t="shared" si="2"/>
        <v>45</v>
      </c>
      <c r="B51" s="33"/>
      <c r="C51" s="39">
        <v>27</v>
      </c>
      <c r="D51" s="173">
        <v>5.79</v>
      </c>
      <c r="E51" s="173">
        <v>0.30249999999999999</v>
      </c>
      <c r="F51" s="173">
        <v>10.0975</v>
      </c>
      <c r="G51" s="173">
        <v>7.8245000000000005</v>
      </c>
      <c r="H51" s="173">
        <v>21.914999999999999</v>
      </c>
      <c r="I51" s="173">
        <v>531.47</v>
      </c>
      <c r="J51" s="368"/>
    </row>
    <row r="52" spans="1:10" ht="13.5" customHeight="1">
      <c r="A52" s="7">
        <f t="shared" si="2"/>
        <v>46</v>
      </c>
      <c r="B52" s="33"/>
      <c r="C52" s="39">
        <v>28</v>
      </c>
      <c r="D52" s="173">
        <v>5.7249999999999996</v>
      </c>
      <c r="E52" s="173">
        <v>0.28199999999999997</v>
      </c>
      <c r="F52" s="173">
        <v>10.002000000000001</v>
      </c>
      <c r="G52" s="173">
        <v>7.78</v>
      </c>
      <c r="H52" s="173">
        <v>21.85</v>
      </c>
      <c r="I52" s="173">
        <v>533.3845</v>
      </c>
      <c r="J52" s="368"/>
    </row>
    <row r="53" spans="1:10" ht="13.5" customHeight="1">
      <c r="A53" s="7">
        <f t="shared" si="2"/>
        <v>47</v>
      </c>
      <c r="B53" s="33"/>
      <c r="C53" s="39">
        <v>29</v>
      </c>
      <c r="D53" s="173">
        <v>5.6849999999999996</v>
      </c>
      <c r="E53" s="173">
        <v>0.309</v>
      </c>
      <c r="F53" s="173">
        <v>9.9849999999999994</v>
      </c>
      <c r="G53" s="173">
        <v>7.7510000000000003</v>
      </c>
      <c r="H53" s="173">
        <v>21.89</v>
      </c>
      <c r="I53" s="173">
        <v>534.28949999999998</v>
      </c>
      <c r="J53" s="368"/>
    </row>
    <row r="54" spans="1:10" ht="13.5" customHeight="1">
      <c r="A54" s="7">
        <f t="shared" si="2"/>
        <v>48</v>
      </c>
      <c r="B54" s="33"/>
      <c r="C54" s="39">
        <v>30</v>
      </c>
      <c r="D54" s="173">
        <v>5.641</v>
      </c>
      <c r="E54" s="173">
        <v>0.26900000000000002</v>
      </c>
      <c r="F54" s="173">
        <v>9.7949999999999999</v>
      </c>
      <c r="G54" s="173">
        <v>7.7220000000000004</v>
      </c>
      <c r="H54" s="173">
        <v>21.89</v>
      </c>
      <c r="I54" s="173">
        <v>535.69330000000002</v>
      </c>
      <c r="J54" s="368"/>
    </row>
    <row r="55" spans="1:10" ht="13.5" customHeight="1">
      <c r="A55" s="7">
        <f t="shared" si="2"/>
        <v>49</v>
      </c>
      <c r="B55" s="33"/>
      <c r="C55" s="39">
        <v>31</v>
      </c>
      <c r="D55" s="173">
        <v>5.61</v>
      </c>
      <c r="E55" s="173">
        <v>0.28199999999999997</v>
      </c>
      <c r="F55" s="173">
        <v>9.6959999999999997</v>
      </c>
      <c r="G55" s="173">
        <v>7.6980000000000004</v>
      </c>
      <c r="H55" s="173">
        <v>21.93</v>
      </c>
      <c r="I55" s="173">
        <v>536.78300000000002</v>
      </c>
      <c r="J55" s="368"/>
    </row>
    <row r="56" spans="1:10" ht="13.5" customHeight="1">
      <c r="A56" s="7">
        <f t="shared" si="2"/>
        <v>50</v>
      </c>
      <c r="B56" s="33"/>
      <c r="C56" s="39">
        <v>32</v>
      </c>
      <c r="D56" s="173">
        <v>5.58</v>
      </c>
      <c r="E56" s="173">
        <v>0.255</v>
      </c>
      <c r="F56" s="173">
        <v>9.64</v>
      </c>
      <c r="G56" s="173">
        <v>7.6769999999999996</v>
      </c>
      <c r="H56" s="173">
        <v>21.919999999999998</v>
      </c>
      <c r="I56" s="173">
        <v>537.71900000000005</v>
      </c>
      <c r="J56" s="368"/>
    </row>
    <row r="57" spans="1:10" ht="13.5" customHeight="1">
      <c r="A57" s="7">
        <f t="shared" si="2"/>
        <v>51</v>
      </c>
      <c r="B57" s="33"/>
      <c r="C57" s="39">
        <v>33</v>
      </c>
      <c r="D57" s="173">
        <v>5.5724999999999998</v>
      </c>
      <c r="E57" s="173">
        <v>0.24199999999999999</v>
      </c>
      <c r="F57" s="173">
        <v>9.5510000000000002</v>
      </c>
      <c r="G57" s="173">
        <v>7.6635</v>
      </c>
      <c r="H57" s="173">
        <v>21.93</v>
      </c>
      <c r="I57" s="173">
        <v>538.39224999999999</v>
      </c>
      <c r="J57" s="368"/>
    </row>
    <row r="58" spans="1:10" ht="13.5" customHeight="1">
      <c r="A58" s="7">
        <f t="shared" si="2"/>
        <v>52</v>
      </c>
      <c r="B58" s="33"/>
      <c r="C58" s="39">
        <v>34</v>
      </c>
      <c r="D58" s="173">
        <v>5.5609999999999999</v>
      </c>
      <c r="E58" s="173">
        <v>0.28199999999999997</v>
      </c>
      <c r="F58" s="173">
        <v>9.4879999999999995</v>
      </c>
      <c r="G58" s="173">
        <v>7.649</v>
      </c>
      <c r="H58" s="173">
        <v>21.97</v>
      </c>
      <c r="I58" s="173">
        <v>539.25830000000008</v>
      </c>
      <c r="J58" s="368"/>
    </row>
    <row r="59" spans="1:10" ht="13.5" customHeight="1">
      <c r="A59" s="7">
        <f t="shared" si="2"/>
        <v>53</v>
      </c>
      <c r="B59" s="33"/>
      <c r="C59" s="39">
        <v>35</v>
      </c>
      <c r="D59" s="173">
        <v>5.5459999999999994</v>
      </c>
      <c r="E59" s="173">
        <v>0.26849999999999996</v>
      </c>
      <c r="F59" s="173">
        <v>9.410499999999999</v>
      </c>
      <c r="G59" s="173">
        <v>7.6345000000000001</v>
      </c>
      <c r="H59" s="173">
        <v>21.98</v>
      </c>
      <c r="I59" s="173">
        <v>539.95579999999995</v>
      </c>
      <c r="J59" s="368"/>
    </row>
    <row r="60" spans="1:10" ht="13.5" customHeight="1">
      <c r="A60" s="7">
        <f t="shared" si="2"/>
        <v>54</v>
      </c>
      <c r="B60" s="33"/>
      <c r="C60" s="39">
        <v>36</v>
      </c>
      <c r="D60" s="173">
        <v>5.5149999999999997</v>
      </c>
      <c r="E60" s="173">
        <v>0.255</v>
      </c>
      <c r="F60" s="173">
        <v>9.4130000000000003</v>
      </c>
      <c r="G60" s="173">
        <v>7.6230000000000002</v>
      </c>
      <c r="H60" s="173">
        <v>21.95</v>
      </c>
      <c r="I60" s="173">
        <v>540.62549999999999</v>
      </c>
      <c r="J60" s="368"/>
    </row>
    <row r="61" spans="1:10" ht="13.5" customHeight="1">
      <c r="A61" s="7">
        <f t="shared" si="2"/>
        <v>55</v>
      </c>
      <c r="B61" s="33"/>
      <c r="C61" s="39">
        <v>37</v>
      </c>
      <c r="D61" s="173">
        <v>5.4969999999999999</v>
      </c>
      <c r="E61" s="173">
        <v>0.26900000000000002</v>
      </c>
      <c r="F61" s="173">
        <v>9.4049999999999994</v>
      </c>
      <c r="G61" s="173">
        <v>7.6139999999999999</v>
      </c>
      <c r="H61" s="173">
        <v>21.97</v>
      </c>
      <c r="I61" s="173">
        <v>541.13409999999999</v>
      </c>
      <c r="J61" s="368"/>
    </row>
    <row r="62" spans="1:10" ht="13.5" customHeight="1">
      <c r="A62" s="7">
        <f t="shared" si="2"/>
        <v>56</v>
      </c>
      <c r="B62" s="33"/>
      <c r="C62" s="39">
        <v>38</v>
      </c>
      <c r="D62" s="173">
        <v>5.5110000000000001</v>
      </c>
      <c r="E62" s="173">
        <v>0.26900000000000002</v>
      </c>
      <c r="F62" s="173">
        <v>9.33</v>
      </c>
      <c r="G62" s="173">
        <v>7.6059999999999999</v>
      </c>
      <c r="H62" s="173">
        <v>22.119999999999997</v>
      </c>
      <c r="I62" s="173">
        <v>541.50530000000003</v>
      </c>
      <c r="J62" s="368"/>
    </row>
    <row r="63" spans="1:10" ht="13.5" customHeight="1">
      <c r="A63" s="7">
        <f t="shared" si="2"/>
        <v>57</v>
      </c>
      <c r="B63" s="33"/>
      <c r="C63" s="39">
        <v>39</v>
      </c>
      <c r="D63" s="173">
        <v>5.4950000000000001</v>
      </c>
      <c r="E63" s="173">
        <v>0.255</v>
      </c>
      <c r="F63" s="173">
        <v>9.2539999999999996</v>
      </c>
      <c r="G63" s="173">
        <v>7.5979999999999999</v>
      </c>
      <c r="H63" s="173">
        <v>22.1</v>
      </c>
      <c r="I63" s="173">
        <v>542.16449999999998</v>
      </c>
      <c r="J63" s="368"/>
    </row>
    <row r="64" spans="1:10" ht="13.5" customHeight="1">
      <c r="A64" s="7">
        <f t="shared" si="2"/>
        <v>58</v>
      </c>
      <c r="B64" s="33"/>
      <c r="C64" s="39">
        <v>40</v>
      </c>
      <c r="D64" s="173">
        <v>5.4729999999999999</v>
      </c>
      <c r="E64" s="173">
        <v>0.215</v>
      </c>
      <c r="F64" s="173">
        <v>9.2230000000000008</v>
      </c>
      <c r="G64" s="173">
        <v>7.5910000000000002</v>
      </c>
      <c r="H64" s="173">
        <v>22.11</v>
      </c>
      <c r="I64" s="173">
        <v>542.82890000000009</v>
      </c>
      <c r="J64" s="368"/>
    </row>
    <row r="65" spans="1:10" ht="13.5" customHeight="1">
      <c r="A65" s="7">
        <f t="shared" si="2"/>
        <v>59</v>
      </c>
      <c r="B65" s="33"/>
      <c r="C65" s="39">
        <v>41</v>
      </c>
      <c r="D65" s="173">
        <v>5.4690000000000003</v>
      </c>
      <c r="E65" s="173">
        <v>0.22900000000000001</v>
      </c>
      <c r="F65" s="173">
        <v>9.1869999999999994</v>
      </c>
      <c r="G65" s="173">
        <v>7.5830000000000002</v>
      </c>
      <c r="H65" s="173">
        <v>22.16</v>
      </c>
      <c r="I65" s="173">
        <v>543.32769999999994</v>
      </c>
      <c r="J65" s="368"/>
    </row>
    <row r="66" spans="1:10" ht="13.5" customHeight="1">
      <c r="A66" s="7">
        <f t="shared" si="2"/>
        <v>60</v>
      </c>
      <c r="B66" s="33"/>
      <c r="C66" s="39">
        <v>42</v>
      </c>
      <c r="D66" s="173">
        <v>5.4720000000000004</v>
      </c>
      <c r="E66" s="173">
        <v>0.22900000000000001</v>
      </c>
      <c r="F66" s="173">
        <v>9.1210000000000004</v>
      </c>
      <c r="G66" s="173">
        <v>7.5750000000000002</v>
      </c>
      <c r="H66" s="173">
        <v>22.21</v>
      </c>
      <c r="I66" s="173">
        <v>543.82159999999999</v>
      </c>
      <c r="J66" s="368"/>
    </row>
    <row r="67" spans="1:10" ht="13.5" customHeight="1">
      <c r="A67" s="7">
        <f t="shared" si="2"/>
        <v>61</v>
      </c>
      <c r="B67" s="33"/>
      <c r="C67" s="39">
        <v>43</v>
      </c>
      <c r="D67" s="173">
        <v>5.4710000000000001</v>
      </c>
      <c r="E67" s="173">
        <v>0.39</v>
      </c>
      <c r="F67" s="173">
        <v>9.048</v>
      </c>
      <c r="G67" s="173">
        <v>7.5679999999999996</v>
      </c>
      <c r="H67" s="173">
        <v>22.240000000000002</v>
      </c>
      <c r="I67" s="173">
        <v>544.50829999999996</v>
      </c>
      <c r="J67" s="368"/>
    </row>
    <row r="68" spans="1:10" ht="13.5" customHeight="1">
      <c r="A68" s="7">
        <f t="shared" si="2"/>
        <v>62</v>
      </c>
      <c r="B68" s="33"/>
      <c r="C68" s="39">
        <v>44</v>
      </c>
      <c r="D68" s="173">
        <v>5.4610000000000003</v>
      </c>
      <c r="E68" s="173">
        <v>0.28199999999999997</v>
      </c>
      <c r="F68" s="173">
        <v>9.0250000000000004</v>
      </c>
      <c r="G68" s="173">
        <v>7.5629999999999997</v>
      </c>
      <c r="H68" s="173">
        <v>22.2</v>
      </c>
      <c r="I68" s="173">
        <v>544.85829999999999</v>
      </c>
      <c r="J68" s="368"/>
    </row>
    <row r="69" spans="1:10" ht="13.5" customHeight="1">
      <c r="A69" s="7">
        <f t="shared" si="2"/>
        <v>63</v>
      </c>
      <c r="B69" s="33"/>
      <c r="C69" s="39">
        <v>45</v>
      </c>
      <c r="D69" s="173">
        <v>5.4630000000000001</v>
      </c>
      <c r="E69" s="173">
        <v>0.255</v>
      </c>
      <c r="F69" s="173">
        <v>9.016</v>
      </c>
      <c r="G69" s="173">
        <v>7.5585000000000004</v>
      </c>
      <c r="H69" s="173">
        <v>22.265000000000001</v>
      </c>
      <c r="I69" s="173">
        <v>545.21989999999994</v>
      </c>
      <c r="J69" s="368"/>
    </row>
    <row r="70" spans="1:10" ht="13.5" customHeight="1">
      <c r="A70" s="7">
        <f t="shared" si="2"/>
        <v>64</v>
      </c>
      <c r="B70" s="32"/>
      <c r="C70" s="39">
        <v>46</v>
      </c>
      <c r="D70" s="173">
        <v>5.4610000000000003</v>
      </c>
      <c r="E70" s="173">
        <v>0.26900000000000002</v>
      </c>
      <c r="F70" s="173">
        <v>8.9879999999999995</v>
      </c>
      <c r="G70" s="173">
        <v>7.5540000000000003</v>
      </c>
      <c r="H70" s="173">
        <v>22.29</v>
      </c>
      <c r="I70" s="173">
        <v>545.50729999999987</v>
      </c>
      <c r="J70" s="368"/>
    </row>
    <row r="71" spans="1:10" ht="13.5" customHeight="1">
      <c r="A71" s="7">
        <f t="shared" si="2"/>
        <v>65</v>
      </c>
      <c r="B71" s="32"/>
      <c r="C71" s="39">
        <v>47</v>
      </c>
      <c r="D71" s="173">
        <v>5.4630000000000001</v>
      </c>
      <c r="E71" s="173">
        <v>0.28199999999999997</v>
      </c>
      <c r="F71" s="173">
        <v>8.9659999999999993</v>
      </c>
      <c r="G71" s="173">
        <v>7.5490000000000004</v>
      </c>
      <c r="H71" s="173">
        <v>22.32</v>
      </c>
      <c r="I71" s="173">
        <v>546.0779</v>
      </c>
      <c r="J71" s="368"/>
    </row>
    <row r="72" spans="1:10" ht="13.5" customHeight="1">
      <c r="A72" s="7">
        <f t="shared" si="2"/>
        <v>66</v>
      </c>
      <c r="B72" s="33"/>
      <c r="C72" s="39">
        <v>48</v>
      </c>
      <c r="D72" s="173">
        <v>5.4420000000000002</v>
      </c>
      <c r="E72" s="173">
        <v>0.26900000000000002</v>
      </c>
      <c r="F72" s="173">
        <v>8.9629999999999992</v>
      </c>
      <c r="G72" s="173">
        <v>7.5449999999999999</v>
      </c>
      <c r="H72" s="173">
        <v>22.28</v>
      </c>
      <c r="I72" s="173">
        <v>546.39760000000001</v>
      </c>
      <c r="J72" s="368"/>
    </row>
    <row r="73" spans="1:10" ht="13.5" customHeight="1">
      <c r="A73" s="7">
        <f t="shared" si="2"/>
        <v>67</v>
      </c>
      <c r="B73" s="33"/>
      <c r="C73" s="39">
        <v>49</v>
      </c>
      <c r="D73" s="173">
        <v>5.4240000000000004</v>
      </c>
      <c r="E73" s="173">
        <v>0.255</v>
      </c>
      <c r="F73" s="173">
        <v>8.9570000000000007</v>
      </c>
      <c r="G73" s="173">
        <v>7.5419999999999998</v>
      </c>
      <c r="H73" s="173">
        <v>22.25</v>
      </c>
      <c r="I73" s="173">
        <v>546.7912</v>
      </c>
      <c r="J73" s="368"/>
    </row>
    <row r="74" spans="1:10" ht="13.5" customHeight="1">
      <c r="A74" s="7">
        <f t="shared" si="2"/>
        <v>68</v>
      </c>
      <c r="B74" s="33"/>
      <c r="C74" s="39">
        <v>50</v>
      </c>
      <c r="D74" s="173">
        <v>5.415</v>
      </c>
      <c r="E74" s="173">
        <v>0.28199999999999997</v>
      </c>
      <c r="F74" s="173">
        <v>8.9420000000000002</v>
      </c>
      <c r="G74" s="173">
        <v>7.5369999999999999</v>
      </c>
      <c r="H74" s="173">
        <v>22.25</v>
      </c>
      <c r="I74" s="173">
        <v>547.33150000000012</v>
      </c>
      <c r="J74" s="368"/>
    </row>
    <row r="75" spans="1:10" ht="13.5" customHeight="1">
      <c r="A75" s="7">
        <f t="shared" si="2"/>
        <v>69</v>
      </c>
      <c r="B75" s="33"/>
      <c r="C75" s="39">
        <v>51</v>
      </c>
      <c r="D75" s="173">
        <v>5.4059999999999997</v>
      </c>
      <c r="E75" s="173">
        <v>0.26900000000000002</v>
      </c>
      <c r="F75" s="173">
        <v>8.952</v>
      </c>
      <c r="G75" s="173">
        <v>7.5129999999999999</v>
      </c>
      <c r="H75" s="173">
        <v>22.25</v>
      </c>
      <c r="I75" s="173">
        <v>550.7328</v>
      </c>
      <c r="J75" s="368"/>
    </row>
    <row r="76" spans="1:10" ht="13.5" customHeight="1">
      <c r="A76" s="7">
        <f>A75+1</f>
        <v>70</v>
      </c>
      <c r="B76" s="33"/>
      <c r="C76" s="39">
        <v>52</v>
      </c>
      <c r="D76" s="173">
        <v>5.4059999999999997</v>
      </c>
      <c r="E76" s="173">
        <v>0.255</v>
      </c>
      <c r="F76" s="173">
        <v>8.9740000000000002</v>
      </c>
      <c r="G76" s="173">
        <v>7.524</v>
      </c>
      <c r="H76" s="173">
        <v>22.3</v>
      </c>
      <c r="I76" s="173">
        <v>550.7328</v>
      </c>
      <c r="J76" s="368"/>
    </row>
    <row r="77" spans="1:10" ht="13.5" customHeight="1">
      <c r="A77" s="7">
        <f t="shared" si="2"/>
        <v>71</v>
      </c>
      <c r="B77" s="33"/>
      <c r="C77" s="39">
        <v>53</v>
      </c>
      <c r="D77" s="173">
        <v>5.3979999999999997</v>
      </c>
      <c r="E77" s="173">
        <v>0.20200000000000001</v>
      </c>
      <c r="F77" s="173">
        <v>8.9930000000000003</v>
      </c>
      <c r="G77" s="173">
        <v>7.5270000000000001</v>
      </c>
      <c r="H77" s="173">
        <v>22.28</v>
      </c>
      <c r="I77" s="173">
        <v>550.81440000000009</v>
      </c>
      <c r="J77" s="368"/>
    </row>
    <row r="78" spans="1:10" ht="13.5" customHeight="1">
      <c r="A78" s="7">
        <f t="shared" si="2"/>
        <v>72</v>
      </c>
      <c r="B78" s="33"/>
      <c r="C78" s="39">
        <v>54</v>
      </c>
      <c r="D78" s="173">
        <v>5.3879999999999999</v>
      </c>
      <c r="E78" s="173">
        <v>0.255</v>
      </c>
      <c r="F78" s="173">
        <v>9</v>
      </c>
      <c r="G78" s="173">
        <v>7.5309999999999997</v>
      </c>
      <c r="H78" s="173">
        <v>22.27</v>
      </c>
      <c r="I78" s="173">
        <v>550.66840000000002</v>
      </c>
      <c r="J78" s="368"/>
    </row>
    <row r="79" spans="1:10" ht="13.5" customHeight="1">
      <c r="A79" s="7">
        <f t="shared" si="2"/>
        <v>73</v>
      </c>
      <c r="B79" s="33"/>
      <c r="C79" s="39">
        <v>55</v>
      </c>
      <c r="D79" s="173">
        <v>5.3769999999999998</v>
      </c>
      <c r="E79" s="173">
        <v>0.255</v>
      </c>
      <c r="F79" s="173">
        <v>8.9909999999999997</v>
      </c>
      <c r="G79" s="173">
        <v>7.532</v>
      </c>
      <c r="H79" s="173">
        <v>22.259999999999998</v>
      </c>
      <c r="I79" s="173">
        <v>550.94309999999996</v>
      </c>
      <c r="J79" s="368"/>
    </row>
    <row r="80" spans="1:10" ht="13.5" customHeight="1">
      <c r="A80" s="7">
        <f t="shared" si="2"/>
        <v>74</v>
      </c>
      <c r="B80" s="33"/>
      <c r="C80" s="39">
        <v>56</v>
      </c>
      <c r="D80" s="173">
        <v>5.3710000000000004</v>
      </c>
      <c r="E80" s="173">
        <v>0.255</v>
      </c>
      <c r="F80" s="173">
        <v>8.9740000000000002</v>
      </c>
      <c r="G80" s="173">
        <v>7.532</v>
      </c>
      <c r="H80" s="173">
        <v>22.259999999999998</v>
      </c>
      <c r="I80" s="173">
        <v>551.3673</v>
      </c>
      <c r="J80" s="368"/>
    </row>
    <row r="81" spans="1:10" ht="13.5" customHeight="1">
      <c r="A81" s="7">
        <f t="shared" si="2"/>
        <v>75</v>
      </c>
      <c r="B81" s="33"/>
      <c r="C81" s="39">
        <v>57</v>
      </c>
      <c r="D81" s="173">
        <v>5.3570000000000002</v>
      </c>
      <c r="E81" s="173">
        <v>0.29599999999999999</v>
      </c>
      <c r="F81" s="173">
        <v>8.9284999999999997</v>
      </c>
      <c r="G81" s="173">
        <v>7.5309999999999997</v>
      </c>
      <c r="H81" s="173">
        <v>22.259999999999998</v>
      </c>
      <c r="I81" s="173">
        <v>551.32009999999991</v>
      </c>
      <c r="J81" s="368"/>
    </row>
    <row r="82" spans="1:10" ht="13.5" customHeight="1">
      <c r="A82" s="7">
        <f t="shared" si="2"/>
        <v>76</v>
      </c>
      <c r="B82" s="33"/>
      <c r="C82" s="39">
        <v>58</v>
      </c>
      <c r="D82" s="173">
        <v>5.3490000000000002</v>
      </c>
      <c r="E82" s="173">
        <v>0.32300000000000001</v>
      </c>
      <c r="F82" s="173">
        <v>8.8840000000000003</v>
      </c>
      <c r="G82" s="173">
        <v>7.5289999999999999</v>
      </c>
      <c r="H82" s="173">
        <v>22.25</v>
      </c>
      <c r="I82" s="173">
        <v>551.8017000000001</v>
      </c>
      <c r="J82" s="368"/>
    </row>
    <row r="83" spans="1:10" ht="13.5" customHeight="1">
      <c r="A83" s="7">
        <f t="shared" si="2"/>
        <v>77</v>
      </c>
      <c r="B83" s="33"/>
      <c r="C83" s="39">
        <v>59</v>
      </c>
      <c r="D83" s="173">
        <v>5.3330000000000002</v>
      </c>
      <c r="E83" s="173">
        <v>0.32300000000000001</v>
      </c>
      <c r="F83" s="173">
        <v>8.86</v>
      </c>
      <c r="G83" s="173">
        <v>7.5270000000000001</v>
      </c>
      <c r="H83" s="173">
        <v>22.240000000000002</v>
      </c>
      <c r="I83" s="173">
        <v>552.11889999999994</v>
      </c>
      <c r="J83" s="368"/>
    </row>
    <row r="84" spans="1:10" ht="13.5" customHeight="1">
      <c r="A84" s="7">
        <f t="shared" si="2"/>
        <v>78</v>
      </c>
      <c r="B84" s="33"/>
      <c r="C84" s="39">
        <v>60</v>
      </c>
      <c r="D84" s="173">
        <v>5.3120000000000003</v>
      </c>
      <c r="E84" s="173">
        <v>0.33600000000000002</v>
      </c>
      <c r="F84" s="173">
        <v>8.8789999999999996</v>
      </c>
      <c r="G84" s="173">
        <v>7.5250000000000004</v>
      </c>
      <c r="H84" s="173">
        <v>22.240000000000002</v>
      </c>
      <c r="I84" s="173">
        <v>552.32359999999994</v>
      </c>
      <c r="J84" s="368"/>
    </row>
    <row r="85" spans="1:10" ht="13.5" customHeight="1">
      <c r="A85" s="7">
        <f t="shared" si="2"/>
        <v>79</v>
      </c>
      <c r="B85" s="33"/>
      <c r="C85" s="39">
        <v>61</v>
      </c>
      <c r="D85" s="173">
        <v>5.2910000000000004</v>
      </c>
      <c r="E85" s="173">
        <v>0.309</v>
      </c>
      <c r="F85" s="173">
        <v>8.9130000000000003</v>
      </c>
      <c r="G85" s="173">
        <v>7.524</v>
      </c>
      <c r="H85" s="173">
        <v>22.240000000000002</v>
      </c>
      <c r="I85" s="173">
        <v>552.4532999999999</v>
      </c>
      <c r="J85" s="368"/>
    </row>
    <row r="86" spans="1:10" ht="13.5" customHeight="1">
      <c r="A86" s="7">
        <f t="shared" si="2"/>
        <v>80</v>
      </c>
      <c r="B86" s="33"/>
      <c r="C86" s="39">
        <v>62</v>
      </c>
      <c r="D86" s="173">
        <v>5.274</v>
      </c>
      <c r="E86" s="173">
        <v>0.33600000000000002</v>
      </c>
      <c r="F86" s="173">
        <v>8.9220000000000006</v>
      </c>
      <c r="G86" s="173">
        <v>7.5229999999999997</v>
      </c>
      <c r="H86" s="173">
        <v>22.259999999999998</v>
      </c>
      <c r="I86" s="173">
        <v>552.73219999999992</v>
      </c>
      <c r="J86" s="368"/>
    </row>
    <row r="87" spans="1:10" ht="13.5" customHeight="1">
      <c r="A87" s="7">
        <f t="shared" si="2"/>
        <v>81</v>
      </c>
      <c r="B87" s="33"/>
      <c r="C87" s="39">
        <v>63</v>
      </c>
      <c r="D87" s="173">
        <v>5.2709999999999999</v>
      </c>
      <c r="E87" s="173">
        <v>0.33600000000000002</v>
      </c>
      <c r="F87" s="173">
        <v>8.8889999999999993</v>
      </c>
      <c r="G87" s="173">
        <v>7.5220000000000002</v>
      </c>
      <c r="H87" s="173">
        <v>22.29</v>
      </c>
      <c r="I87" s="173">
        <v>552.88630000000001</v>
      </c>
      <c r="J87" s="368"/>
    </row>
    <row r="88" spans="1:10" ht="13.5" customHeight="1">
      <c r="A88" s="7">
        <f t="shared" si="2"/>
        <v>82</v>
      </c>
      <c r="B88" s="33"/>
      <c r="C88" s="39">
        <v>64</v>
      </c>
      <c r="D88" s="173">
        <v>5.27</v>
      </c>
      <c r="E88" s="173">
        <v>0.36299999999999999</v>
      </c>
      <c r="F88" s="173">
        <v>8.8149999999999995</v>
      </c>
      <c r="G88" s="173">
        <v>7.52</v>
      </c>
      <c r="H88" s="173">
        <v>22.3</v>
      </c>
      <c r="I88" s="173">
        <v>553.30700000000002</v>
      </c>
      <c r="J88" s="368"/>
    </row>
    <row r="89" spans="1:10" ht="13.5" customHeight="1">
      <c r="A89" s="7">
        <f t="shared" ref="A89:A152" si="3">A88+1</f>
        <v>83</v>
      </c>
      <c r="B89" s="33"/>
      <c r="C89" s="39">
        <v>65</v>
      </c>
      <c r="D89" s="173">
        <v>5.2690000000000001</v>
      </c>
      <c r="E89" s="173">
        <v>0.41699999999999998</v>
      </c>
      <c r="F89" s="173">
        <v>8.7260000000000009</v>
      </c>
      <c r="G89" s="173">
        <v>7.5149999999999997</v>
      </c>
      <c r="H89" s="173">
        <v>22.32</v>
      </c>
      <c r="I89" s="173">
        <v>553.65069999999992</v>
      </c>
      <c r="J89" s="368"/>
    </row>
    <row r="90" spans="1:10" ht="13.5" customHeight="1">
      <c r="A90" s="7">
        <f t="shared" si="3"/>
        <v>84</v>
      </c>
      <c r="B90" s="33"/>
      <c r="C90" s="39">
        <v>66</v>
      </c>
      <c r="D90" s="173">
        <v>5.2640000000000002</v>
      </c>
      <c r="E90" s="173">
        <v>0.43</v>
      </c>
      <c r="F90" s="173">
        <v>8.67</v>
      </c>
      <c r="G90" s="173">
        <v>7.5129999999999999</v>
      </c>
      <c r="H90" s="173">
        <v>22.330000000000002</v>
      </c>
      <c r="I90" s="173">
        <v>553.73019999999997</v>
      </c>
      <c r="J90" s="368"/>
    </row>
    <row r="91" spans="1:10" ht="13.5" customHeight="1">
      <c r="A91" s="7">
        <f t="shared" si="3"/>
        <v>85</v>
      </c>
      <c r="B91" s="33"/>
      <c r="C91" s="39">
        <v>67</v>
      </c>
      <c r="D91" s="173">
        <v>5.2549999999999999</v>
      </c>
      <c r="E91" s="173">
        <v>0.56499999999999995</v>
      </c>
      <c r="F91" s="173">
        <v>8.6080000000000005</v>
      </c>
      <c r="G91" s="173">
        <v>7.5060000000000002</v>
      </c>
      <c r="H91" s="173">
        <v>22.36</v>
      </c>
      <c r="I91" s="173">
        <v>554.49950000000001</v>
      </c>
      <c r="J91" s="368"/>
    </row>
    <row r="92" spans="1:10" ht="13.5" customHeight="1">
      <c r="A92" s="7">
        <f t="shared" si="3"/>
        <v>86</v>
      </c>
      <c r="B92" s="33"/>
      <c r="C92" s="39">
        <v>68</v>
      </c>
      <c r="D92" s="173">
        <v>5.2469999999999999</v>
      </c>
      <c r="E92" s="173">
        <v>0.55100000000000005</v>
      </c>
      <c r="F92" s="173">
        <v>8.5609999999999999</v>
      </c>
      <c r="G92" s="173">
        <v>7.5010000000000003</v>
      </c>
      <c r="H92" s="173">
        <v>22.36</v>
      </c>
      <c r="I92" s="173">
        <v>554.96309999999994</v>
      </c>
      <c r="J92" s="368"/>
    </row>
    <row r="93" spans="1:10" ht="13.5" customHeight="1">
      <c r="A93" s="7">
        <f t="shared" si="3"/>
        <v>87</v>
      </c>
      <c r="B93" s="33"/>
      <c r="C93" s="39">
        <v>69</v>
      </c>
      <c r="D93" s="173">
        <v>5.2370000000000001</v>
      </c>
      <c r="E93" s="173">
        <v>0.63200000000000001</v>
      </c>
      <c r="F93" s="173">
        <v>8.5250000000000004</v>
      </c>
      <c r="G93" s="173">
        <v>7.4989999999999997</v>
      </c>
      <c r="H93" s="173">
        <v>22.36</v>
      </c>
      <c r="I93" s="173">
        <v>555.23710000000005</v>
      </c>
      <c r="J93" s="368"/>
    </row>
    <row r="94" spans="1:10" ht="13.5" customHeight="1">
      <c r="A94" s="7">
        <f t="shared" si="3"/>
        <v>88</v>
      </c>
      <c r="B94" s="33"/>
      <c r="C94" s="39">
        <v>70</v>
      </c>
      <c r="D94" s="173">
        <v>5.2359999999999998</v>
      </c>
      <c r="E94" s="173">
        <v>0.68600000000000005</v>
      </c>
      <c r="F94" s="173">
        <v>8.4789999999999992</v>
      </c>
      <c r="G94" s="173">
        <v>7.4950000000000001</v>
      </c>
      <c r="H94" s="173">
        <v>22.380000000000003</v>
      </c>
      <c r="I94" s="173">
        <v>555.54280000000006</v>
      </c>
      <c r="J94" s="368"/>
    </row>
    <row r="95" spans="1:10" ht="13.5" customHeight="1">
      <c r="A95" s="7">
        <f t="shared" si="3"/>
        <v>89</v>
      </c>
      <c r="B95" s="33"/>
      <c r="C95" s="39">
        <v>71</v>
      </c>
      <c r="D95" s="173">
        <v>5.23</v>
      </c>
      <c r="E95" s="173">
        <v>0.80700000000000005</v>
      </c>
      <c r="F95" s="173">
        <v>8.36</v>
      </c>
      <c r="G95" s="173">
        <v>7.4889999999999999</v>
      </c>
      <c r="H95" s="173">
        <v>22.380000000000003</v>
      </c>
      <c r="I95" s="173">
        <v>555.88999999999987</v>
      </c>
      <c r="J95" s="368"/>
    </row>
    <row r="96" spans="1:10" ht="13.5" customHeight="1">
      <c r="A96" s="7">
        <f t="shared" si="3"/>
        <v>90</v>
      </c>
      <c r="B96" s="33"/>
      <c r="C96" s="39">
        <v>72</v>
      </c>
      <c r="D96" s="173">
        <v>5.2255000000000003</v>
      </c>
      <c r="E96" s="173">
        <v>0.76</v>
      </c>
      <c r="F96" s="173">
        <v>8.307500000000001</v>
      </c>
      <c r="G96" s="173">
        <v>7.4829999999999997</v>
      </c>
      <c r="H96" s="173">
        <v>22.39</v>
      </c>
      <c r="I96" s="173">
        <v>556.37014999999997</v>
      </c>
      <c r="J96" s="368"/>
    </row>
    <row r="97" spans="1:10" ht="13.5" customHeight="1">
      <c r="A97" s="7">
        <f t="shared" si="3"/>
        <v>91</v>
      </c>
      <c r="B97" s="33"/>
      <c r="C97" s="39">
        <v>73</v>
      </c>
      <c r="D97" s="173">
        <v>5.2220000000000004</v>
      </c>
      <c r="E97" s="173">
        <v>0.874</v>
      </c>
      <c r="F97" s="173">
        <v>8.2479999999999993</v>
      </c>
      <c r="G97" s="173">
        <v>7.4790000000000001</v>
      </c>
      <c r="H97" s="173">
        <v>22.4</v>
      </c>
      <c r="I97" s="173">
        <v>557.11659999999995</v>
      </c>
      <c r="J97" s="368"/>
    </row>
    <row r="98" spans="1:10" ht="13.5" customHeight="1">
      <c r="A98" s="7">
        <f t="shared" si="3"/>
        <v>92</v>
      </c>
      <c r="B98" s="33"/>
      <c r="C98" s="39">
        <v>74</v>
      </c>
      <c r="D98" s="173">
        <v>5.2169999999999996</v>
      </c>
      <c r="E98" s="173">
        <v>0.92800000000000005</v>
      </c>
      <c r="F98" s="173">
        <v>8.18</v>
      </c>
      <c r="G98" s="173">
        <v>7.4729999999999999</v>
      </c>
      <c r="H98" s="173">
        <v>22.4</v>
      </c>
      <c r="I98" s="173">
        <v>556.92910000000006</v>
      </c>
      <c r="J98" s="368"/>
    </row>
    <row r="99" spans="1:10" ht="13.5" customHeight="1">
      <c r="A99" s="7">
        <f t="shared" si="3"/>
        <v>93</v>
      </c>
      <c r="B99" s="33"/>
      <c r="C99" s="39">
        <v>75</v>
      </c>
      <c r="D99" s="173">
        <v>5.2210000000000001</v>
      </c>
      <c r="E99" s="173">
        <v>0.96799999999999997</v>
      </c>
      <c r="F99" s="173">
        <v>8.1310000000000002</v>
      </c>
      <c r="G99" s="173">
        <v>7.4690000000000003</v>
      </c>
      <c r="H99" s="173">
        <v>22.4</v>
      </c>
      <c r="I99" s="173">
        <v>557.46029999999996</v>
      </c>
      <c r="J99" s="368"/>
    </row>
    <row r="100" spans="1:10" ht="13.5" customHeight="1">
      <c r="A100" s="7">
        <f t="shared" si="3"/>
        <v>94</v>
      </c>
      <c r="B100" s="33"/>
      <c r="C100" s="39">
        <v>76</v>
      </c>
      <c r="D100" s="173">
        <v>5.2240000000000002</v>
      </c>
      <c r="E100" s="173">
        <v>1.1970000000000001</v>
      </c>
      <c r="F100" s="173">
        <v>7.9889999999999999</v>
      </c>
      <c r="G100" s="173">
        <v>7.4580000000000002</v>
      </c>
      <c r="H100" s="173">
        <v>22.41</v>
      </c>
      <c r="I100" s="173">
        <v>558.14419999999996</v>
      </c>
      <c r="J100" s="368"/>
    </row>
    <row r="101" spans="1:10" ht="13.5" customHeight="1">
      <c r="A101" s="7">
        <f t="shared" si="3"/>
        <v>95</v>
      </c>
      <c r="B101" s="33"/>
      <c r="C101" s="39">
        <v>77</v>
      </c>
      <c r="D101" s="173">
        <v>5.226</v>
      </c>
      <c r="E101" s="173">
        <v>1.4530000000000001</v>
      </c>
      <c r="F101" s="173">
        <v>7.9029999999999996</v>
      </c>
      <c r="G101" s="173">
        <v>7.4530000000000003</v>
      </c>
      <c r="H101" s="173">
        <v>22.41</v>
      </c>
      <c r="I101" s="173">
        <v>558.56280000000004</v>
      </c>
      <c r="J101" s="368"/>
    </row>
    <row r="102" spans="1:10" ht="13.5" customHeight="1">
      <c r="A102" s="7">
        <f t="shared" si="3"/>
        <v>96</v>
      </c>
      <c r="B102" s="33"/>
      <c r="C102" s="39">
        <v>78</v>
      </c>
      <c r="D102" s="173">
        <v>5.2270000000000003</v>
      </c>
      <c r="E102" s="173">
        <v>1.3925000000000001</v>
      </c>
      <c r="F102" s="173">
        <v>7.875</v>
      </c>
      <c r="G102" s="173">
        <v>7.4489999999999998</v>
      </c>
      <c r="H102" s="173">
        <v>22.41</v>
      </c>
      <c r="I102" s="173">
        <v>558.94359999999995</v>
      </c>
      <c r="J102" s="368"/>
    </row>
    <row r="103" spans="1:10" ht="13.5" customHeight="1">
      <c r="A103" s="7">
        <f t="shared" si="3"/>
        <v>97</v>
      </c>
      <c r="B103" s="33"/>
      <c r="C103" s="39">
        <v>79</v>
      </c>
      <c r="D103" s="173">
        <v>5.218</v>
      </c>
      <c r="E103" s="173">
        <v>1.1635</v>
      </c>
      <c r="F103" s="173">
        <v>7.9015000000000004</v>
      </c>
      <c r="G103" s="173">
        <v>7.444</v>
      </c>
      <c r="H103" s="173">
        <v>22.419999999999998</v>
      </c>
      <c r="I103" s="173">
        <v>559.33139999999992</v>
      </c>
      <c r="J103" s="368"/>
    </row>
    <row r="104" spans="1:10" ht="13.5" customHeight="1">
      <c r="A104" s="7">
        <f t="shared" si="3"/>
        <v>98</v>
      </c>
      <c r="B104" s="33"/>
      <c r="C104" s="39">
        <v>80</v>
      </c>
      <c r="D104" s="173">
        <v>5.218</v>
      </c>
      <c r="E104" s="173">
        <v>1.143</v>
      </c>
      <c r="F104" s="173">
        <v>7.9480000000000004</v>
      </c>
      <c r="G104" s="173">
        <v>7.4420000000000002</v>
      </c>
      <c r="H104" s="173">
        <v>22.419999999999998</v>
      </c>
      <c r="I104" s="173">
        <v>559.36939999999993</v>
      </c>
      <c r="J104" s="368"/>
    </row>
    <row r="105" spans="1:10" ht="13.5" customHeight="1">
      <c r="A105" s="7">
        <f t="shared" si="3"/>
        <v>99</v>
      </c>
      <c r="B105" s="33"/>
      <c r="C105" s="39">
        <v>81</v>
      </c>
      <c r="D105" s="173">
        <v>5.226</v>
      </c>
      <c r="E105" s="173">
        <v>1.4670000000000001</v>
      </c>
      <c r="F105" s="173">
        <v>7.9169999999999998</v>
      </c>
      <c r="G105" s="173">
        <v>7.44</v>
      </c>
      <c r="H105" s="173">
        <v>22.419999999999998</v>
      </c>
      <c r="I105" s="173">
        <v>559.5548</v>
      </c>
      <c r="J105" s="368"/>
    </row>
    <row r="106" spans="1:10" ht="13.5" customHeight="1">
      <c r="A106" s="7">
        <f t="shared" si="3"/>
        <v>100</v>
      </c>
      <c r="B106" s="33"/>
      <c r="C106" s="39">
        <v>82</v>
      </c>
      <c r="D106" s="173">
        <v>5.2290000000000001</v>
      </c>
      <c r="E106" s="173">
        <v>1.5469999999999999</v>
      </c>
      <c r="F106" s="173">
        <v>7.8179999999999996</v>
      </c>
      <c r="G106" s="173">
        <v>7.4379999999999997</v>
      </c>
      <c r="H106" s="173">
        <v>22.419999999999998</v>
      </c>
      <c r="I106" s="173">
        <v>559.74270000000001</v>
      </c>
      <c r="J106" s="368"/>
    </row>
    <row r="107" spans="1:10" ht="13.5" customHeight="1">
      <c r="A107" s="7">
        <f t="shared" si="3"/>
        <v>101</v>
      </c>
      <c r="B107" s="33"/>
      <c r="C107" s="39">
        <v>83</v>
      </c>
      <c r="D107" s="173">
        <v>5.2320000000000002</v>
      </c>
      <c r="E107" s="173">
        <v>1.5945</v>
      </c>
      <c r="F107" s="173">
        <v>7.7785000000000002</v>
      </c>
      <c r="G107" s="173">
        <v>7.4329999999999998</v>
      </c>
      <c r="H107" s="173">
        <v>22.425000000000001</v>
      </c>
      <c r="I107" s="173">
        <v>560.17959999999994</v>
      </c>
      <c r="J107" s="368"/>
    </row>
    <row r="108" spans="1:10" ht="13.5" customHeight="1">
      <c r="A108" s="7">
        <f t="shared" si="3"/>
        <v>102</v>
      </c>
      <c r="B108" s="33"/>
      <c r="C108" s="39">
        <v>84</v>
      </c>
      <c r="D108" s="173">
        <v>5.2380000000000004</v>
      </c>
      <c r="E108" s="173">
        <v>1.8029999999999999</v>
      </c>
      <c r="F108" s="173">
        <v>7.7460000000000004</v>
      </c>
      <c r="G108" s="173">
        <v>7.4290000000000003</v>
      </c>
      <c r="H108" s="173">
        <v>22.43</v>
      </c>
      <c r="I108" s="173">
        <v>560.57539999999995</v>
      </c>
      <c r="J108" s="368"/>
    </row>
    <row r="109" spans="1:10" ht="13.5" customHeight="1">
      <c r="A109" s="7">
        <f t="shared" si="3"/>
        <v>103</v>
      </c>
      <c r="B109" s="33"/>
      <c r="C109" s="39">
        <v>85</v>
      </c>
      <c r="D109" s="173">
        <v>5.2460000000000004</v>
      </c>
      <c r="E109" s="173">
        <v>2.2210000000000001</v>
      </c>
      <c r="F109" s="173">
        <v>7.6414999999999997</v>
      </c>
      <c r="G109" s="173">
        <v>7.4240000000000004</v>
      </c>
      <c r="H109" s="173">
        <v>22.43</v>
      </c>
      <c r="I109" s="173">
        <v>560.79880000000003</v>
      </c>
      <c r="J109" s="368"/>
    </row>
    <row r="110" spans="1:10" ht="13.5" customHeight="1">
      <c r="A110" s="7">
        <f t="shared" si="3"/>
        <v>104</v>
      </c>
      <c r="B110" s="33"/>
      <c r="C110" s="39">
        <v>86</v>
      </c>
      <c r="D110" s="173">
        <v>5.2480000000000002</v>
      </c>
      <c r="E110" s="173">
        <v>2.4769999999999999</v>
      </c>
      <c r="F110" s="173">
        <v>7.5919999999999996</v>
      </c>
      <c r="G110" s="173">
        <v>7.4189999999999996</v>
      </c>
      <c r="H110" s="173">
        <v>22.44</v>
      </c>
      <c r="I110" s="173">
        <v>561.02640000000008</v>
      </c>
      <c r="J110" s="368"/>
    </row>
    <row r="111" spans="1:10" ht="13.5" customHeight="1">
      <c r="A111" s="7">
        <f t="shared" si="3"/>
        <v>105</v>
      </c>
      <c r="B111" s="33"/>
      <c r="C111" s="39">
        <v>87</v>
      </c>
      <c r="D111" s="173">
        <v>5.2539999999999996</v>
      </c>
      <c r="E111" s="173">
        <v>2.8010000000000002</v>
      </c>
      <c r="F111" s="173">
        <v>7.52</v>
      </c>
      <c r="G111" s="173">
        <v>7.4130000000000003</v>
      </c>
      <c r="H111" s="173">
        <v>22.44</v>
      </c>
      <c r="I111" s="173">
        <v>561.48019999999997</v>
      </c>
      <c r="J111" s="368"/>
    </row>
    <row r="112" spans="1:10" ht="13.5" customHeight="1">
      <c r="A112" s="7">
        <f t="shared" si="3"/>
        <v>106</v>
      </c>
      <c r="B112" s="33"/>
      <c r="C112" s="39">
        <v>88</v>
      </c>
      <c r="D112" s="173">
        <v>5.2549999999999999</v>
      </c>
      <c r="E112" s="173">
        <v>2.5445000000000002</v>
      </c>
      <c r="F112" s="173">
        <v>7.4794999999999998</v>
      </c>
      <c r="G112" s="173">
        <v>7.4080000000000004</v>
      </c>
      <c r="H112" s="173">
        <v>22.44</v>
      </c>
      <c r="I112" s="173">
        <v>561.63149999999996</v>
      </c>
      <c r="J112" s="368"/>
    </row>
    <row r="113" spans="1:10" ht="13.5" customHeight="1">
      <c r="A113" s="7">
        <f t="shared" si="3"/>
        <v>107</v>
      </c>
      <c r="B113" s="33"/>
      <c r="C113" s="39">
        <v>89</v>
      </c>
      <c r="D113" s="173">
        <v>5.2565</v>
      </c>
      <c r="E113" s="173">
        <v>2.99</v>
      </c>
      <c r="F113" s="173">
        <v>7.452</v>
      </c>
      <c r="G113" s="173">
        <v>7.4024999999999999</v>
      </c>
      <c r="H113" s="173">
        <v>22.435000000000002</v>
      </c>
      <c r="I113" s="173">
        <v>561.99295000000006</v>
      </c>
      <c r="J113" s="368"/>
    </row>
    <row r="114" spans="1:10" ht="13.5" customHeight="1">
      <c r="A114" s="7">
        <f t="shared" si="3"/>
        <v>108</v>
      </c>
      <c r="B114" s="33"/>
      <c r="C114" s="39">
        <v>90</v>
      </c>
      <c r="D114" s="173">
        <v>5.26</v>
      </c>
      <c r="E114" s="173">
        <v>3.2869999999999999</v>
      </c>
      <c r="F114" s="173">
        <v>7.4039999999999999</v>
      </c>
      <c r="G114" s="173">
        <v>7.3979999999999997</v>
      </c>
      <c r="H114" s="173">
        <v>22.44</v>
      </c>
      <c r="I114" s="173">
        <v>562.23900000000003</v>
      </c>
      <c r="J114" s="368"/>
    </row>
    <row r="115" spans="1:10" ht="13.5" customHeight="1">
      <c r="A115" s="7">
        <f t="shared" si="3"/>
        <v>109</v>
      </c>
      <c r="B115" s="33"/>
      <c r="C115" s="39">
        <v>91</v>
      </c>
      <c r="D115" s="173">
        <v>5.26</v>
      </c>
      <c r="E115" s="173">
        <v>3.145</v>
      </c>
      <c r="F115" s="173">
        <v>7.3620000000000001</v>
      </c>
      <c r="G115" s="173">
        <v>7.3929999999999998</v>
      </c>
      <c r="H115" s="173">
        <v>22.44</v>
      </c>
      <c r="I115" s="173">
        <v>562.62</v>
      </c>
      <c r="J115" s="368"/>
    </row>
    <row r="116" spans="1:10" ht="13.5" customHeight="1">
      <c r="A116" s="7">
        <f t="shared" si="3"/>
        <v>110</v>
      </c>
      <c r="B116" s="33"/>
      <c r="C116" s="39">
        <v>92</v>
      </c>
      <c r="D116" s="173">
        <v>5.2610000000000001</v>
      </c>
      <c r="E116" s="173">
        <v>3.1654999999999998</v>
      </c>
      <c r="F116" s="173">
        <v>7.3450000000000006</v>
      </c>
      <c r="G116" s="173">
        <v>7.3895</v>
      </c>
      <c r="H116" s="173">
        <v>22.44</v>
      </c>
      <c r="I116" s="173">
        <v>562.81029999999998</v>
      </c>
      <c r="J116" s="368"/>
    </row>
    <row r="117" spans="1:10" ht="13.5" customHeight="1">
      <c r="A117" s="7">
        <f t="shared" si="3"/>
        <v>111</v>
      </c>
      <c r="B117" s="33"/>
      <c r="C117" s="39">
        <v>93</v>
      </c>
      <c r="D117" s="173">
        <v>5.2649999999999997</v>
      </c>
      <c r="E117" s="173">
        <v>3.6240000000000001</v>
      </c>
      <c r="F117" s="173">
        <v>7.3280000000000003</v>
      </c>
      <c r="G117" s="173">
        <v>7.3860000000000001</v>
      </c>
      <c r="H117" s="173">
        <v>22.45</v>
      </c>
      <c r="I117" s="173">
        <v>562.95949999999993</v>
      </c>
      <c r="J117" s="368"/>
    </row>
    <row r="118" spans="1:10" ht="13.5" customHeight="1">
      <c r="A118" s="7">
        <f t="shared" si="3"/>
        <v>112</v>
      </c>
      <c r="B118" s="33"/>
      <c r="C118" s="39">
        <v>94</v>
      </c>
      <c r="D118" s="173">
        <v>5.2840000000000007</v>
      </c>
      <c r="E118" s="173">
        <v>4.1645000000000003</v>
      </c>
      <c r="F118" s="173">
        <v>7.0990000000000002</v>
      </c>
      <c r="G118" s="173">
        <v>7.3804999999999996</v>
      </c>
      <c r="H118" s="173">
        <v>22.45</v>
      </c>
      <c r="I118" s="173">
        <v>563.23220000000003</v>
      </c>
      <c r="J118" s="368"/>
    </row>
    <row r="119" spans="1:10" ht="13.5" customHeight="1">
      <c r="A119" s="7">
        <f t="shared" si="3"/>
        <v>113</v>
      </c>
      <c r="B119" s="33"/>
      <c r="C119" s="39">
        <v>95</v>
      </c>
      <c r="D119" s="173">
        <v>5.2869999999999999</v>
      </c>
      <c r="E119" s="173">
        <v>4.6920000000000002</v>
      </c>
      <c r="F119" s="173">
        <v>6.7859999999999996</v>
      </c>
      <c r="G119" s="173">
        <v>7.56</v>
      </c>
      <c r="H119" s="173">
        <v>22.46</v>
      </c>
      <c r="I119" s="173">
        <v>506.03910000000002</v>
      </c>
      <c r="J119" s="368"/>
    </row>
    <row r="120" spans="1:10" ht="13.5" customHeight="1">
      <c r="A120" s="7">
        <f t="shared" si="3"/>
        <v>114</v>
      </c>
      <c r="B120" s="33"/>
      <c r="C120" s="39">
        <v>96</v>
      </c>
      <c r="D120" s="173">
        <v>5.2859999999999996</v>
      </c>
      <c r="E120" s="173">
        <v>3.9820000000000002</v>
      </c>
      <c r="F120" s="173">
        <v>6.8920000000000003</v>
      </c>
      <c r="G120" s="173">
        <v>7.4325000000000001</v>
      </c>
      <c r="H120" s="173">
        <v>22.46</v>
      </c>
      <c r="I120" s="173">
        <v>532.07079999999996</v>
      </c>
      <c r="J120" s="368"/>
    </row>
    <row r="121" spans="1:10" ht="13.5" customHeight="1">
      <c r="A121" s="7">
        <f t="shared" si="3"/>
        <v>115</v>
      </c>
      <c r="B121" s="33"/>
      <c r="C121" s="39">
        <v>97</v>
      </c>
      <c r="D121" s="173">
        <v>5.2859999999999996</v>
      </c>
      <c r="E121" s="173">
        <v>3.9889999999999999</v>
      </c>
      <c r="F121" s="173">
        <v>6.8929999999999998</v>
      </c>
      <c r="G121" s="173">
        <v>7.4329999999999998</v>
      </c>
      <c r="H121" s="173">
        <v>22.46</v>
      </c>
      <c r="I121" s="173">
        <v>531.93679999999995</v>
      </c>
      <c r="J121" s="368"/>
    </row>
    <row r="122" spans="1:10" ht="13.5" customHeight="1">
      <c r="A122" s="7">
        <f t="shared" si="3"/>
        <v>116</v>
      </c>
      <c r="B122" s="33"/>
      <c r="C122" s="39">
        <v>98</v>
      </c>
      <c r="D122" s="173">
        <v>5.3019999999999996</v>
      </c>
      <c r="E122" s="173">
        <v>5.3949999999999996</v>
      </c>
      <c r="F122" s="173">
        <v>6.6069999999999993</v>
      </c>
      <c r="G122" s="173">
        <v>7.3264999999999993</v>
      </c>
      <c r="H122" s="173">
        <v>22.48</v>
      </c>
      <c r="I122" s="173">
        <v>552.94159999999999</v>
      </c>
      <c r="J122" s="368"/>
    </row>
    <row r="123" spans="1:10" ht="13.5" customHeight="1">
      <c r="A123" s="7">
        <f t="shared" si="3"/>
        <v>117</v>
      </c>
      <c r="B123" s="33"/>
      <c r="C123" s="39">
        <v>99</v>
      </c>
      <c r="D123" s="173"/>
      <c r="E123" s="173"/>
      <c r="F123" s="173"/>
      <c r="G123" s="173"/>
      <c r="H123" s="173"/>
      <c r="I123" s="173" t="s">
        <v>1172</v>
      </c>
      <c r="J123" s="368"/>
    </row>
    <row r="124" spans="1:10" ht="13.5" customHeight="1">
      <c r="A124" s="7">
        <f t="shared" si="3"/>
        <v>118</v>
      </c>
      <c r="B124" s="33"/>
      <c r="C124" s="39">
        <v>100</v>
      </c>
      <c r="D124" s="173"/>
      <c r="E124" s="173"/>
      <c r="F124" s="173"/>
      <c r="G124" s="173"/>
      <c r="H124" s="173"/>
      <c r="I124" s="173" t="s">
        <v>1172</v>
      </c>
      <c r="J124" s="368"/>
    </row>
    <row r="125" spans="1:10" ht="13.5" customHeight="1">
      <c r="A125" s="7">
        <f t="shared" si="3"/>
        <v>119</v>
      </c>
      <c r="B125" s="33"/>
      <c r="C125" s="39">
        <v>101</v>
      </c>
      <c r="D125" s="173"/>
      <c r="E125" s="173"/>
      <c r="F125" s="173"/>
      <c r="G125" s="173"/>
      <c r="H125" s="173"/>
      <c r="I125" s="173" t="s">
        <v>1172</v>
      </c>
      <c r="J125" s="368"/>
    </row>
    <row r="126" spans="1:10" ht="13.5" customHeight="1">
      <c r="A126" s="7">
        <f t="shared" si="3"/>
        <v>120</v>
      </c>
      <c r="B126" s="33"/>
      <c r="C126" s="39">
        <v>102</v>
      </c>
      <c r="D126" s="173"/>
      <c r="E126" s="173"/>
      <c r="F126" s="173"/>
      <c r="G126" s="173"/>
      <c r="H126" s="173"/>
      <c r="I126" s="173" t="s">
        <v>1172</v>
      </c>
      <c r="J126" s="368"/>
    </row>
    <row r="127" spans="1:10" ht="13.5" customHeight="1">
      <c r="A127" s="7">
        <f t="shared" si="3"/>
        <v>121</v>
      </c>
      <c r="B127" s="33"/>
      <c r="C127" s="39">
        <v>103</v>
      </c>
      <c r="D127" s="173"/>
      <c r="E127" s="173"/>
      <c r="F127" s="173"/>
      <c r="G127" s="173"/>
      <c r="H127" s="173"/>
      <c r="I127" s="173" t="s">
        <v>1172</v>
      </c>
      <c r="J127" s="368"/>
    </row>
    <row r="128" spans="1:10" ht="13.5" customHeight="1">
      <c r="A128" s="7">
        <f t="shared" si="3"/>
        <v>122</v>
      </c>
      <c r="B128" s="33"/>
      <c r="C128" s="39">
        <v>104</v>
      </c>
      <c r="D128" s="173"/>
      <c r="E128" s="173"/>
      <c r="F128" s="173"/>
      <c r="G128" s="173"/>
      <c r="H128" s="173"/>
      <c r="I128" s="173" t="s">
        <v>1172</v>
      </c>
      <c r="J128" s="368"/>
    </row>
    <row r="129" spans="1:10" ht="13.5" customHeight="1">
      <c r="A129" s="7">
        <f t="shared" si="3"/>
        <v>123</v>
      </c>
      <c r="B129" s="33"/>
      <c r="C129" s="39">
        <v>105</v>
      </c>
      <c r="D129" s="173"/>
      <c r="E129" s="173"/>
      <c r="F129" s="173"/>
      <c r="G129" s="173"/>
      <c r="H129" s="173"/>
      <c r="I129" s="173" t="s">
        <v>1172</v>
      </c>
      <c r="J129" s="368"/>
    </row>
    <row r="130" spans="1:10" ht="13.5" customHeight="1">
      <c r="A130" s="7">
        <f t="shared" si="3"/>
        <v>124</v>
      </c>
      <c r="B130" s="33"/>
      <c r="C130" s="39">
        <v>106</v>
      </c>
      <c r="D130" s="173"/>
      <c r="E130" s="173"/>
      <c r="F130" s="173"/>
      <c r="G130" s="173"/>
      <c r="H130" s="173"/>
      <c r="I130" s="173" t="s">
        <v>1172</v>
      </c>
      <c r="J130" s="368"/>
    </row>
    <row r="131" spans="1:10" ht="13.5" customHeight="1">
      <c r="A131" s="7">
        <f t="shared" si="3"/>
        <v>125</v>
      </c>
      <c r="B131" s="33"/>
      <c r="C131" s="39"/>
      <c r="D131" s="173"/>
      <c r="E131" s="173"/>
      <c r="F131" s="173"/>
      <c r="G131" s="173"/>
      <c r="H131" s="173"/>
      <c r="I131" s="173" t="s">
        <v>1172</v>
      </c>
      <c r="J131" s="368"/>
    </row>
    <row r="132" spans="1:10" ht="13.5" customHeight="1">
      <c r="A132" s="7">
        <f t="shared" si="3"/>
        <v>126</v>
      </c>
      <c r="B132" s="33"/>
      <c r="C132" s="39"/>
      <c r="D132" s="173"/>
      <c r="E132" s="173"/>
      <c r="F132" s="173"/>
      <c r="G132" s="173"/>
      <c r="H132" s="173"/>
      <c r="I132" s="173" t="s">
        <v>1172</v>
      </c>
      <c r="J132" s="368"/>
    </row>
    <row r="133" spans="1:10" ht="13.5" customHeight="1">
      <c r="A133" s="7">
        <f t="shared" si="3"/>
        <v>127</v>
      </c>
      <c r="B133" s="33"/>
      <c r="C133" s="39"/>
      <c r="D133" s="173"/>
      <c r="E133" s="173"/>
      <c r="F133" s="173"/>
      <c r="G133" s="173"/>
      <c r="H133" s="173"/>
      <c r="I133" s="173" t="s">
        <v>1172</v>
      </c>
      <c r="J133" s="368"/>
    </row>
    <row r="134" spans="1:10" ht="13.5" customHeight="1">
      <c r="A134" s="7">
        <f t="shared" si="3"/>
        <v>128</v>
      </c>
      <c r="B134" s="33"/>
      <c r="C134" s="39"/>
      <c r="D134" s="173"/>
      <c r="E134" s="173"/>
      <c r="F134" s="173"/>
      <c r="G134" s="173"/>
      <c r="H134" s="173"/>
      <c r="I134" s="173" t="s">
        <v>1172</v>
      </c>
      <c r="J134" s="368"/>
    </row>
    <row r="135" spans="1:10" ht="13.5" customHeight="1">
      <c r="A135" s="7">
        <f t="shared" si="3"/>
        <v>129</v>
      </c>
      <c r="B135" s="33"/>
      <c r="C135" s="39"/>
      <c r="D135" s="219"/>
      <c r="E135" s="219"/>
      <c r="F135" s="219"/>
      <c r="G135" s="219"/>
      <c r="H135" s="219"/>
      <c r="I135" s="173" t="s">
        <v>1172</v>
      </c>
      <c r="J135" s="368"/>
    </row>
    <row r="136" spans="1:10" ht="13.5" customHeight="1">
      <c r="A136" s="7">
        <f t="shared" si="3"/>
        <v>130</v>
      </c>
      <c r="B136" s="33"/>
      <c r="C136" s="39"/>
      <c r="D136" s="219"/>
      <c r="E136" s="219"/>
      <c r="F136" s="219"/>
      <c r="G136" s="219"/>
      <c r="H136" s="219"/>
      <c r="I136" s="173" t="s">
        <v>1172</v>
      </c>
      <c r="J136" s="368"/>
    </row>
    <row r="137" spans="1:10" ht="13.5" customHeight="1">
      <c r="A137" s="7">
        <f t="shared" si="3"/>
        <v>131</v>
      </c>
      <c r="B137" s="33"/>
      <c r="C137" s="39"/>
      <c r="D137" s="219"/>
      <c r="E137" s="219"/>
      <c r="F137" s="219"/>
      <c r="G137" s="219"/>
      <c r="H137" s="219"/>
      <c r="I137" s="173" t="s">
        <v>1172</v>
      </c>
      <c r="J137" s="368"/>
    </row>
    <row r="138" spans="1:10" ht="13.5" customHeight="1">
      <c r="A138" s="7">
        <f t="shared" si="3"/>
        <v>132</v>
      </c>
      <c r="B138" s="33"/>
      <c r="C138" s="39"/>
      <c r="D138" s="219"/>
      <c r="E138" s="219"/>
      <c r="F138" s="219"/>
      <c r="G138" s="219"/>
      <c r="H138" s="219"/>
      <c r="I138" s="173" t="s">
        <v>1172</v>
      </c>
      <c r="J138" s="368"/>
    </row>
    <row r="139" spans="1:10" ht="13.5" customHeight="1">
      <c r="A139" s="7">
        <f t="shared" si="3"/>
        <v>133</v>
      </c>
      <c r="B139" s="33"/>
      <c r="C139" s="39"/>
      <c r="D139" s="219"/>
      <c r="E139" s="219"/>
      <c r="F139" s="219"/>
      <c r="G139" s="219"/>
      <c r="H139" s="219"/>
      <c r="I139" s="173" t="s">
        <v>1172</v>
      </c>
      <c r="J139" s="368"/>
    </row>
    <row r="140" spans="1:10" ht="13.5" customHeight="1">
      <c r="A140" s="7">
        <f t="shared" si="3"/>
        <v>134</v>
      </c>
      <c r="B140" s="33"/>
      <c r="C140" s="39"/>
      <c r="D140" s="219"/>
      <c r="E140" s="219"/>
      <c r="F140" s="219"/>
      <c r="G140" s="219"/>
      <c r="H140" s="219"/>
      <c r="I140" s="173" t="s">
        <v>1172</v>
      </c>
      <c r="J140" s="368"/>
    </row>
    <row r="141" spans="1:10" ht="13.5" customHeight="1">
      <c r="A141" s="7">
        <f t="shared" si="3"/>
        <v>135</v>
      </c>
      <c r="B141" s="33"/>
      <c r="C141" s="39"/>
      <c r="D141" s="219"/>
      <c r="E141" s="219"/>
      <c r="F141" s="219"/>
      <c r="G141" s="219"/>
      <c r="H141" s="219"/>
      <c r="I141" s="173" t="s">
        <v>1172</v>
      </c>
      <c r="J141" s="368"/>
    </row>
    <row r="142" spans="1:10" ht="13.5" customHeight="1">
      <c r="A142" s="7">
        <f t="shared" si="3"/>
        <v>136</v>
      </c>
      <c r="B142" s="33"/>
      <c r="C142" s="39"/>
      <c r="D142" s="219"/>
      <c r="E142" s="219"/>
      <c r="F142" s="219"/>
      <c r="G142" s="219"/>
      <c r="H142" s="219"/>
      <c r="I142" s="173" t="s">
        <v>1172</v>
      </c>
      <c r="J142" s="368"/>
    </row>
    <row r="143" spans="1:10" ht="13.5" customHeight="1">
      <c r="A143" s="7">
        <f t="shared" si="3"/>
        <v>137</v>
      </c>
      <c r="B143" s="33"/>
      <c r="C143" s="39"/>
      <c r="D143" s="219"/>
      <c r="E143" s="219"/>
      <c r="F143" s="219"/>
      <c r="G143" s="219"/>
      <c r="H143" s="219"/>
      <c r="I143" s="173" t="s">
        <v>1172</v>
      </c>
      <c r="J143" s="368"/>
    </row>
    <row r="144" spans="1:10" ht="13.5" customHeight="1">
      <c r="A144" s="7">
        <f t="shared" si="3"/>
        <v>138</v>
      </c>
      <c r="B144" s="33"/>
      <c r="C144" s="39"/>
      <c r="D144" s="219"/>
      <c r="E144" s="219"/>
      <c r="F144" s="219"/>
      <c r="G144" s="219"/>
      <c r="H144" s="219"/>
      <c r="I144" s="173" t="s">
        <v>1172</v>
      </c>
      <c r="J144" s="368"/>
    </row>
    <row r="145" spans="1:10" ht="13.5" customHeight="1">
      <c r="A145" s="7">
        <f t="shared" si="3"/>
        <v>139</v>
      </c>
      <c r="B145" s="33"/>
      <c r="C145" s="39"/>
      <c r="D145" s="219"/>
      <c r="E145" s="219"/>
      <c r="F145" s="219"/>
      <c r="G145" s="219"/>
      <c r="H145" s="219"/>
      <c r="I145" s="173" t="s">
        <v>1172</v>
      </c>
      <c r="J145" s="368"/>
    </row>
    <row r="146" spans="1:10" ht="13.5" customHeight="1">
      <c r="A146" s="7">
        <f t="shared" si="3"/>
        <v>140</v>
      </c>
      <c r="B146" s="33"/>
      <c r="C146" s="39"/>
      <c r="D146" s="219"/>
      <c r="E146" s="219"/>
      <c r="F146" s="219"/>
      <c r="G146" s="219"/>
      <c r="H146" s="219"/>
      <c r="I146" s="173" t="s">
        <v>1172</v>
      </c>
      <c r="J146" s="368"/>
    </row>
    <row r="147" spans="1:10" ht="13.5" customHeight="1">
      <c r="A147" s="7">
        <f t="shared" si="3"/>
        <v>141</v>
      </c>
      <c r="B147" s="33"/>
      <c r="C147" s="39"/>
      <c r="D147" s="219"/>
      <c r="E147" s="219"/>
      <c r="F147" s="219"/>
      <c r="G147" s="219"/>
      <c r="H147" s="219"/>
      <c r="I147" s="173" t="s">
        <v>1172</v>
      </c>
      <c r="J147" s="368"/>
    </row>
    <row r="148" spans="1:10" ht="13.5" customHeight="1">
      <c r="A148" s="7">
        <f t="shared" si="3"/>
        <v>142</v>
      </c>
      <c r="B148" s="33"/>
      <c r="C148" s="39"/>
      <c r="D148" s="219"/>
      <c r="E148" s="219"/>
      <c r="F148" s="219"/>
      <c r="G148" s="219"/>
      <c r="H148" s="219"/>
      <c r="I148" s="173" t="s">
        <v>1172</v>
      </c>
      <c r="J148" s="368"/>
    </row>
    <row r="149" spans="1:10" ht="13.5" customHeight="1">
      <c r="A149" s="7">
        <f t="shared" si="3"/>
        <v>143</v>
      </c>
      <c r="B149" s="33"/>
      <c r="C149" s="39"/>
      <c r="D149" s="219"/>
      <c r="E149" s="219"/>
      <c r="F149" s="219"/>
      <c r="G149" s="219"/>
      <c r="H149" s="219"/>
      <c r="I149" s="173" t="s">
        <v>1172</v>
      </c>
      <c r="J149" s="368"/>
    </row>
    <row r="150" spans="1:10" ht="13.5" customHeight="1">
      <c r="A150" s="7">
        <f t="shared" si="3"/>
        <v>144</v>
      </c>
      <c r="B150" s="33"/>
      <c r="C150" s="39"/>
      <c r="D150" s="219"/>
      <c r="E150" s="219"/>
      <c r="F150" s="219"/>
      <c r="G150" s="219"/>
      <c r="H150" s="219"/>
      <c r="I150" s="173" t="s">
        <v>1172</v>
      </c>
      <c r="J150" s="368"/>
    </row>
    <row r="151" spans="1:10" ht="13.5" customHeight="1">
      <c r="A151" s="7">
        <f t="shared" si="3"/>
        <v>145</v>
      </c>
      <c r="B151" s="33"/>
      <c r="C151" s="39"/>
      <c r="D151" s="219"/>
      <c r="E151" s="219"/>
      <c r="F151" s="219"/>
      <c r="G151" s="219"/>
      <c r="H151" s="219"/>
      <c r="I151" s="173" t="s">
        <v>1172</v>
      </c>
      <c r="J151" s="368"/>
    </row>
    <row r="152" spans="1:10" ht="13.5" customHeight="1">
      <c r="A152" s="7">
        <f t="shared" si="3"/>
        <v>146</v>
      </c>
      <c r="B152" s="33"/>
      <c r="C152" s="39"/>
      <c r="D152" s="219"/>
      <c r="E152" s="219"/>
      <c r="F152" s="219"/>
      <c r="G152" s="219"/>
      <c r="H152" s="219"/>
      <c r="I152" s="173" t="s">
        <v>1172</v>
      </c>
      <c r="J152" s="368"/>
    </row>
    <row r="153" spans="1:10" ht="13.5" customHeight="1">
      <c r="A153" s="7">
        <f t="shared" ref="A153:A175" si="4">A152+1</f>
        <v>147</v>
      </c>
      <c r="B153" s="33"/>
      <c r="C153" s="39"/>
      <c r="D153" s="219"/>
      <c r="E153" s="219"/>
      <c r="F153" s="219"/>
      <c r="G153" s="219"/>
      <c r="H153" s="219"/>
      <c r="I153" s="173" t="s">
        <v>1172</v>
      </c>
      <c r="J153" s="368"/>
    </row>
    <row r="154" spans="1:10" ht="13.5" customHeight="1">
      <c r="A154" s="7">
        <f t="shared" si="4"/>
        <v>148</v>
      </c>
      <c r="B154" s="33"/>
      <c r="C154" s="39"/>
      <c r="D154" s="219"/>
      <c r="E154" s="219"/>
      <c r="F154" s="219"/>
      <c r="G154" s="219"/>
      <c r="H154" s="219"/>
      <c r="I154" s="173" t="s">
        <v>1172</v>
      </c>
      <c r="J154" s="368"/>
    </row>
    <row r="155" spans="1:10" ht="13.5" customHeight="1">
      <c r="A155" s="7">
        <f t="shared" si="4"/>
        <v>149</v>
      </c>
      <c r="B155" s="33"/>
      <c r="C155" s="39"/>
      <c r="D155" s="219"/>
      <c r="E155" s="219"/>
      <c r="F155" s="219"/>
      <c r="G155" s="219"/>
      <c r="H155" s="219"/>
      <c r="I155" s="173" t="s">
        <v>1172</v>
      </c>
      <c r="J155" s="368"/>
    </row>
    <row r="156" spans="1:10" ht="13.5" customHeight="1">
      <c r="A156" s="7">
        <f t="shared" si="4"/>
        <v>150</v>
      </c>
      <c r="B156" s="33"/>
      <c r="C156" s="39"/>
      <c r="D156" s="219"/>
      <c r="E156" s="219"/>
      <c r="F156" s="219"/>
      <c r="G156" s="219"/>
      <c r="H156" s="219"/>
      <c r="I156" s="173" t="s">
        <v>1172</v>
      </c>
      <c r="J156" s="368"/>
    </row>
    <row r="157" spans="1:10" ht="13.5" customHeight="1">
      <c r="A157" s="7">
        <f t="shared" si="4"/>
        <v>151</v>
      </c>
      <c r="B157" s="33"/>
      <c r="C157" s="39"/>
      <c r="D157" s="219"/>
      <c r="E157" s="219"/>
      <c r="F157" s="219"/>
      <c r="G157" s="219"/>
      <c r="H157" s="219"/>
      <c r="I157" s="173" t="s">
        <v>1172</v>
      </c>
      <c r="J157" s="368"/>
    </row>
    <row r="158" spans="1:10" ht="13.5" customHeight="1">
      <c r="A158" s="7">
        <f t="shared" si="4"/>
        <v>152</v>
      </c>
      <c r="B158" s="33"/>
      <c r="C158" s="39"/>
      <c r="D158" s="219"/>
      <c r="E158" s="219"/>
      <c r="F158" s="219"/>
      <c r="G158" s="219"/>
      <c r="H158" s="219"/>
      <c r="I158" s="173" t="s">
        <v>1172</v>
      </c>
      <c r="J158" s="368"/>
    </row>
    <row r="159" spans="1:10" ht="13.5" customHeight="1">
      <c r="A159" s="7">
        <f t="shared" si="4"/>
        <v>153</v>
      </c>
      <c r="B159" s="33"/>
      <c r="C159" s="39"/>
      <c r="D159" s="219"/>
      <c r="E159" s="219"/>
      <c r="F159" s="219"/>
      <c r="G159" s="219"/>
      <c r="H159" s="219"/>
      <c r="I159" s="173" t="s">
        <v>1172</v>
      </c>
      <c r="J159" s="368"/>
    </row>
    <row r="160" spans="1:10" ht="13.5" customHeight="1">
      <c r="A160" s="7">
        <f t="shared" si="4"/>
        <v>154</v>
      </c>
      <c r="B160" s="33"/>
      <c r="C160" s="39"/>
      <c r="D160" s="219"/>
      <c r="E160" s="219"/>
      <c r="F160" s="219"/>
      <c r="G160" s="219"/>
      <c r="H160" s="219"/>
      <c r="I160" s="173" t="s">
        <v>1172</v>
      </c>
      <c r="J160" s="368"/>
    </row>
    <row r="161" spans="1:10" ht="13.5" customHeight="1">
      <c r="A161" s="7">
        <f t="shared" si="4"/>
        <v>155</v>
      </c>
      <c r="B161" s="33"/>
      <c r="C161" s="39"/>
      <c r="D161" s="219"/>
      <c r="E161" s="219"/>
      <c r="F161" s="219"/>
      <c r="G161" s="219"/>
      <c r="H161" s="219"/>
      <c r="I161" s="173" t="s">
        <v>1172</v>
      </c>
      <c r="J161" s="368"/>
    </row>
    <row r="162" spans="1:10" ht="13.5" customHeight="1">
      <c r="A162" s="7">
        <f t="shared" si="4"/>
        <v>156</v>
      </c>
      <c r="B162" s="33"/>
      <c r="C162" s="39"/>
      <c r="D162" s="219"/>
      <c r="E162" s="219"/>
      <c r="F162" s="219"/>
      <c r="G162" s="219"/>
      <c r="H162" s="219"/>
      <c r="I162" s="173" t="s">
        <v>1172</v>
      </c>
      <c r="J162" s="368"/>
    </row>
    <row r="163" spans="1:10" ht="13.5" customHeight="1">
      <c r="A163" s="7">
        <f t="shared" si="4"/>
        <v>157</v>
      </c>
      <c r="B163" s="33"/>
      <c r="C163" s="39"/>
      <c r="D163" s="219"/>
      <c r="E163" s="219"/>
      <c r="F163" s="219"/>
      <c r="G163" s="219"/>
      <c r="H163" s="219"/>
      <c r="I163" s="173" t="s">
        <v>1172</v>
      </c>
      <c r="J163" s="368"/>
    </row>
    <row r="164" spans="1:10" ht="13.5" customHeight="1">
      <c r="A164" s="7">
        <f t="shared" si="4"/>
        <v>158</v>
      </c>
      <c r="B164" s="33"/>
      <c r="C164" s="39"/>
      <c r="D164" s="219"/>
      <c r="E164" s="219"/>
      <c r="F164" s="219"/>
      <c r="G164" s="219"/>
      <c r="H164" s="219"/>
      <c r="I164" s="173" t="s">
        <v>1172</v>
      </c>
      <c r="J164" s="368"/>
    </row>
    <row r="165" spans="1:10" ht="13.5" customHeight="1">
      <c r="A165" s="7">
        <f t="shared" si="4"/>
        <v>159</v>
      </c>
      <c r="B165" s="33"/>
      <c r="C165" s="39"/>
      <c r="D165" s="219"/>
      <c r="E165" s="219"/>
      <c r="F165" s="219"/>
      <c r="G165" s="219"/>
      <c r="H165" s="219"/>
      <c r="I165" s="173" t="s">
        <v>1172</v>
      </c>
      <c r="J165" s="368"/>
    </row>
    <row r="166" spans="1:10" ht="13.5" customHeight="1">
      <c r="A166" s="7">
        <f t="shared" si="4"/>
        <v>160</v>
      </c>
      <c r="B166" s="33"/>
      <c r="C166" s="39"/>
      <c r="D166" s="219"/>
      <c r="E166" s="219"/>
      <c r="F166" s="219"/>
      <c r="G166" s="219"/>
      <c r="H166" s="219"/>
      <c r="I166" s="173" t="s">
        <v>1172</v>
      </c>
      <c r="J166" s="368"/>
    </row>
    <row r="167" spans="1:10" ht="13.5" customHeight="1">
      <c r="A167" s="7">
        <f t="shared" si="4"/>
        <v>161</v>
      </c>
      <c r="B167" s="33"/>
      <c r="C167" s="39"/>
      <c r="D167" s="219"/>
      <c r="E167" s="219"/>
      <c r="F167" s="219"/>
      <c r="G167" s="219"/>
      <c r="H167" s="219"/>
      <c r="I167" s="173" t="s">
        <v>1172</v>
      </c>
      <c r="J167" s="368"/>
    </row>
    <row r="168" spans="1:10" ht="13.5" customHeight="1">
      <c r="A168" s="7">
        <f t="shared" si="4"/>
        <v>162</v>
      </c>
      <c r="B168" s="33"/>
      <c r="C168" s="39"/>
      <c r="D168" s="219"/>
      <c r="E168" s="219"/>
      <c r="F168" s="219"/>
      <c r="G168" s="219"/>
      <c r="H168" s="219"/>
      <c r="I168" s="173" t="s">
        <v>1172</v>
      </c>
      <c r="J168" s="368"/>
    </row>
    <row r="169" spans="1:10" ht="13.5" customHeight="1">
      <c r="A169" s="7">
        <f t="shared" si="4"/>
        <v>163</v>
      </c>
      <c r="B169" s="33"/>
      <c r="C169" s="39"/>
      <c r="D169" s="219"/>
      <c r="E169" s="219"/>
      <c r="F169" s="219"/>
      <c r="G169" s="219"/>
      <c r="H169" s="219"/>
      <c r="I169" s="173" t="s">
        <v>1172</v>
      </c>
      <c r="J169" s="368"/>
    </row>
    <row r="170" spans="1:10" ht="13.5" customHeight="1">
      <c r="A170" s="7">
        <f t="shared" si="4"/>
        <v>164</v>
      </c>
      <c r="B170" s="33"/>
      <c r="C170" s="39"/>
      <c r="D170" s="219"/>
      <c r="E170" s="219"/>
      <c r="F170" s="219"/>
      <c r="G170" s="219"/>
      <c r="H170" s="21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5.3019999999999996</v>
      </c>
      <c r="E175" s="218">
        <f t="shared" ref="E175:I175" si="5">LOOKUP(10^10,E23:E174)</f>
        <v>5.3949999999999996</v>
      </c>
      <c r="F175" s="218">
        <f t="shared" si="5"/>
        <v>6.6069999999999993</v>
      </c>
      <c r="G175" s="218">
        <f t="shared" si="5"/>
        <v>7.3264999999999993</v>
      </c>
      <c r="H175" s="218">
        <f t="shared" si="5"/>
        <v>22.48</v>
      </c>
      <c r="I175" s="218">
        <f t="shared" si="5"/>
        <v>552.94159999999999</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L28"/>
  <sheetViews>
    <sheetView showGridLines="0" view="pageBreakPreview" zoomScaleNormal="90" zoomScaleSheetLayoutView="100" workbookViewId="0">
      <selection activeCell="D9" sqref="D9:I9"/>
    </sheetView>
  </sheetViews>
  <sheetFormatPr defaultColWidth="9" defaultRowHeight="11.25"/>
  <cols>
    <col min="1" max="1" width="1.625" style="70" customWidth="1"/>
    <col min="2" max="2" width="13.625" style="70" customWidth="1"/>
    <col min="3" max="3" width="30.625" style="70" customWidth="1"/>
    <col min="4" max="4" width="17.625" style="70" customWidth="1"/>
    <col min="5" max="5" width="17.625" style="2" customWidth="1"/>
    <col min="6" max="6" width="17.625" style="105" customWidth="1"/>
    <col min="7" max="9" width="17.625" style="70" customWidth="1"/>
    <col min="10" max="17" width="13.125" style="70" customWidth="1"/>
    <col min="18" max="16384" width="9" style="70"/>
  </cols>
  <sheetData>
    <row r="2" spans="2:12" ht="17.25">
      <c r="B2" s="106" t="s">
        <v>203</v>
      </c>
      <c r="C2" s="106"/>
      <c r="D2"/>
      <c r="E2"/>
      <c r="F2"/>
      <c r="G2"/>
      <c r="H2"/>
      <c r="I2"/>
      <c r="J2"/>
      <c r="K2"/>
      <c r="L2"/>
    </row>
    <row r="3" spans="2:12" ht="14.25" thickBot="1">
      <c r="B3" s="107"/>
      <c r="C3" s="107"/>
      <c r="D3" s="107"/>
      <c r="E3"/>
      <c r="F3"/>
      <c r="G3"/>
      <c r="H3"/>
      <c r="I3"/>
      <c r="J3"/>
      <c r="K3"/>
      <c r="L3"/>
    </row>
    <row r="4" spans="2:12" ht="20.100000000000001" customHeight="1" thickBot="1">
      <c r="B4" s="108" t="s">
        <v>121</v>
      </c>
      <c r="C4" s="202" t="s">
        <v>202</v>
      </c>
      <c r="D4" s="346" t="s">
        <v>123</v>
      </c>
      <c r="E4" s="347"/>
      <c r="F4" s="347"/>
      <c r="G4" s="347"/>
      <c r="H4" s="347"/>
      <c r="I4" s="348"/>
      <c r="J4" s="37"/>
      <c r="K4"/>
      <c r="L4"/>
    </row>
    <row r="5" spans="2:12" ht="45" customHeight="1" thickTop="1">
      <c r="B5" s="109" t="s">
        <v>231</v>
      </c>
      <c r="C5" s="110" t="s">
        <v>204</v>
      </c>
      <c r="D5" s="349" t="s">
        <v>267</v>
      </c>
      <c r="E5" s="350"/>
      <c r="F5" s="350"/>
      <c r="G5" s="350"/>
      <c r="H5" s="350"/>
      <c r="I5" s="351"/>
      <c r="J5" s="38"/>
      <c r="K5"/>
      <c r="L5"/>
    </row>
    <row r="6" spans="2:12" ht="45" customHeight="1">
      <c r="B6" s="109" t="s">
        <v>217</v>
      </c>
      <c r="C6" s="110" t="s">
        <v>431</v>
      </c>
      <c r="D6" s="340" t="s">
        <v>1160</v>
      </c>
      <c r="E6" s="341"/>
      <c r="F6" s="341"/>
      <c r="G6" s="341"/>
      <c r="H6" s="341"/>
      <c r="I6" s="342"/>
      <c r="J6" s="38"/>
      <c r="K6"/>
      <c r="L6"/>
    </row>
    <row r="7" spans="2:12" ht="45" customHeight="1">
      <c r="B7" s="111" t="s">
        <v>218</v>
      </c>
      <c r="C7" s="110" t="s">
        <v>434</v>
      </c>
      <c r="D7" s="340" t="s">
        <v>1161</v>
      </c>
      <c r="E7" s="341"/>
      <c r="F7" s="341"/>
      <c r="G7" s="341"/>
      <c r="H7" s="341"/>
      <c r="I7" s="342"/>
      <c r="J7" s="38"/>
      <c r="K7"/>
      <c r="L7"/>
    </row>
    <row r="8" spans="2:12" ht="45" customHeight="1">
      <c r="B8" s="111" t="s">
        <v>219</v>
      </c>
      <c r="C8" s="112" t="s">
        <v>433</v>
      </c>
      <c r="D8" s="340" t="s">
        <v>436</v>
      </c>
      <c r="E8" s="341"/>
      <c r="F8" s="341"/>
      <c r="G8" s="341"/>
      <c r="H8" s="341"/>
      <c r="I8" s="342"/>
      <c r="J8" s="38"/>
      <c r="K8"/>
      <c r="L8"/>
    </row>
    <row r="9" spans="2:12" ht="45" customHeight="1">
      <c r="B9" s="111" t="s">
        <v>220</v>
      </c>
      <c r="C9" s="112" t="s">
        <v>435</v>
      </c>
      <c r="D9" s="340" t="s">
        <v>437</v>
      </c>
      <c r="E9" s="341"/>
      <c r="F9" s="341"/>
      <c r="G9" s="341"/>
      <c r="H9" s="341"/>
      <c r="I9" s="342"/>
      <c r="J9" s="38"/>
      <c r="K9"/>
      <c r="L9"/>
    </row>
    <row r="10" spans="2:12" ht="45" customHeight="1">
      <c r="B10" s="111" t="s">
        <v>221</v>
      </c>
      <c r="C10" s="112" t="s">
        <v>438</v>
      </c>
      <c r="D10" s="340" t="s">
        <v>442</v>
      </c>
      <c r="E10" s="341"/>
      <c r="F10" s="341"/>
      <c r="G10" s="341"/>
      <c r="H10" s="341"/>
      <c r="I10" s="342"/>
      <c r="J10" s="38"/>
      <c r="K10"/>
      <c r="L10"/>
    </row>
    <row r="11" spans="2:12" ht="45" customHeight="1">
      <c r="B11" s="111" t="s">
        <v>222</v>
      </c>
      <c r="C11" s="112" t="s">
        <v>439</v>
      </c>
      <c r="D11" s="340" t="s">
        <v>443</v>
      </c>
      <c r="E11" s="341"/>
      <c r="F11" s="341"/>
      <c r="G11" s="341"/>
      <c r="H11" s="341"/>
      <c r="I11" s="342"/>
      <c r="J11" s="38"/>
      <c r="K11"/>
      <c r="L11"/>
    </row>
    <row r="12" spans="2:12" ht="45" customHeight="1">
      <c r="B12" s="111" t="s">
        <v>223</v>
      </c>
      <c r="C12" s="112" t="s">
        <v>440</v>
      </c>
      <c r="D12" s="340" t="s">
        <v>444</v>
      </c>
      <c r="E12" s="341"/>
      <c r="F12" s="341"/>
      <c r="G12" s="341"/>
      <c r="H12" s="341"/>
      <c r="I12" s="342"/>
      <c r="J12" s="38"/>
      <c r="K12"/>
      <c r="L12"/>
    </row>
    <row r="13" spans="2:12" ht="45" customHeight="1">
      <c r="B13" s="111" t="s">
        <v>224</v>
      </c>
      <c r="C13" s="112" t="s">
        <v>232</v>
      </c>
      <c r="D13" s="340" t="s">
        <v>205</v>
      </c>
      <c r="E13" s="341"/>
      <c r="F13" s="341"/>
      <c r="G13" s="341"/>
      <c r="H13" s="341"/>
      <c r="I13" s="342"/>
      <c r="J13" s="38"/>
      <c r="K13"/>
      <c r="L13"/>
    </row>
    <row r="14" spans="2:12" ht="45" customHeight="1">
      <c r="B14" s="111" t="s">
        <v>225</v>
      </c>
      <c r="C14" s="113" t="s">
        <v>206</v>
      </c>
      <c r="D14" s="340" t="s">
        <v>212</v>
      </c>
      <c r="E14" s="341"/>
      <c r="F14" s="341"/>
      <c r="G14" s="341"/>
      <c r="H14" s="341"/>
      <c r="I14" s="342"/>
      <c r="J14" s="38"/>
      <c r="K14"/>
      <c r="L14"/>
    </row>
    <row r="15" spans="2:12" ht="45" customHeight="1">
      <c r="B15" s="111" t="s">
        <v>226</v>
      </c>
      <c r="C15" s="113" t="s">
        <v>211</v>
      </c>
      <c r="D15" s="340" t="s">
        <v>266</v>
      </c>
      <c r="E15" s="341"/>
      <c r="F15" s="341"/>
      <c r="G15" s="341"/>
      <c r="H15" s="341"/>
      <c r="I15" s="342"/>
      <c r="J15" s="38"/>
      <c r="K15"/>
      <c r="L15"/>
    </row>
    <row r="16" spans="2:12" ht="45" customHeight="1">
      <c r="B16" s="111" t="s">
        <v>227</v>
      </c>
      <c r="C16" s="113" t="s">
        <v>210</v>
      </c>
      <c r="D16" s="340" t="s">
        <v>234</v>
      </c>
      <c r="E16" s="341"/>
      <c r="F16" s="341"/>
      <c r="G16" s="341"/>
      <c r="H16" s="341"/>
      <c r="I16" s="342"/>
      <c r="J16" s="38"/>
      <c r="K16"/>
      <c r="L16"/>
    </row>
    <row r="17" spans="2:12" ht="45" customHeight="1">
      <c r="B17" s="111" t="s">
        <v>228</v>
      </c>
      <c r="C17" s="113" t="s">
        <v>887</v>
      </c>
      <c r="D17" s="340" t="s">
        <v>888</v>
      </c>
      <c r="E17" s="341"/>
      <c r="F17" s="341"/>
      <c r="G17" s="341"/>
      <c r="H17" s="341"/>
      <c r="I17" s="342"/>
      <c r="J17" s="38"/>
      <c r="K17"/>
      <c r="L17"/>
    </row>
    <row r="18" spans="2:12" ht="45" customHeight="1">
      <c r="B18" s="111" t="s">
        <v>229</v>
      </c>
      <c r="C18" s="113" t="s">
        <v>209</v>
      </c>
      <c r="D18" s="340" t="s">
        <v>213</v>
      </c>
      <c r="E18" s="341"/>
      <c r="F18" s="341"/>
      <c r="G18" s="341"/>
      <c r="H18" s="341"/>
      <c r="I18" s="342"/>
      <c r="J18" s="38"/>
      <c r="K18"/>
      <c r="L18"/>
    </row>
    <row r="19" spans="2:12" ht="45" customHeight="1">
      <c r="B19" s="111" t="s">
        <v>230</v>
      </c>
      <c r="C19" s="113" t="s">
        <v>208</v>
      </c>
      <c r="D19" s="340" t="s">
        <v>214</v>
      </c>
      <c r="E19" s="341"/>
      <c r="F19" s="341"/>
      <c r="G19" s="341"/>
      <c r="H19" s="341"/>
      <c r="I19" s="342"/>
      <c r="J19" s="38"/>
      <c r="K19"/>
      <c r="L19"/>
    </row>
    <row r="20" spans="2:12" ht="45" customHeight="1" thickBot="1">
      <c r="B20" s="114" t="s">
        <v>886</v>
      </c>
      <c r="C20" s="115" t="s">
        <v>207</v>
      </c>
      <c r="D20" s="343" t="s">
        <v>215</v>
      </c>
      <c r="E20" s="344"/>
      <c r="F20" s="344"/>
      <c r="G20" s="344"/>
      <c r="H20" s="344"/>
      <c r="I20" s="345"/>
      <c r="J20" s="38"/>
      <c r="K20"/>
      <c r="L20"/>
    </row>
    <row r="21" spans="2:12" ht="13.5">
      <c r="B21" s="107"/>
      <c r="C21" s="107"/>
      <c r="D21"/>
      <c r="E21"/>
      <c r="F21"/>
      <c r="G21"/>
      <c r="H21"/>
      <c r="I21"/>
      <c r="J21"/>
      <c r="K21"/>
      <c r="L21"/>
    </row>
    <row r="22" spans="2:12" ht="15.95" customHeight="1">
      <c r="B22" s="116" t="s">
        <v>216</v>
      </c>
      <c r="C22" s="116"/>
      <c r="D22"/>
      <c r="E22"/>
      <c r="F22"/>
      <c r="G22"/>
      <c r="H22"/>
      <c r="I22"/>
      <c r="J22"/>
      <c r="K22"/>
    </row>
    <row r="23" spans="2:12" ht="15.95" customHeight="1">
      <c r="B23" s="117" t="s">
        <v>161</v>
      </c>
      <c r="C23" s="117"/>
      <c r="D23"/>
      <c r="E23"/>
      <c r="F23"/>
      <c r="G23"/>
      <c r="H23"/>
      <c r="I23"/>
      <c r="J23"/>
      <c r="K23"/>
      <c r="L23"/>
    </row>
    <row r="24" spans="2:12" ht="15.95" customHeight="1">
      <c r="B24" s="117" t="s">
        <v>1158</v>
      </c>
      <c r="C24" s="117"/>
      <c r="D24"/>
      <c r="E24"/>
      <c r="F24"/>
      <c r="G24"/>
      <c r="H24"/>
      <c r="I24"/>
      <c r="J24"/>
      <c r="K24"/>
      <c r="L24"/>
    </row>
    <row r="25" spans="2:12" ht="15.95" customHeight="1">
      <c r="B25" s="117" t="s">
        <v>1157</v>
      </c>
      <c r="C25" s="117"/>
      <c r="D25"/>
      <c r="E25"/>
      <c r="F25"/>
      <c r="G25"/>
      <c r="H25"/>
      <c r="I25"/>
      <c r="J25"/>
      <c r="K25"/>
      <c r="L25"/>
    </row>
    <row r="26" spans="2:12" ht="15.95" customHeight="1">
      <c r="B26" s="117"/>
      <c r="C26" s="338" t="s">
        <v>122</v>
      </c>
      <c r="D26" s="339"/>
      <c r="E26" s="339"/>
      <c r="F26" s="339"/>
      <c r="G26" s="339"/>
      <c r="H26" s="339"/>
      <c r="I26"/>
      <c r="J26"/>
      <c r="K26"/>
      <c r="L26"/>
    </row>
    <row r="27" spans="2:12" ht="15.95" customHeight="1">
      <c r="B27" s="117"/>
      <c r="C27" s="117"/>
      <c r="D27"/>
      <c r="E27"/>
      <c r="F27"/>
      <c r="G27"/>
      <c r="H27"/>
      <c r="I27"/>
      <c r="J27"/>
      <c r="K27"/>
      <c r="L27"/>
    </row>
    <row r="28" spans="2:12" ht="13.5">
      <c r="B28" s="117"/>
    </row>
  </sheetData>
  <mergeCells count="18">
    <mergeCell ref="D4:I4"/>
    <mergeCell ref="D5:I5"/>
    <mergeCell ref="D7:I7"/>
    <mergeCell ref="D8:I8"/>
    <mergeCell ref="D9:I9"/>
    <mergeCell ref="C26:H26"/>
    <mergeCell ref="D6:I6"/>
    <mergeCell ref="D14:I14"/>
    <mergeCell ref="D10:I10"/>
    <mergeCell ref="D11:I11"/>
    <mergeCell ref="D12:I12"/>
    <mergeCell ref="D13:I13"/>
    <mergeCell ref="D20:I20"/>
    <mergeCell ref="D15:I15"/>
    <mergeCell ref="D16:I16"/>
    <mergeCell ref="D18:I18"/>
    <mergeCell ref="D19:I19"/>
    <mergeCell ref="D17:I17"/>
  </mergeCells>
  <phoneticPr fontId="2"/>
  <hyperlinks>
    <hyperlink ref="C26" r:id="rId1"/>
  </hyperlinks>
  <pageMargins left="0.78740157480314965" right="0.78740157480314965" top="1.1811023622047245" bottom="0.70866141732283472" header="0.98425196850393704" footer="0.51181102362204722"/>
  <pageSetup paperSize="8" scale="88" orientation="portrait" horizontalDpi="300" verticalDpi="300" r:id="rId2"/>
  <headerFooter alignWithMargins="0">
    <oddHeader>&amp;A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2">
        <v>44713</v>
      </c>
      <c r="E9" s="373"/>
      <c r="F9" s="373"/>
      <c r="G9" s="373"/>
      <c r="H9" s="373"/>
      <c r="I9" s="374"/>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0.54861111111111105</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24.5</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99.2</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8.1999999999999993</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4</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551.76</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0.53</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0.53</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56">
        <v>20.631</v>
      </c>
      <c r="E23" s="256">
        <v>0.48399999999999999</v>
      </c>
      <c r="F23" s="256">
        <v>9.7639999999999993</v>
      </c>
      <c r="G23" s="256">
        <v>8.4510000000000005</v>
      </c>
      <c r="H23" s="256">
        <v>19.21</v>
      </c>
      <c r="I23" s="256">
        <v>430.88029999999998</v>
      </c>
      <c r="J23" s="367" t="s">
        <v>424</v>
      </c>
    </row>
    <row r="24" spans="1:10" s="1" customFormat="1" ht="13.5" customHeight="1">
      <c r="A24" s="7">
        <f>A23+1</f>
        <v>18</v>
      </c>
      <c r="B24" s="93"/>
      <c r="C24" s="100">
        <v>0.5</v>
      </c>
      <c r="D24" s="256">
        <v>20.369</v>
      </c>
      <c r="E24" s="256">
        <v>0.48399999999999999</v>
      </c>
      <c r="F24" s="256">
        <v>9.532</v>
      </c>
      <c r="G24" s="256">
        <v>8.4589999999999996</v>
      </c>
      <c r="H24" s="256">
        <v>19.059999999999999</v>
      </c>
      <c r="I24" s="256">
        <v>459.24869999999999</v>
      </c>
      <c r="J24" s="368"/>
    </row>
    <row r="25" spans="1:10" s="1" customFormat="1" ht="13.5" customHeight="1">
      <c r="A25" s="7">
        <f t="shared" ref="A25:A88" si="2">A24+1</f>
        <v>19</v>
      </c>
      <c r="B25" s="93"/>
      <c r="C25" s="100">
        <v>1</v>
      </c>
      <c r="D25" s="256">
        <v>20.359000000000002</v>
      </c>
      <c r="E25" s="256">
        <v>0.55100000000000005</v>
      </c>
      <c r="F25" s="256">
        <v>9.5280000000000005</v>
      </c>
      <c r="G25" s="256">
        <v>8.4819999999999993</v>
      </c>
      <c r="H25" s="256">
        <v>19.02</v>
      </c>
      <c r="I25" s="256">
        <v>460.2097</v>
      </c>
      <c r="J25" s="368"/>
    </row>
    <row r="26" spans="1:10" s="1" customFormat="1" ht="13.5" customHeight="1">
      <c r="A26" s="7">
        <f t="shared" si="2"/>
        <v>20</v>
      </c>
      <c r="B26" s="93"/>
      <c r="C26" s="100">
        <v>2</v>
      </c>
      <c r="D26" s="256">
        <v>19.946999999999999</v>
      </c>
      <c r="E26" s="256">
        <v>0.56499999999999995</v>
      </c>
      <c r="F26" s="256">
        <v>9.5960000000000001</v>
      </c>
      <c r="G26" s="256">
        <v>8.4659999999999993</v>
      </c>
      <c r="H26" s="256">
        <v>19.059999999999999</v>
      </c>
      <c r="I26" s="256">
        <v>462.32910000000004</v>
      </c>
      <c r="J26" s="368"/>
    </row>
    <row r="27" spans="1:10" s="1" customFormat="1" ht="13.5" customHeight="1">
      <c r="A27" s="7">
        <f t="shared" si="2"/>
        <v>21</v>
      </c>
      <c r="B27" s="93"/>
      <c r="C27" s="100">
        <v>3</v>
      </c>
      <c r="D27" s="256">
        <v>19.812000000000001</v>
      </c>
      <c r="E27" s="256">
        <v>0.58499999999999996</v>
      </c>
      <c r="F27" s="256">
        <v>9.6574999999999989</v>
      </c>
      <c r="G27" s="256">
        <v>8.4540000000000006</v>
      </c>
      <c r="H27" s="256">
        <v>19.059999999999999</v>
      </c>
      <c r="I27" s="256">
        <v>463.1481</v>
      </c>
      <c r="J27" s="368"/>
    </row>
    <row r="28" spans="1:10" s="1" customFormat="1" ht="13.5" customHeight="1">
      <c r="A28" s="7">
        <f t="shared" si="2"/>
        <v>22</v>
      </c>
      <c r="B28" s="93"/>
      <c r="C28" s="100">
        <v>4</v>
      </c>
      <c r="D28" s="256">
        <v>17.998999999999999</v>
      </c>
      <c r="E28" s="256">
        <v>0.63200000000000001</v>
      </c>
      <c r="F28" s="256">
        <v>10.286</v>
      </c>
      <c r="G28" s="256">
        <v>8.4009999999999998</v>
      </c>
      <c r="H28" s="256">
        <v>19.34</v>
      </c>
      <c r="I28" s="256">
        <v>467.77369999999996</v>
      </c>
      <c r="J28" s="368"/>
    </row>
    <row r="29" spans="1:10" s="1" customFormat="1" ht="13.5" customHeight="1">
      <c r="A29" s="7">
        <f t="shared" si="2"/>
        <v>23</v>
      </c>
      <c r="B29" s="93"/>
      <c r="C29" s="100">
        <v>5</v>
      </c>
      <c r="D29" s="256">
        <v>16.244</v>
      </c>
      <c r="E29" s="256">
        <v>0.55100000000000005</v>
      </c>
      <c r="F29" s="256">
        <v>10.741</v>
      </c>
      <c r="G29" s="256">
        <v>8.3379999999999992</v>
      </c>
      <c r="H29" s="256">
        <v>19.23</v>
      </c>
      <c r="I29" s="256">
        <v>473.57820000000004</v>
      </c>
      <c r="J29" s="368"/>
    </row>
    <row r="30" spans="1:10" ht="13.5" customHeight="1">
      <c r="A30" s="7">
        <f t="shared" si="2"/>
        <v>24</v>
      </c>
      <c r="B30" s="92"/>
      <c r="C30" s="39">
        <v>6</v>
      </c>
      <c r="D30" s="173">
        <v>15.393000000000001</v>
      </c>
      <c r="E30" s="173">
        <v>0.56499999999999995</v>
      </c>
      <c r="F30" s="173">
        <v>10.743</v>
      </c>
      <c r="G30" s="173">
        <v>8.2430000000000003</v>
      </c>
      <c r="H30" s="173">
        <v>19.54</v>
      </c>
      <c r="I30" s="173">
        <v>478.90389999999996</v>
      </c>
      <c r="J30" s="368"/>
    </row>
    <row r="31" spans="1:10" ht="13.5" customHeight="1">
      <c r="A31" s="7">
        <f t="shared" si="2"/>
        <v>25</v>
      </c>
      <c r="B31" s="92"/>
      <c r="C31" s="39">
        <v>7</v>
      </c>
      <c r="D31" s="173">
        <v>14.669</v>
      </c>
      <c r="E31" s="173">
        <v>0.53800000000000003</v>
      </c>
      <c r="F31" s="173">
        <v>10.372999999999999</v>
      </c>
      <c r="G31" s="173">
        <v>8.1359999999999992</v>
      </c>
      <c r="H31" s="173">
        <v>19.559999999999999</v>
      </c>
      <c r="I31" s="173">
        <v>486.00869999999998</v>
      </c>
      <c r="J31" s="368"/>
    </row>
    <row r="32" spans="1:10" ht="13.5" customHeight="1">
      <c r="A32" s="7">
        <f t="shared" si="2"/>
        <v>26</v>
      </c>
      <c r="B32" s="92"/>
      <c r="C32" s="39">
        <v>8</v>
      </c>
      <c r="D32" s="173">
        <v>14.138</v>
      </c>
      <c r="E32" s="173">
        <v>0.56499999999999995</v>
      </c>
      <c r="F32" s="173">
        <v>10.244</v>
      </c>
      <c r="G32" s="173">
        <v>8.0630000000000006</v>
      </c>
      <c r="H32" s="173">
        <v>19.48</v>
      </c>
      <c r="I32" s="173">
        <v>489.92740000000003</v>
      </c>
      <c r="J32" s="368"/>
    </row>
    <row r="33" spans="1:10" ht="13.5" customHeight="1">
      <c r="A33" s="7">
        <f t="shared" si="2"/>
        <v>27</v>
      </c>
      <c r="B33" s="33"/>
      <c r="C33" s="39">
        <v>9</v>
      </c>
      <c r="D33" s="173">
        <v>13.335000000000001</v>
      </c>
      <c r="E33" s="173">
        <v>0.63200000000000001</v>
      </c>
      <c r="F33" s="173">
        <v>10.092000000000001</v>
      </c>
      <c r="G33" s="173">
        <v>7.9690000000000003</v>
      </c>
      <c r="H33" s="173">
        <v>19.130000000000003</v>
      </c>
      <c r="I33" s="173">
        <v>494.49450000000002</v>
      </c>
      <c r="J33" s="368"/>
    </row>
    <row r="34" spans="1:10" ht="13.5" customHeight="1">
      <c r="A34" s="7">
        <f t="shared" si="2"/>
        <v>28</v>
      </c>
      <c r="B34" s="33"/>
      <c r="C34" s="39">
        <v>10</v>
      </c>
      <c r="D34" s="173">
        <v>12.562000000000001</v>
      </c>
      <c r="E34" s="173">
        <v>0.60499999999999998</v>
      </c>
      <c r="F34" s="173">
        <v>10.1715</v>
      </c>
      <c r="G34" s="173">
        <v>7.8959999999999999</v>
      </c>
      <c r="H34" s="173">
        <v>19.234999999999999</v>
      </c>
      <c r="I34" s="173">
        <v>498.2201</v>
      </c>
      <c r="J34" s="368"/>
    </row>
    <row r="35" spans="1:10" ht="13.5" customHeight="1">
      <c r="A35" s="7">
        <f t="shared" si="2"/>
        <v>29</v>
      </c>
      <c r="B35" s="33"/>
      <c r="C35" s="39">
        <v>11</v>
      </c>
      <c r="D35" s="173">
        <v>11.807</v>
      </c>
      <c r="E35" s="173">
        <v>0.57799999999999996</v>
      </c>
      <c r="F35" s="173">
        <v>10.446</v>
      </c>
      <c r="G35" s="173">
        <v>7.8479999999999999</v>
      </c>
      <c r="H35" s="173">
        <v>19.619999999999997</v>
      </c>
      <c r="I35" s="173">
        <v>500.86509999999998</v>
      </c>
      <c r="J35" s="368"/>
    </row>
    <row r="36" spans="1:10" ht="13.5" customHeight="1">
      <c r="A36" s="7">
        <f t="shared" si="2"/>
        <v>30</v>
      </c>
      <c r="B36" s="33"/>
      <c r="C36" s="39">
        <v>12</v>
      </c>
      <c r="D36" s="173">
        <v>11.036000000000001</v>
      </c>
      <c r="E36" s="173">
        <v>0.52400000000000002</v>
      </c>
      <c r="F36" s="173">
        <v>10.4795</v>
      </c>
      <c r="G36" s="173">
        <v>7.8040000000000003</v>
      </c>
      <c r="H36" s="173">
        <v>20.244999999999997</v>
      </c>
      <c r="I36" s="173">
        <v>504.07479999999998</v>
      </c>
      <c r="J36" s="368"/>
    </row>
    <row r="37" spans="1:10" ht="13.5" customHeight="1">
      <c r="A37" s="7">
        <f t="shared" si="2"/>
        <v>31</v>
      </c>
      <c r="B37" s="33"/>
      <c r="C37" s="39">
        <v>13</v>
      </c>
      <c r="D37" s="173">
        <v>10.544499999999999</v>
      </c>
      <c r="E37" s="173">
        <v>0.46399999999999997</v>
      </c>
      <c r="F37" s="173">
        <v>10.618</v>
      </c>
      <c r="G37" s="173">
        <v>7.7755000000000001</v>
      </c>
      <c r="H37" s="173">
        <v>20.7</v>
      </c>
      <c r="I37" s="173">
        <v>506.64985000000001</v>
      </c>
      <c r="J37" s="368"/>
    </row>
    <row r="38" spans="1:10" ht="13.5" customHeight="1">
      <c r="A38" s="7">
        <f t="shared" si="2"/>
        <v>32</v>
      </c>
      <c r="B38" s="33"/>
      <c r="C38" s="39">
        <v>14</v>
      </c>
      <c r="D38" s="173">
        <v>10.202999999999999</v>
      </c>
      <c r="E38" s="173">
        <v>0.45700000000000002</v>
      </c>
      <c r="F38" s="173">
        <v>10.875999999999999</v>
      </c>
      <c r="G38" s="173">
        <v>7.7720000000000002</v>
      </c>
      <c r="H38" s="173">
        <v>21.080000000000002</v>
      </c>
      <c r="I38" s="173">
        <v>508.20489999999995</v>
      </c>
      <c r="J38" s="368"/>
    </row>
    <row r="39" spans="1:10" ht="13.5" customHeight="1">
      <c r="A39" s="7">
        <f t="shared" si="2"/>
        <v>33</v>
      </c>
      <c r="B39" s="33"/>
      <c r="C39" s="39">
        <v>15</v>
      </c>
      <c r="D39" s="173">
        <v>9.7360000000000007</v>
      </c>
      <c r="E39" s="173">
        <v>0.49099999999999999</v>
      </c>
      <c r="F39" s="173">
        <v>10.9245</v>
      </c>
      <c r="G39" s="173">
        <v>7.7649999999999997</v>
      </c>
      <c r="H39" s="173">
        <v>21.330000000000002</v>
      </c>
      <c r="I39" s="173">
        <v>510.3818</v>
      </c>
      <c r="J39" s="368"/>
    </row>
    <row r="40" spans="1:10" ht="13.5" customHeight="1">
      <c r="A40" s="7">
        <f t="shared" si="2"/>
        <v>34</v>
      </c>
      <c r="B40" s="33"/>
      <c r="C40" s="39">
        <v>16</v>
      </c>
      <c r="D40" s="173">
        <v>9.3170000000000002</v>
      </c>
      <c r="E40" s="173">
        <v>0.46399999999999997</v>
      </c>
      <c r="F40" s="173">
        <v>11.0015</v>
      </c>
      <c r="G40" s="173">
        <v>7.7610000000000001</v>
      </c>
      <c r="H40" s="173">
        <v>21.52</v>
      </c>
      <c r="I40" s="173">
        <v>512.1626</v>
      </c>
      <c r="J40" s="368"/>
    </row>
    <row r="41" spans="1:10" ht="13.5" customHeight="1">
      <c r="A41" s="7">
        <f t="shared" si="2"/>
        <v>35</v>
      </c>
      <c r="B41" s="32"/>
      <c r="C41" s="101">
        <v>17</v>
      </c>
      <c r="D41" s="173">
        <v>8.9339999999999993</v>
      </c>
      <c r="E41" s="173">
        <v>0.36299999999999999</v>
      </c>
      <c r="F41" s="173">
        <v>11.074</v>
      </c>
      <c r="G41" s="173">
        <v>7.7610000000000001</v>
      </c>
      <c r="H41" s="173">
        <v>21.84</v>
      </c>
      <c r="I41" s="173">
        <v>513.59320000000002</v>
      </c>
      <c r="J41" s="368"/>
    </row>
    <row r="42" spans="1:10" ht="13.5" customHeight="1">
      <c r="A42" s="7">
        <f t="shared" si="2"/>
        <v>36</v>
      </c>
      <c r="B42" s="32"/>
      <c r="C42" s="101">
        <v>18</v>
      </c>
      <c r="D42" s="173">
        <v>8.593</v>
      </c>
      <c r="E42" s="173">
        <v>0.48399999999999999</v>
      </c>
      <c r="F42" s="173">
        <v>11.164</v>
      </c>
      <c r="G42" s="173">
        <v>7.7629999999999999</v>
      </c>
      <c r="H42" s="173">
        <v>21.990000000000002</v>
      </c>
      <c r="I42" s="173">
        <v>514.70990000000006</v>
      </c>
      <c r="J42" s="368"/>
    </row>
    <row r="43" spans="1:10" ht="13.5" customHeight="1">
      <c r="A43" s="7">
        <f t="shared" si="2"/>
        <v>37</v>
      </c>
      <c r="B43" s="32"/>
      <c r="C43" s="101">
        <v>19</v>
      </c>
      <c r="D43" s="173">
        <v>8.0250000000000004</v>
      </c>
      <c r="E43" s="173">
        <v>0.51100000000000001</v>
      </c>
      <c r="F43" s="173">
        <v>11.244</v>
      </c>
      <c r="G43" s="173">
        <v>7.7619999999999996</v>
      </c>
      <c r="H43" s="173">
        <v>21.990000000000002</v>
      </c>
      <c r="I43" s="173">
        <v>516.13650000000007</v>
      </c>
      <c r="J43" s="368"/>
    </row>
    <row r="44" spans="1:10" ht="13.5" customHeight="1">
      <c r="A44" s="7">
        <f t="shared" si="2"/>
        <v>38</v>
      </c>
      <c r="B44" s="33"/>
      <c r="C44" s="39">
        <v>20</v>
      </c>
      <c r="D44" s="173">
        <v>7.4390000000000001</v>
      </c>
      <c r="E44" s="173">
        <v>0.53800000000000003</v>
      </c>
      <c r="F44" s="173">
        <v>11.385999999999999</v>
      </c>
      <c r="G44" s="173">
        <v>7.766</v>
      </c>
      <c r="H44" s="173">
        <v>21.84</v>
      </c>
      <c r="I44" s="173">
        <v>517.04269999999997</v>
      </c>
      <c r="J44" s="368"/>
    </row>
    <row r="45" spans="1:10" ht="13.5" customHeight="1">
      <c r="A45" s="7">
        <f t="shared" si="2"/>
        <v>39</v>
      </c>
      <c r="B45" s="33"/>
      <c r="C45" s="39">
        <v>21</v>
      </c>
      <c r="D45" s="173">
        <v>6.99</v>
      </c>
      <c r="E45" s="173">
        <v>0.57799999999999996</v>
      </c>
      <c r="F45" s="173">
        <v>11.436</v>
      </c>
      <c r="G45" s="173">
        <v>7.7670000000000003</v>
      </c>
      <c r="H45" s="173">
        <v>21.7</v>
      </c>
      <c r="I45" s="173">
        <v>518.19600000000003</v>
      </c>
      <c r="J45" s="368"/>
    </row>
    <row r="46" spans="1:10" ht="13.5" customHeight="1">
      <c r="A46" s="7">
        <f t="shared" si="2"/>
        <v>40</v>
      </c>
      <c r="B46" s="33"/>
      <c r="C46" s="39">
        <v>22</v>
      </c>
      <c r="D46" s="173">
        <v>6.6364999999999998</v>
      </c>
      <c r="E46" s="173">
        <v>0.54449999999999998</v>
      </c>
      <c r="F46" s="173">
        <v>11.346499999999999</v>
      </c>
      <c r="G46" s="173">
        <v>7.76</v>
      </c>
      <c r="H46" s="173">
        <v>21.735000000000003</v>
      </c>
      <c r="I46" s="173">
        <v>519.66395</v>
      </c>
      <c r="J46" s="368"/>
    </row>
    <row r="47" spans="1:10" ht="13.5" customHeight="1">
      <c r="A47" s="7">
        <f t="shared" si="2"/>
        <v>41</v>
      </c>
      <c r="B47" s="33"/>
      <c r="C47" s="39">
        <v>23</v>
      </c>
      <c r="D47" s="173">
        <v>6.3860000000000001</v>
      </c>
      <c r="E47" s="173">
        <v>0.48399999999999999</v>
      </c>
      <c r="F47" s="173">
        <v>11.34</v>
      </c>
      <c r="G47" s="173">
        <v>7.7539999999999996</v>
      </c>
      <c r="H47" s="173">
        <v>21.68</v>
      </c>
      <c r="I47" s="173">
        <v>520.83079999999995</v>
      </c>
      <c r="J47" s="368"/>
    </row>
    <row r="48" spans="1:10" ht="13.5" customHeight="1">
      <c r="A48" s="7">
        <f t="shared" si="2"/>
        <v>42</v>
      </c>
      <c r="B48" s="33"/>
      <c r="C48" s="39">
        <v>24</v>
      </c>
      <c r="D48" s="173">
        <v>6.1679999999999993</v>
      </c>
      <c r="E48" s="173">
        <v>0.50449999999999995</v>
      </c>
      <c r="F48" s="173">
        <v>10.937000000000001</v>
      </c>
      <c r="G48" s="173">
        <v>7.7159999999999993</v>
      </c>
      <c r="H48" s="173">
        <v>21.785</v>
      </c>
      <c r="I48" s="173">
        <v>523.82540000000006</v>
      </c>
      <c r="J48" s="368"/>
    </row>
    <row r="49" spans="1:10" ht="13.5" customHeight="1">
      <c r="A49" s="7">
        <f t="shared" si="2"/>
        <v>43</v>
      </c>
      <c r="B49" s="33"/>
      <c r="C49" s="39">
        <v>25</v>
      </c>
      <c r="D49" s="173">
        <v>6.0380000000000003</v>
      </c>
      <c r="E49" s="173">
        <v>0.39</v>
      </c>
      <c r="F49" s="173">
        <v>10.55</v>
      </c>
      <c r="G49" s="173">
        <v>7.67</v>
      </c>
      <c r="H49" s="173">
        <v>21.8</v>
      </c>
      <c r="I49" s="173">
        <v>526.68140000000005</v>
      </c>
      <c r="J49" s="368"/>
    </row>
    <row r="50" spans="1:10" ht="13.5" customHeight="1">
      <c r="A50" s="7">
        <f t="shared" si="2"/>
        <v>44</v>
      </c>
      <c r="B50" s="33"/>
      <c r="C50" s="39">
        <v>26</v>
      </c>
      <c r="D50" s="173">
        <v>5.923</v>
      </c>
      <c r="E50" s="173">
        <v>0.40300000000000002</v>
      </c>
      <c r="F50" s="173">
        <v>10.244</v>
      </c>
      <c r="G50" s="173">
        <v>7.6130000000000004</v>
      </c>
      <c r="H50" s="173">
        <v>21.81</v>
      </c>
      <c r="I50" s="173">
        <v>529.31689999999992</v>
      </c>
      <c r="J50" s="368"/>
    </row>
    <row r="51" spans="1:10" ht="13.5" customHeight="1">
      <c r="A51" s="7">
        <f t="shared" si="2"/>
        <v>45</v>
      </c>
      <c r="B51" s="33"/>
      <c r="C51" s="39">
        <v>27</v>
      </c>
      <c r="D51" s="173">
        <v>5.891</v>
      </c>
      <c r="E51" s="173">
        <v>0.376</v>
      </c>
      <c r="F51" s="173">
        <v>10.06</v>
      </c>
      <c r="G51" s="173">
        <v>7.569</v>
      </c>
      <c r="H51" s="173">
        <v>21.869999999999997</v>
      </c>
      <c r="I51" s="173">
        <v>531.47529999999995</v>
      </c>
      <c r="J51" s="368"/>
    </row>
    <row r="52" spans="1:10" ht="13.5" customHeight="1">
      <c r="A52" s="7">
        <f t="shared" si="2"/>
        <v>46</v>
      </c>
      <c r="B52" s="33"/>
      <c r="C52" s="39">
        <v>28</v>
      </c>
      <c r="D52" s="173">
        <v>5.8040000000000003</v>
      </c>
      <c r="E52" s="173">
        <v>0.36299999999999999</v>
      </c>
      <c r="F52" s="173">
        <v>9.8309999999999995</v>
      </c>
      <c r="G52" s="173">
        <v>7.5455000000000005</v>
      </c>
      <c r="H52" s="173">
        <v>21.9</v>
      </c>
      <c r="I52" s="173">
        <v>533.46219999999994</v>
      </c>
      <c r="J52" s="368"/>
    </row>
    <row r="53" spans="1:10" ht="13.5" customHeight="1">
      <c r="A53" s="7">
        <f t="shared" si="2"/>
        <v>47</v>
      </c>
      <c r="B53" s="33"/>
      <c r="C53" s="39">
        <v>29</v>
      </c>
      <c r="D53" s="173">
        <v>5.7439999999999998</v>
      </c>
      <c r="E53" s="173">
        <v>0.36299999999999999</v>
      </c>
      <c r="F53" s="173">
        <v>9.8004999999999995</v>
      </c>
      <c r="G53" s="173">
        <v>7.532</v>
      </c>
      <c r="H53" s="173">
        <v>21.919999999999998</v>
      </c>
      <c r="I53" s="173">
        <v>534.85820000000001</v>
      </c>
      <c r="J53" s="368"/>
    </row>
    <row r="54" spans="1:10" ht="13.5" customHeight="1">
      <c r="A54" s="7">
        <f t="shared" si="2"/>
        <v>48</v>
      </c>
      <c r="B54" s="33"/>
      <c r="C54" s="39">
        <v>30</v>
      </c>
      <c r="D54" s="173">
        <v>5.7430000000000003</v>
      </c>
      <c r="E54" s="173">
        <v>0.309</v>
      </c>
      <c r="F54" s="173">
        <v>9.4160000000000004</v>
      </c>
      <c r="G54" s="173">
        <v>7.4950000000000001</v>
      </c>
      <c r="H54" s="173">
        <v>22</v>
      </c>
      <c r="I54" s="173">
        <v>536.88090000000011</v>
      </c>
      <c r="J54" s="368"/>
    </row>
    <row r="55" spans="1:10" ht="13.5" customHeight="1">
      <c r="A55" s="7">
        <f t="shared" si="2"/>
        <v>49</v>
      </c>
      <c r="B55" s="33"/>
      <c r="C55" s="39">
        <v>31</v>
      </c>
      <c r="D55" s="173">
        <v>5.7089999999999996</v>
      </c>
      <c r="E55" s="173">
        <v>0.33600000000000002</v>
      </c>
      <c r="F55" s="173">
        <v>9.3680000000000003</v>
      </c>
      <c r="G55" s="173">
        <v>7.4790000000000001</v>
      </c>
      <c r="H55" s="173">
        <v>22.009999999999998</v>
      </c>
      <c r="I55" s="173">
        <v>537.2097</v>
      </c>
      <c r="J55" s="368"/>
    </row>
    <row r="56" spans="1:10" ht="13.5" customHeight="1">
      <c r="A56" s="7">
        <f t="shared" si="2"/>
        <v>50</v>
      </c>
      <c r="B56" s="33"/>
      <c r="C56" s="39">
        <v>32</v>
      </c>
      <c r="D56" s="173">
        <v>5.6859999999999999</v>
      </c>
      <c r="E56" s="173">
        <v>0.309</v>
      </c>
      <c r="F56" s="173">
        <v>9.3030000000000008</v>
      </c>
      <c r="G56" s="173">
        <v>7.4660000000000002</v>
      </c>
      <c r="H56" s="173">
        <v>22</v>
      </c>
      <c r="I56" s="173">
        <v>538.02680000000009</v>
      </c>
      <c r="J56" s="368"/>
    </row>
    <row r="57" spans="1:10" ht="13.5" customHeight="1">
      <c r="A57" s="7">
        <f t="shared" si="2"/>
        <v>51</v>
      </c>
      <c r="B57" s="33"/>
      <c r="C57" s="39">
        <v>33</v>
      </c>
      <c r="D57" s="173">
        <v>5.6589999999999998</v>
      </c>
      <c r="E57" s="173">
        <v>0.33600000000000002</v>
      </c>
      <c r="F57" s="173">
        <v>9.2810000000000006</v>
      </c>
      <c r="G57" s="173">
        <v>7.4569999999999999</v>
      </c>
      <c r="H57" s="173">
        <v>21.990000000000002</v>
      </c>
      <c r="I57" s="173">
        <v>538.50269999999989</v>
      </c>
      <c r="J57" s="368"/>
    </row>
    <row r="58" spans="1:10" ht="13.5" customHeight="1">
      <c r="A58" s="7">
        <f t="shared" si="2"/>
        <v>52</v>
      </c>
      <c r="B58" s="33"/>
      <c r="C58" s="39">
        <v>34</v>
      </c>
      <c r="D58" s="173">
        <v>5.633</v>
      </c>
      <c r="E58" s="173">
        <v>0.32300000000000001</v>
      </c>
      <c r="F58" s="173">
        <v>9.3089999999999993</v>
      </c>
      <c r="G58" s="173">
        <v>7.45</v>
      </c>
      <c r="H58" s="173">
        <v>22.02</v>
      </c>
      <c r="I58" s="173">
        <v>538.59789999999998</v>
      </c>
      <c r="J58" s="368"/>
    </row>
    <row r="59" spans="1:10" ht="13.5" customHeight="1">
      <c r="A59" s="7">
        <f t="shared" si="2"/>
        <v>53</v>
      </c>
      <c r="B59" s="33"/>
      <c r="C59" s="39">
        <v>35</v>
      </c>
      <c r="D59" s="173">
        <v>5.6230000000000002</v>
      </c>
      <c r="E59" s="173">
        <v>0.29599999999999999</v>
      </c>
      <c r="F59" s="173">
        <v>9.2609999999999992</v>
      </c>
      <c r="G59" s="173">
        <v>7.4429999999999996</v>
      </c>
      <c r="H59" s="173">
        <v>22.07</v>
      </c>
      <c r="I59" s="173">
        <v>538.87189999999998</v>
      </c>
      <c r="J59" s="368"/>
    </row>
    <row r="60" spans="1:10" ht="13.5" customHeight="1">
      <c r="A60" s="7">
        <f t="shared" si="2"/>
        <v>54</v>
      </c>
      <c r="B60" s="33"/>
      <c r="C60" s="39">
        <v>36</v>
      </c>
      <c r="D60" s="173">
        <v>5.6139999999999999</v>
      </c>
      <c r="E60" s="173">
        <v>0.29599999999999999</v>
      </c>
      <c r="F60" s="173">
        <v>9.1910000000000007</v>
      </c>
      <c r="G60" s="173">
        <v>7.4359999999999999</v>
      </c>
      <c r="H60" s="173">
        <v>22.11</v>
      </c>
      <c r="I60" s="173">
        <v>539.56420000000003</v>
      </c>
      <c r="J60" s="368"/>
    </row>
    <row r="61" spans="1:10" ht="13.5" customHeight="1">
      <c r="A61" s="7">
        <f t="shared" si="2"/>
        <v>55</v>
      </c>
      <c r="B61" s="33"/>
      <c r="C61" s="39">
        <v>37</v>
      </c>
      <c r="D61" s="173">
        <v>5.6180000000000003</v>
      </c>
      <c r="E61" s="173">
        <v>0.309</v>
      </c>
      <c r="F61" s="173">
        <v>9.0820000000000007</v>
      </c>
      <c r="G61" s="173">
        <v>7.4269999999999996</v>
      </c>
      <c r="H61" s="173">
        <v>22.19</v>
      </c>
      <c r="I61" s="173">
        <v>540.13340000000005</v>
      </c>
      <c r="J61" s="368"/>
    </row>
    <row r="62" spans="1:10" ht="13.5" customHeight="1">
      <c r="A62" s="7">
        <f t="shared" si="2"/>
        <v>56</v>
      </c>
      <c r="B62" s="33"/>
      <c r="C62" s="39">
        <v>38</v>
      </c>
      <c r="D62" s="173">
        <v>5.6059999999999999</v>
      </c>
      <c r="E62" s="173">
        <v>0.29599999999999999</v>
      </c>
      <c r="F62" s="173">
        <v>8.9920000000000009</v>
      </c>
      <c r="G62" s="173">
        <v>7.4219999999999997</v>
      </c>
      <c r="H62" s="173">
        <v>22.240000000000002</v>
      </c>
      <c r="I62" s="173">
        <v>540.14179999999999</v>
      </c>
      <c r="J62" s="368"/>
    </row>
    <row r="63" spans="1:10" ht="13.5" customHeight="1">
      <c r="A63" s="7">
        <f t="shared" si="2"/>
        <v>57</v>
      </c>
      <c r="B63" s="33"/>
      <c r="C63" s="39">
        <v>39</v>
      </c>
      <c r="D63" s="173">
        <v>5.5970000000000004</v>
      </c>
      <c r="E63" s="173">
        <v>0.28199999999999997</v>
      </c>
      <c r="F63" s="173">
        <v>8.9149999999999991</v>
      </c>
      <c r="G63" s="173">
        <v>7.4130000000000003</v>
      </c>
      <c r="H63" s="173">
        <v>22.25</v>
      </c>
      <c r="I63" s="173">
        <v>541.17809999999997</v>
      </c>
      <c r="J63" s="368"/>
    </row>
    <row r="64" spans="1:10" ht="13.5" customHeight="1">
      <c r="A64" s="7">
        <f t="shared" si="2"/>
        <v>58</v>
      </c>
      <c r="B64" s="33"/>
      <c r="C64" s="39">
        <v>40</v>
      </c>
      <c r="D64" s="173">
        <v>5.5890000000000004</v>
      </c>
      <c r="E64" s="173">
        <v>0.28199999999999997</v>
      </c>
      <c r="F64" s="173">
        <v>8.8989999999999991</v>
      </c>
      <c r="G64" s="173">
        <v>7.4080000000000004</v>
      </c>
      <c r="H64" s="173">
        <v>22.240000000000002</v>
      </c>
      <c r="I64" s="173">
        <v>541.60370000000012</v>
      </c>
      <c r="J64" s="368"/>
    </row>
    <row r="65" spans="1:10" ht="13.5" customHeight="1">
      <c r="A65" s="7">
        <f t="shared" si="2"/>
        <v>59</v>
      </c>
      <c r="B65" s="33"/>
      <c r="C65" s="39">
        <v>41</v>
      </c>
      <c r="D65" s="173">
        <v>5.57</v>
      </c>
      <c r="E65" s="173">
        <v>0.32900000000000001</v>
      </c>
      <c r="F65" s="173">
        <v>8.8784999999999989</v>
      </c>
      <c r="G65" s="173">
        <v>7.4020000000000001</v>
      </c>
      <c r="H65" s="173">
        <v>22.23</v>
      </c>
      <c r="I65" s="173">
        <v>542.05499999999995</v>
      </c>
      <c r="J65" s="368"/>
    </row>
    <row r="66" spans="1:10" ht="13.5" customHeight="1">
      <c r="A66" s="7">
        <f t="shared" si="2"/>
        <v>60</v>
      </c>
      <c r="B66" s="33"/>
      <c r="C66" s="39">
        <v>42</v>
      </c>
      <c r="D66" s="173">
        <v>5.5510000000000002</v>
      </c>
      <c r="E66" s="173">
        <v>0.28199999999999997</v>
      </c>
      <c r="F66" s="173">
        <v>8.875</v>
      </c>
      <c r="G66" s="173">
        <v>7.3979999999999997</v>
      </c>
      <c r="H66" s="173">
        <v>22.23</v>
      </c>
      <c r="I66" s="173">
        <v>542.31629999999996</v>
      </c>
      <c r="J66" s="368"/>
    </row>
    <row r="67" spans="1:10" ht="13.5" customHeight="1">
      <c r="A67" s="7">
        <f t="shared" si="2"/>
        <v>61</v>
      </c>
      <c r="B67" s="33"/>
      <c r="C67" s="39">
        <v>43</v>
      </c>
      <c r="D67" s="173">
        <v>5.5339999999999998</v>
      </c>
      <c r="E67" s="173">
        <v>0.29599999999999999</v>
      </c>
      <c r="F67" s="173">
        <v>8.8970000000000002</v>
      </c>
      <c r="G67" s="173">
        <v>7.3940000000000001</v>
      </c>
      <c r="H67" s="173">
        <v>22.23</v>
      </c>
      <c r="I67" s="173">
        <v>542.6332000000001</v>
      </c>
      <c r="J67" s="368"/>
    </row>
    <row r="68" spans="1:10" ht="13.5" customHeight="1">
      <c r="A68" s="7">
        <f t="shared" si="2"/>
        <v>62</v>
      </c>
      <c r="B68" s="33"/>
      <c r="C68" s="39">
        <v>44</v>
      </c>
      <c r="D68" s="173">
        <v>5.5380000000000003</v>
      </c>
      <c r="E68" s="173">
        <v>0.26900000000000002</v>
      </c>
      <c r="F68" s="173">
        <v>8.8840000000000003</v>
      </c>
      <c r="G68" s="173">
        <v>7.3920000000000003</v>
      </c>
      <c r="H68" s="173">
        <v>22.330000000000002</v>
      </c>
      <c r="I68" s="173">
        <v>543.16439999999989</v>
      </c>
      <c r="J68" s="368"/>
    </row>
    <row r="69" spans="1:10" ht="13.5" customHeight="1">
      <c r="A69" s="7">
        <f t="shared" si="2"/>
        <v>63</v>
      </c>
      <c r="B69" s="33"/>
      <c r="C69" s="39">
        <v>45</v>
      </c>
      <c r="D69" s="173">
        <v>5.5259999999999998</v>
      </c>
      <c r="E69" s="173">
        <v>0.28199999999999997</v>
      </c>
      <c r="F69" s="173">
        <v>8.7940000000000005</v>
      </c>
      <c r="G69" s="173">
        <v>7.3869999999999996</v>
      </c>
      <c r="H69" s="173">
        <v>22.29</v>
      </c>
      <c r="I69" s="173">
        <v>543.93579999999997</v>
      </c>
      <c r="J69" s="368"/>
    </row>
    <row r="70" spans="1:10" ht="13.5" customHeight="1">
      <c r="A70" s="7">
        <f t="shared" si="2"/>
        <v>64</v>
      </c>
      <c r="B70" s="32"/>
      <c r="C70" s="39">
        <v>46</v>
      </c>
      <c r="D70" s="173">
        <v>5.5110000000000001</v>
      </c>
      <c r="E70" s="173">
        <v>0.26900000000000002</v>
      </c>
      <c r="F70" s="173">
        <v>8.8079999999999998</v>
      </c>
      <c r="G70" s="173">
        <v>7.3840000000000003</v>
      </c>
      <c r="H70" s="173">
        <v>22.28</v>
      </c>
      <c r="I70" s="173">
        <v>544.13729999999998</v>
      </c>
      <c r="J70" s="368"/>
    </row>
    <row r="71" spans="1:10" ht="13.5" customHeight="1">
      <c r="A71" s="7">
        <f t="shared" si="2"/>
        <v>65</v>
      </c>
      <c r="B71" s="32"/>
      <c r="C71" s="39">
        <v>47</v>
      </c>
      <c r="D71" s="173">
        <v>5.4989999999999997</v>
      </c>
      <c r="E71" s="173">
        <v>0.28199999999999997</v>
      </c>
      <c r="F71" s="173">
        <v>8.8209999999999997</v>
      </c>
      <c r="G71" s="173">
        <v>7.383</v>
      </c>
      <c r="H71" s="173">
        <v>22.29</v>
      </c>
      <c r="I71" s="173">
        <v>544.45069999999998</v>
      </c>
      <c r="J71" s="368"/>
    </row>
    <row r="72" spans="1:10" ht="13.5" customHeight="1">
      <c r="A72" s="7">
        <f t="shared" si="2"/>
        <v>66</v>
      </c>
      <c r="B72" s="33"/>
      <c r="C72" s="39">
        <v>48</v>
      </c>
      <c r="D72" s="173">
        <v>5.508</v>
      </c>
      <c r="E72" s="173">
        <v>0.26900000000000002</v>
      </c>
      <c r="F72" s="173">
        <v>8.7799999999999994</v>
      </c>
      <c r="G72" s="173">
        <v>7.38</v>
      </c>
      <c r="H72" s="173">
        <v>22.35</v>
      </c>
      <c r="I72" s="173">
        <v>544.90240000000006</v>
      </c>
      <c r="J72" s="368"/>
    </row>
    <row r="73" spans="1:10" ht="13.5" customHeight="1">
      <c r="A73" s="7">
        <f t="shared" si="2"/>
        <v>67</v>
      </c>
      <c r="B73" s="33"/>
      <c r="C73" s="39">
        <v>49</v>
      </c>
      <c r="D73" s="173">
        <v>5.4870000000000001</v>
      </c>
      <c r="E73" s="173">
        <v>0.26900000000000002</v>
      </c>
      <c r="F73" s="173">
        <v>8.766</v>
      </c>
      <c r="G73" s="173">
        <v>7.3780000000000001</v>
      </c>
      <c r="H73" s="173">
        <v>22.31</v>
      </c>
      <c r="I73" s="173">
        <v>545.26009999999997</v>
      </c>
      <c r="J73" s="368"/>
    </row>
    <row r="74" spans="1:10" ht="13.5" customHeight="1">
      <c r="A74" s="7">
        <f t="shared" si="2"/>
        <v>68</v>
      </c>
      <c r="B74" s="33"/>
      <c r="C74" s="39">
        <v>50</v>
      </c>
      <c r="D74" s="173">
        <v>5.4930000000000003</v>
      </c>
      <c r="E74" s="173">
        <v>0.28199999999999997</v>
      </c>
      <c r="F74" s="173">
        <v>8.7690000000000001</v>
      </c>
      <c r="G74" s="173">
        <v>7.4059999999999997</v>
      </c>
      <c r="H74" s="173">
        <v>22.29</v>
      </c>
      <c r="I74" s="173">
        <v>546.28589999999997</v>
      </c>
      <c r="J74" s="368"/>
    </row>
    <row r="75" spans="1:10" ht="13.5" customHeight="1">
      <c r="A75" s="7">
        <f t="shared" si="2"/>
        <v>69</v>
      </c>
      <c r="B75" s="33"/>
      <c r="C75" s="39">
        <v>51</v>
      </c>
      <c r="D75" s="173">
        <v>5.4610000000000003</v>
      </c>
      <c r="E75" s="173">
        <v>0.26900000000000002</v>
      </c>
      <c r="F75" s="173">
        <v>8.7810000000000006</v>
      </c>
      <c r="G75" s="173">
        <v>7.4080000000000004</v>
      </c>
      <c r="H75" s="173">
        <v>22.27</v>
      </c>
      <c r="I75" s="173">
        <v>548.32929999999999</v>
      </c>
      <c r="J75" s="368"/>
    </row>
    <row r="76" spans="1:10" ht="13.5" customHeight="1">
      <c r="A76" s="7">
        <f>A75+1</f>
        <v>70</v>
      </c>
      <c r="B76" s="33"/>
      <c r="C76" s="39">
        <v>52</v>
      </c>
      <c r="D76" s="173">
        <v>5.4379999999999997</v>
      </c>
      <c r="E76" s="173">
        <v>0.28199999999999997</v>
      </c>
      <c r="F76" s="173">
        <v>8.7650000000000006</v>
      </c>
      <c r="G76" s="173">
        <v>7.4029999999999996</v>
      </c>
      <c r="H76" s="173">
        <v>22.259999999999998</v>
      </c>
      <c r="I76" s="173">
        <v>549.07039999999995</v>
      </c>
      <c r="J76" s="368"/>
    </row>
    <row r="77" spans="1:10" ht="13.5" customHeight="1">
      <c r="A77" s="7">
        <f t="shared" si="2"/>
        <v>71</v>
      </c>
      <c r="B77" s="33"/>
      <c r="C77" s="39">
        <v>53</v>
      </c>
      <c r="D77" s="173">
        <v>5.4269999999999996</v>
      </c>
      <c r="E77" s="173">
        <v>0.26900000000000002</v>
      </c>
      <c r="F77" s="173">
        <v>8.7279999999999998</v>
      </c>
      <c r="G77" s="173">
        <v>7.399</v>
      </c>
      <c r="H77" s="173">
        <v>22.25</v>
      </c>
      <c r="I77" s="173">
        <v>549.42110000000002</v>
      </c>
      <c r="J77" s="368"/>
    </row>
    <row r="78" spans="1:10" ht="13.5" customHeight="1">
      <c r="A78" s="7">
        <f t="shared" si="2"/>
        <v>72</v>
      </c>
      <c r="B78" s="33"/>
      <c r="C78" s="39">
        <v>54</v>
      </c>
      <c r="D78" s="173">
        <v>5.42</v>
      </c>
      <c r="E78" s="173">
        <v>0.29599999999999999</v>
      </c>
      <c r="F78" s="173">
        <v>8.7210000000000001</v>
      </c>
      <c r="G78" s="173">
        <v>7.3949999999999996</v>
      </c>
      <c r="H78" s="173">
        <v>22.25</v>
      </c>
      <c r="I78" s="173">
        <v>549.42600000000004</v>
      </c>
      <c r="J78" s="368"/>
    </row>
    <row r="79" spans="1:10" ht="13.5" customHeight="1">
      <c r="A79" s="7">
        <f t="shared" si="2"/>
        <v>73</v>
      </c>
      <c r="B79" s="33"/>
      <c r="C79" s="39">
        <v>55</v>
      </c>
      <c r="D79" s="173">
        <v>5.4</v>
      </c>
      <c r="E79" s="173">
        <v>0.309</v>
      </c>
      <c r="F79" s="173">
        <v>8.73</v>
      </c>
      <c r="G79" s="173">
        <v>7.3890000000000002</v>
      </c>
      <c r="H79" s="173">
        <v>22.23</v>
      </c>
      <c r="I79" s="173">
        <v>550.279</v>
      </c>
      <c r="J79" s="368"/>
    </row>
    <row r="80" spans="1:10" ht="13.5" customHeight="1">
      <c r="A80" s="7">
        <f t="shared" si="2"/>
        <v>74</v>
      </c>
      <c r="B80" s="33"/>
      <c r="C80" s="39">
        <v>56</v>
      </c>
      <c r="D80" s="173">
        <v>5.3819999999999997</v>
      </c>
      <c r="E80" s="173">
        <v>0.29599999999999999</v>
      </c>
      <c r="F80" s="173">
        <v>8.7279999999999998</v>
      </c>
      <c r="G80" s="173">
        <v>7.3840000000000003</v>
      </c>
      <c r="H80" s="173">
        <v>22.240000000000002</v>
      </c>
      <c r="I80" s="173">
        <v>550.93960000000004</v>
      </c>
      <c r="J80" s="368"/>
    </row>
    <row r="81" spans="1:10" ht="13.5" customHeight="1">
      <c r="A81" s="7">
        <f t="shared" si="2"/>
        <v>75</v>
      </c>
      <c r="B81" s="33"/>
      <c r="C81" s="39">
        <v>57</v>
      </c>
      <c r="D81" s="173">
        <v>5.3579999999999997</v>
      </c>
      <c r="E81" s="173">
        <v>0.28199999999999997</v>
      </c>
      <c r="F81" s="173">
        <v>8.7370000000000001</v>
      </c>
      <c r="G81" s="173">
        <v>7.3819999999999997</v>
      </c>
      <c r="H81" s="173">
        <v>22.240000000000002</v>
      </c>
      <c r="I81" s="173">
        <v>550.76640000000009</v>
      </c>
      <c r="J81" s="368"/>
    </row>
    <row r="82" spans="1:10" ht="13.5" customHeight="1">
      <c r="A82" s="7">
        <f t="shared" si="2"/>
        <v>76</v>
      </c>
      <c r="B82" s="33"/>
      <c r="C82" s="39">
        <v>58</v>
      </c>
      <c r="D82" s="173">
        <v>5.3410000000000002</v>
      </c>
      <c r="E82" s="173">
        <v>0.29599999999999999</v>
      </c>
      <c r="F82" s="173">
        <v>8.7810000000000006</v>
      </c>
      <c r="G82" s="173">
        <v>7.3780000000000001</v>
      </c>
      <c r="H82" s="173">
        <v>22.240000000000002</v>
      </c>
      <c r="I82" s="173">
        <v>551.27429999999993</v>
      </c>
      <c r="J82" s="368"/>
    </row>
    <row r="83" spans="1:10" ht="13.5" customHeight="1">
      <c r="A83" s="7">
        <f t="shared" si="2"/>
        <v>77</v>
      </c>
      <c r="B83" s="33"/>
      <c r="C83" s="39">
        <v>59</v>
      </c>
      <c r="D83" s="173">
        <v>5.327</v>
      </c>
      <c r="E83" s="173">
        <v>0.29599999999999999</v>
      </c>
      <c r="F83" s="173">
        <v>8.7729999999999997</v>
      </c>
      <c r="G83" s="173">
        <v>7.3769999999999998</v>
      </c>
      <c r="H83" s="173">
        <v>22.240000000000002</v>
      </c>
      <c r="I83" s="173">
        <v>551.28409999999997</v>
      </c>
      <c r="J83" s="368"/>
    </row>
    <row r="84" spans="1:10" ht="13.5" customHeight="1">
      <c r="A84" s="7">
        <f t="shared" si="2"/>
        <v>78</v>
      </c>
      <c r="B84" s="33"/>
      <c r="C84" s="39">
        <v>60</v>
      </c>
      <c r="D84" s="173">
        <v>5.3079999999999998</v>
      </c>
      <c r="E84" s="173">
        <v>0.29599999999999999</v>
      </c>
      <c r="F84" s="173">
        <v>8.7949999999999999</v>
      </c>
      <c r="G84" s="173">
        <v>7.3760000000000003</v>
      </c>
      <c r="H84" s="173">
        <v>22.240000000000002</v>
      </c>
      <c r="I84" s="173">
        <v>551.33539999999994</v>
      </c>
      <c r="J84" s="368"/>
    </row>
    <row r="85" spans="1:10" ht="13.5" customHeight="1">
      <c r="A85" s="7">
        <f t="shared" si="2"/>
        <v>79</v>
      </c>
      <c r="B85" s="33"/>
      <c r="C85" s="39">
        <v>61</v>
      </c>
      <c r="D85" s="173">
        <v>5.2990000000000004</v>
      </c>
      <c r="E85" s="173">
        <v>0.32300000000000001</v>
      </c>
      <c r="F85" s="173">
        <v>8.8230000000000004</v>
      </c>
      <c r="G85" s="173">
        <v>7.3780000000000001</v>
      </c>
      <c r="H85" s="173">
        <v>22.259999999999998</v>
      </c>
      <c r="I85" s="173">
        <v>551.0367</v>
      </c>
      <c r="J85" s="368"/>
    </row>
    <row r="86" spans="1:10" ht="13.5" customHeight="1">
      <c r="A86" s="7">
        <f t="shared" si="2"/>
        <v>80</v>
      </c>
      <c r="B86" s="33"/>
      <c r="C86" s="39">
        <v>62</v>
      </c>
      <c r="D86" s="173">
        <v>5.29</v>
      </c>
      <c r="E86" s="173">
        <v>0.28199999999999997</v>
      </c>
      <c r="F86" s="173">
        <v>8.8010000000000002</v>
      </c>
      <c r="G86" s="173">
        <v>7.3789999999999996</v>
      </c>
      <c r="H86" s="173">
        <v>22.28</v>
      </c>
      <c r="I86" s="173">
        <v>551.19500000000005</v>
      </c>
      <c r="J86" s="368"/>
    </row>
    <row r="87" spans="1:10" ht="13.5" customHeight="1">
      <c r="A87" s="7">
        <f t="shared" si="2"/>
        <v>81</v>
      </c>
      <c r="B87" s="33"/>
      <c r="C87" s="39">
        <v>63</v>
      </c>
      <c r="D87" s="173">
        <v>5.29</v>
      </c>
      <c r="E87" s="173">
        <v>0.376</v>
      </c>
      <c r="F87" s="173">
        <v>8.6980000000000004</v>
      </c>
      <c r="G87" s="173">
        <v>7.3789999999999996</v>
      </c>
      <c r="H87" s="173">
        <v>22.31</v>
      </c>
      <c r="I87" s="173">
        <v>551.27099999999996</v>
      </c>
      <c r="J87" s="368"/>
    </row>
    <row r="88" spans="1:10" ht="13.5" customHeight="1">
      <c r="A88" s="7">
        <f t="shared" si="2"/>
        <v>82</v>
      </c>
      <c r="B88" s="33"/>
      <c r="C88" s="39">
        <v>64</v>
      </c>
      <c r="D88" s="173">
        <v>5.2869999999999999</v>
      </c>
      <c r="E88" s="173">
        <v>0.33600000000000002</v>
      </c>
      <c r="F88" s="173">
        <v>8.5950000000000006</v>
      </c>
      <c r="G88" s="173">
        <v>7.3760000000000003</v>
      </c>
      <c r="H88" s="173">
        <v>22.32</v>
      </c>
      <c r="I88" s="173">
        <v>552.07409999999993</v>
      </c>
      <c r="J88" s="368"/>
    </row>
    <row r="89" spans="1:10" ht="13.5" customHeight="1">
      <c r="A89" s="7">
        <f t="shared" ref="A89:A152" si="3">A88+1</f>
        <v>83</v>
      </c>
      <c r="B89" s="33"/>
      <c r="C89" s="39">
        <v>65</v>
      </c>
      <c r="D89" s="173">
        <v>5.2830000000000004</v>
      </c>
      <c r="E89" s="173">
        <v>0.33600000000000002</v>
      </c>
      <c r="F89" s="173">
        <v>8.4979999999999993</v>
      </c>
      <c r="G89" s="173">
        <v>7.3710000000000004</v>
      </c>
      <c r="H89" s="173">
        <v>22.330000000000002</v>
      </c>
      <c r="I89" s="173">
        <v>552.87790000000007</v>
      </c>
      <c r="J89" s="368"/>
    </row>
    <row r="90" spans="1:10" ht="13.5" customHeight="1">
      <c r="A90" s="7">
        <f t="shared" si="3"/>
        <v>84</v>
      </c>
      <c r="B90" s="33"/>
      <c r="C90" s="39">
        <v>66</v>
      </c>
      <c r="D90" s="173">
        <v>5.2725</v>
      </c>
      <c r="E90" s="173">
        <v>0.376</v>
      </c>
      <c r="F90" s="173">
        <v>8.4759999999999991</v>
      </c>
      <c r="G90" s="173">
        <v>7.3689999999999998</v>
      </c>
      <c r="H90" s="173">
        <v>22.335000000000001</v>
      </c>
      <c r="I90" s="173">
        <v>552.77125000000001</v>
      </c>
      <c r="J90" s="368"/>
    </row>
    <row r="91" spans="1:10" ht="13.5" customHeight="1">
      <c r="A91" s="7">
        <f t="shared" si="3"/>
        <v>85</v>
      </c>
      <c r="B91" s="33"/>
      <c r="C91" s="39">
        <v>67</v>
      </c>
      <c r="D91" s="173">
        <v>5.266</v>
      </c>
      <c r="E91" s="173">
        <v>0.376</v>
      </c>
      <c r="F91" s="173">
        <v>8.5</v>
      </c>
      <c r="G91" s="173">
        <v>7.3650000000000002</v>
      </c>
      <c r="H91" s="173">
        <v>22.34</v>
      </c>
      <c r="I91" s="173">
        <v>553.50080000000003</v>
      </c>
      <c r="J91" s="368"/>
    </row>
    <row r="92" spans="1:10" ht="13.5" customHeight="1">
      <c r="A92" s="7">
        <f t="shared" si="3"/>
        <v>86</v>
      </c>
      <c r="B92" s="33"/>
      <c r="C92" s="39">
        <v>68</v>
      </c>
      <c r="D92" s="173">
        <v>5.2690000000000001</v>
      </c>
      <c r="E92" s="173">
        <v>0.59199999999999997</v>
      </c>
      <c r="F92" s="173">
        <v>8.4139999999999997</v>
      </c>
      <c r="G92" s="173">
        <v>7.3609999999999998</v>
      </c>
      <c r="H92" s="173">
        <v>22.369999999999997</v>
      </c>
      <c r="I92" s="173">
        <v>553.23170000000005</v>
      </c>
      <c r="J92" s="368"/>
    </row>
    <row r="93" spans="1:10" ht="13.5" customHeight="1">
      <c r="A93" s="7">
        <f t="shared" si="3"/>
        <v>87</v>
      </c>
      <c r="B93" s="33"/>
      <c r="C93" s="39">
        <v>69</v>
      </c>
      <c r="D93" s="173">
        <v>5.266</v>
      </c>
      <c r="E93" s="173">
        <v>0.68600000000000005</v>
      </c>
      <c r="F93" s="173">
        <v>8.1679999999999993</v>
      </c>
      <c r="G93" s="173">
        <v>7.3579999999999997</v>
      </c>
      <c r="H93" s="173">
        <v>22.369999999999997</v>
      </c>
      <c r="I93" s="173">
        <v>553.34780000000001</v>
      </c>
      <c r="J93" s="368"/>
    </row>
    <row r="94" spans="1:10" ht="13.5" customHeight="1">
      <c r="A94" s="7">
        <f t="shared" si="3"/>
        <v>88</v>
      </c>
      <c r="B94" s="33"/>
      <c r="C94" s="39">
        <v>70</v>
      </c>
      <c r="D94" s="173">
        <v>5.2614999999999998</v>
      </c>
      <c r="E94" s="173">
        <v>0.73299999999999998</v>
      </c>
      <c r="F94" s="173">
        <v>8.0410000000000004</v>
      </c>
      <c r="G94" s="173">
        <v>7.3529999999999998</v>
      </c>
      <c r="H94" s="173">
        <v>22.385000000000002</v>
      </c>
      <c r="I94" s="173">
        <v>553.75144999999998</v>
      </c>
      <c r="J94" s="368"/>
    </row>
    <row r="95" spans="1:10" ht="13.5" customHeight="1">
      <c r="A95" s="7">
        <f t="shared" si="3"/>
        <v>89</v>
      </c>
      <c r="B95" s="33"/>
      <c r="C95" s="39">
        <v>71</v>
      </c>
      <c r="D95" s="173">
        <v>5.2670000000000003</v>
      </c>
      <c r="E95" s="173">
        <v>0.86099999999999999</v>
      </c>
      <c r="F95" s="173">
        <v>7.915</v>
      </c>
      <c r="G95" s="173">
        <v>7.3479999999999999</v>
      </c>
      <c r="H95" s="173">
        <v>22.39</v>
      </c>
      <c r="I95" s="173">
        <v>554.03309999999999</v>
      </c>
      <c r="J95" s="368"/>
    </row>
    <row r="96" spans="1:10" ht="13.5" customHeight="1">
      <c r="A96" s="7">
        <f t="shared" si="3"/>
        <v>90</v>
      </c>
      <c r="B96" s="33"/>
      <c r="C96" s="39">
        <v>72</v>
      </c>
      <c r="D96" s="173">
        <v>5.2649999999999997</v>
      </c>
      <c r="E96" s="173">
        <v>0.91500000000000004</v>
      </c>
      <c r="F96" s="173">
        <v>7.7910000000000004</v>
      </c>
      <c r="G96" s="173">
        <v>7.3369999999999997</v>
      </c>
      <c r="H96" s="173">
        <v>22.4</v>
      </c>
      <c r="I96" s="173">
        <v>555.02649999999994</v>
      </c>
      <c r="J96" s="368"/>
    </row>
    <row r="97" spans="1:10" ht="13.5" customHeight="1">
      <c r="A97" s="7">
        <f t="shared" si="3"/>
        <v>91</v>
      </c>
      <c r="B97" s="33"/>
      <c r="C97" s="39">
        <v>73</v>
      </c>
      <c r="D97" s="173">
        <v>5.2590000000000003</v>
      </c>
      <c r="E97" s="173">
        <v>0.88800000000000001</v>
      </c>
      <c r="F97" s="173">
        <v>7.7160000000000002</v>
      </c>
      <c r="G97" s="173">
        <v>7.3319999999999999</v>
      </c>
      <c r="H97" s="173">
        <v>22.4</v>
      </c>
      <c r="I97" s="173">
        <v>554.91669999999999</v>
      </c>
      <c r="J97" s="368"/>
    </row>
    <row r="98" spans="1:10" ht="13.5" customHeight="1">
      <c r="A98" s="7">
        <f t="shared" si="3"/>
        <v>92</v>
      </c>
      <c r="B98" s="33"/>
      <c r="C98" s="39">
        <v>74</v>
      </c>
      <c r="D98" s="173">
        <v>5.2619999999999996</v>
      </c>
      <c r="E98" s="173">
        <v>0.9415</v>
      </c>
      <c r="F98" s="173">
        <v>7.6560000000000006</v>
      </c>
      <c r="G98" s="173">
        <v>7.3230000000000004</v>
      </c>
      <c r="H98" s="173">
        <v>22.405000000000001</v>
      </c>
      <c r="I98" s="173">
        <v>555.44860000000006</v>
      </c>
      <c r="J98" s="368"/>
    </row>
    <row r="99" spans="1:10" ht="13.5" customHeight="1">
      <c r="A99" s="7">
        <f t="shared" si="3"/>
        <v>93</v>
      </c>
      <c r="B99" s="33"/>
      <c r="C99" s="39">
        <v>75</v>
      </c>
      <c r="D99" s="173">
        <v>5.2784999999999993</v>
      </c>
      <c r="E99" s="173">
        <v>1.3254999999999999</v>
      </c>
      <c r="F99" s="173">
        <v>7.5030000000000001</v>
      </c>
      <c r="G99" s="173">
        <v>7.3145000000000007</v>
      </c>
      <c r="H99" s="173">
        <v>22.419999999999998</v>
      </c>
      <c r="I99" s="173">
        <v>555.93255000000011</v>
      </c>
      <c r="J99" s="368"/>
    </row>
    <row r="100" spans="1:10" ht="13.5" customHeight="1">
      <c r="A100" s="7">
        <f t="shared" si="3"/>
        <v>94</v>
      </c>
      <c r="B100" s="33"/>
      <c r="C100" s="39">
        <v>76</v>
      </c>
      <c r="D100" s="173">
        <v>5.2725</v>
      </c>
      <c r="E100" s="173">
        <v>1.224</v>
      </c>
      <c r="F100" s="173">
        <v>7.3754999999999997</v>
      </c>
      <c r="G100" s="173">
        <v>7.3064999999999998</v>
      </c>
      <c r="H100" s="173">
        <v>22.425000000000001</v>
      </c>
      <c r="I100" s="173">
        <v>555.91724999999997</v>
      </c>
      <c r="J100" s="368"/>
    </row>
    <row r="101" spans="1:10" ht="13.5" customHeight="1">
      <c r="A101" s="7">
        <f t="shared" si="3"/>
        <v>95</v>
      </c>
      <c r="B101" s="33"/>
      <c r="C101" s="39">
        <v>77</v>
      </c>
      <c r="D101" s="173">
        <v>5.266</v>
      </c>
      <c r="E101" s="173">
        <v>1.117</v>
      </c>
      <c r="F101" s="173">
        <v>7.3460000000000001</v>
      </c>
      <c r="G101" s="173">
        <v>7.298</v>
      </c>
      <c r="H101" s="173">
        <v>22.419999999999998</v>
      </c>
      <c r="I101" s="173">
        <v>556.43680000000006</v>
      </c>
      <c r="J101" s="368"/>
    </row>
    <row r="102" spans="1:10" ht="13.5" customHeight="1">
      <c r="A102" s="7">
        <f t="shared" si="3"/>
        <v>96</v>
      </c>
      <c r="B102" s="33"/>
      <c r="C102" s="39">
        <v>78</v>
      </c>
      <c r="D102" s="173">
        <v>5.266</v>
      </c>
      <c r="E102" s="173">
        <v>1.143</v>
      </c>
      <c r="F102" s="173">
        <v>7.335</v>
      </c>
      <c r="G102" s="173">
        <v>7.2949999999999999</v>
      </c>
      <c r="H102" s="173">
        <v>22.419999999999998</v>
      </c>
      <c r="I102" s="173">
        <v>556.43680000000006</v>
      </c>
      <c r="J102" s="368"/>
    </row>
    <row r="103" spans="1:10" ht="13.5" customHeight="1">
      <c r="A103" s="7">
        <f t="shared" si="3"/>
        <v>97</v>
      </c>
      <c r="B103" s="33"/>
      <c r="C103" s="39">
        <v>79</v>
      </c>
      <c r="D103" s="173">
        <v>5.2720000000000002</v>
      </c>
      <c r="E103" s="173">
        <v>1.278</v>
      </c>
      <c r="F103" s="173">
        <v>7.2970000000000006</v>
      </c>
      <c r="G103" s="173">
        <v>7.29</v>
      </c>
      <c r="H103" s="173">
        <v>22.43</v>
      </c>
      <c r="I103" s="173">
        <v>556.68110000000001</v>
      </c>
      <c r="J103" s="368"/>
    </row>
    <row r="104" spans="1:10" ht="13.5" customHeight="1">
      <c r="A104" s="7">
        <f t="shared" si="3"/>
        <v>98</v>
      </c>
      <c r="B104" s="33"/>
      <c r="C104" s="39">
        <v>80</v>
      </c>
      <c r="D104" s="173">
        <v>5.2750000000000004</v>
      </c>
      <c r="E104" s="173">
        <v>1.345</v>
      </c>
      <c r="F104" s="173">
        <v>7.2</v>
      </c>
      <c r="G104" s="173">
        <v>7.2859999999999996</v>
      </c>
      <c r="H104" s="173">
        <v>22.43</v>
      </c>
      <c r="I104" s="173">
        <v>556.96449999999993</v>
      </c>
      <c r="J104" s="368"/>
    </row>
    <row r="105" spans="1:10" ht="13.5" customHeight="1">
      <c r="A105" s="7">
        <f t="shared" si="3"/>
        <v>99</v>
      </c>
      <c r="B105" s="33"/>
      <c r="C105" s="39">
        <v>81</v>
      </c>
      <c r="D105" s="173">
        <v>5.2750000000000004</v>
      </c>
      <c r="E105" s="173">
        <v>1.359</v>
      </c>
      <c r="F105" s="173">
        <v>7.1639999999999997</v>
      </c>
      <c r="G105" s="173">
        <v>7.2809999999999997</v>
      </c>
      <c r="H105" s="173">
        <v>22.43</v>
      </c>
      <c r="I105" s="173">
        <v>557.07949999999994</v>
      </c>
      <c r="J105" s="368"/>
    </row>
    <row r="106" spans="1:10" ht="13.5" customHeight="1">
      <c r="A106" s="7">
        <f t="shared" si="3"/>
        <v>100</v>
      </c>
      <c r="B106" s="33"/>
      <c r="C106" s="39">
        <v>82</v>
      </c>
      <c r="D106" s="173">
        <v>5.2729999999999997</v>
      </c>
      <c r="E106" s="173">
        <v>1.345</v>
      </c>
      <c r="F106" s="173">
        <v>7.1609999999999996</v>
      </c>
      <c r="G106" s="173">
        <v>7.2770000000000001</v>
      </c>
      <c r="H106" s="173">
        <v>22.43</v>
      </c>
      <c r="I106" s="173">
        <v>557.57590000000005</v>
      </c>
      <c r="J106" s="368"/>
    </row>
    <row r="107" spans="1:10" ht="13.5" customHeight="1">
      <c r="A107" s="7">
        <f t="shared" si="3"/>
        <v>101</v>
      </c>
      <c r="B107" s="33"/>
      <c r="C107" s="39">
        <v>83</v>
      </c>
      <c r="D107" s="173">
        <v>5.2720000000000002</v>
      </c>
      <c r="E107" s="173">
        <v>1.345</v>
      </c>
      <c r="F107" s="173">
        <v>7.181</v>
      </c>
      <c r="G107" s="173">
        <v>7.274</v>
      </c>
      <c r="H107" s="173">
        <v>22.43</v>
      </c>
      <c r="I107" s="173">
        <v>557.38660000000004</v>
      </c>
      <c r="J107" s="368"/>
    </row>
    <row r="108" spans="1:10" ht="13.5" customHeight="1">
      <c r="A108" s="7">
        <f t="shared" si="3"/>
        <v>102</v>
      </c>
      <c r="B108" s="33"/>
      <c r="C108" s="39">
        <v>84</v>
      </c>
      <c r="D108" s="173">
        <v>5.2729999999999997</v>
      </c>
      <c r="E108" s="173">
        <v>1.3720000000000001</v>
      </c>
      <c r="F108" s="173">
        <v>7.194</v>
      </c>
      <c r="G108" s="173">
        <v>7.2709999999999999</v>
      </c>
      <c r="H108" s="173">
        <v>22.43</v>
      </c>
      <c r="I108" s="173">
        <v>557.46190000000001</v>
      </c>
      <c r="J108" s="368"/>
    </row>
    <row r="109" spans="1:10" ht="13.5" customHeight="1">
      <c r="A109" s="7">
        <f t="shared" si="3"/>
        <v>103</v>
      </c>
      <c r="B109" s="33"/>
      <c r="C109" s="39">
        <v>85</v>
      </c>
      <c r="D109" s="173">
        <v>5.28</v>
      </c>
      <c r="E109" s="173">
        <v>1.52</v>
      </c>
      <c r="F109" s="173">
        <v>7.181</v>
      </c>
      <c r="G109" s="173">
        <v>7.2670000000000003</v>
      </c>
      <c r="H109" s="173">
        <v>22.44</v>
      </c>
      <c r="I109" s="173">
        <v>557.91499999999996</v>
      </c>
      <c r="J109" s="368"/>
    </row>
    <row r="110" spans="1:10" ht="13.5" customHeight="1">
      <c r="A110" s="7">
        <f t="shared" si="3"/>
        <v>104</v>
      </c>
      <c r="B110" s="33"/>
      <c r="C110" s="39">
        <v>86</v>
      </c>
      <c r="D110" s="173">
        <v>5.2889999999999997</v>
      </c>
      <c r="E110" s="173">
        <v>1.776</v>
      </c>
      <c r="F110" s="173">
        <v>7.1689999999999996</v>
      </c>
      <c r="G110" s="173">
        <v>7.2640000000000002</v>
      </c>
      <c r="H110" s="173">
        <v>22.44</v>
      </c>
      <c r="I110" s="173">
        <v>558.55669999999998</v>
      </c>
      <c r="J110" s="368"/>
    </row>
    <row r="111" spans="1:10" ht="13.5" customHeight="1">
      <c r="A111" s="7">
        <f t="shared" si="3"/>
        <v>105</v>
      </c>
      <c r="B111" s="33"/>
      <c r="C111" s="39">
        <v>87</v>
      </c>
      <c r="D111" s="173">
        <v>5.2910000000000004</v>
      </c>
      <c r="E111" s="173">
        <v>1.8029999999999999</v>
      </c>
      <c r="F111" s="173">
        <v>7.1589999999999998</v>
      </c>
      <c r="G111" s="173">
        <v>7.2610000000000001</v>
      </c>
      <c r="H111" s="173">
        <v>22.45</v>
      </c>
      <c r="I111" s="173">
        <v>558.25029999999992</v>
      </c>
      <c r="J111" s="368"/>
    </row>
    <row r="112" spans="1:10" ht="13.5" customHeight="1">
      <c r="A112" s="7">
        <f t="shared" si="3"/>
        <v>106</v>
      </c>
      <c r="B112" s="33"/>
      <c r="C112" s="39">
        <v>88</v>
      </c>
      <c r="D112" s="173">
        <v>5.2919999999999998</v>
      </c>
      <c r="E112" s="173">
        <v>1.8839999999999999</v>
      </c>
      <c r="F112" s="173">
        <v>7.1390000000000002</v>
      </c>
      <c r="G112" s="173">
        <v>7.2619999999999996</v>
      </c>
      <c r="H112" s="173">
        <v>22.45</v>
      </c>
      <c r="I112" s="173">
        <v>558.09659999999997</v>
      </c>
      <c r="J112" s="368"/>
    </row>
    <row r="113" spans="1:10" ht="13.5" customHeight="1">
      <c r="A113" s="7">
        <f t="shared" si="3"/>
        <v>107</v>
      </c>
      <c r="B113" s="33"/>
      <c r="C113" s="39">
        <v>89</v>
      </c>
      <c r="D113" s="173">
        <v>5.298</v>
      </c>
      <c r="E113" s="173">
        <v>2.0324999999999998</v>
      </c>
      <c r="F113" s="173">
        <v>7.1515000000000004</v>
      </c>
      <c r="G113" s="173">
        <v>7.2610000000000001</v>
      </c>
      <c r="H113" s="173">
        <v>22.45</v>
      </c>
      <c r="I113" s="173">
        <v>558.43639999999994</v>
      </c>
      <c r="J113" s="368"/>
    </row>
    <row r="114" spans="1:10" ht="13.5" customHeight="1">
      <c r="A114" s="7">
        <f t="shared" si="3"/>
        <v>108</v>
      </c>
      <c r="B114" s="33"/>
      <c r="C114" s="39">
        <v>90</v>
      </c>
      <c r="D114" s="173">
        <v>5.3</v>
      </c>
      <c r="E114" s="173">
        <v>2.0324999999999998</v>
      </c>
      <c r="F114" s="173">
        <v>7.1415000000000006</v>
      </c>
      <c r="G114" s="173">
        <v>7.2569999999999997</v>
      </c>
      <c r="H114" s="173">
        <v>22.45</v>
      </c>
      <c r="I114" s="173">
        <v>559.12099999999998</v>
      </c>
      <c r="J114" s="368"/>
    </row>
    <row r="115" spans="1:10" ht="13.5" customHeight="1">
      <c r="A115" s="7">
        <f t="shared" si="3"/>
        <v>109</v>
      </c>
      <c r="B115" s="33"/>
      <c r="C115" s="39">
        <v>91</v>
      </c>
      <c r="D115" s="173">
        <v>5.3010000000000002</v>
      </c>
      <c r="E115" s="173">
        <v>2.14</v>
      </c>
      <c r="F115" s="173">
        <v>7.1310000000000002</v>
      </c>
      <c r="G115" s="173">
        <v>7.258</v>
      </c>
      <c r="H115" s="173">
        <v>22.46</v>
      </c>
      <c r="I115" s="173">
        <v>558.47230000000002</v>
      </c>
      <c r="J115" s="368"/>
    </row>
    <row r="116" spans="1:10" ht="13.5" customHeight="1">
      <c r="A116" s="7">
        <f t="shared" si="3"/>
        <v>110</v>
      </c>
      <c r="B116" s="33"/>
      <c r="C116" s="39">
        <v>92</v>
      </c>
      <c r="D116" s="173">
        <v>5.3019999999999996</v>
      </c>
      <c r="E116" s="173">
        <v>2.2080000000000002</v>
      </c>
      <c r="F116" s="173">
        <v>7.1079999999999997</v>
      </c>
      <c r="G116" s="173">
        <v>7.2539999999999996</v>
      </c>
      <c r="H116" s="173">
        <v>22.46</v>
      </c>
      <c r="I116" s="173">
        <v>559.31059999999991</v>
      </c>
      <c r="J116" s="368"/>
    </row>
    <row r="117" spans="1:10" ht="13.5" customHeight="1">
      <c r="A117" s="7">
        <f t="shared" si="3"/>
        <v>111</v>
      </c>
      <c r="B117" s="33"/>
      <c r="C117" s="39">
        <v>93</v>
      </c>
      <c r="D117" s="173">
        <v>5.3010000000000002</v>
      </c>
      <c r="E117" s="173">
        <v>2.2480000000000002</v>
      </c>
      <c r="F117" s="173">
        <v>7.0789999999999997</v>
      </c>
      <c r="G117" s="173">
        <v>7.2539999999999996</v>
      </c>
      <c r="H117" s="173">
        <v>22.47</v>
      </c>
      <c r="I117" s="173">
        <v>559.15830000000005</v>
      </c>
      <c r="J117" s="368"/>
    </row>
    <row r="118" spans="1:10" ht="13.5" customHeight="1">
      <c r="A118" s="7">
        <f t="shared" si="3"/>
        <v>112</v>
      </c>
      <c r="B118" s="33"/>
      <c r="C118" s="39">
        <v>94</v>
      </c>
      <c r="D118" s="173">
        <v>5.3010000000000002</v>
      </c>
      <c r="E118" s="173">
        <v>2.3290000000000002</v>
      </c>
      <c r="F118" s="173">
        <v>7.0380000000000003</v>
      </c>
      <c r="G118" s="173">
        <v>7.2519999999999998</v>
      </c>
      <c r="H118" s="173">
        <v>22.47</v>
      </c>
      <c r="I118" s="173">
        <v>559.61630000000002</v>
      </c>
      <c r="J118" s="368"/>
    </row>
    <row r="119" spans="1:10" ht="13.5" customHeight="1">
      <c r="A119" s="7">
        <f t="shared" si="3"/>
        <v>113</v>
      </c>
      <c r="B119" s="33"/>
      <c r="C119" s="39">
        <v>95</v>
      </c>
      <c r="D119" s="173">
        <v>5.298</v>
      </c>
      <c r="E119" s="173">
        <v>2.2409999999999997</v>
      </c>
      <c r="F119" s="173">
        <v>7.0109999999999992</v>
      </c>
      <c r="G119" s="173">
        <v>7.25</v>
      </c>
      <c r="H119" s="173">
        <v>22.475000000000001</v>
      </c>
      <c r="I119" s="173">
        <v>559.33239999999989</v>
      </c>
      <c r="J119" s="368"/>
    </row>
    <row r="120" spans="1:10" ht="13.5" customHeight="1">
      <c r="A120" s="7">
        <f t="shared" si="3"/>
        <v>114</v>
      </c>
      <c r="B120" s="33"/>
      <c r="C120" s="39">
        <v>96</v>
      </c>
      <c r="D120" s="173">
        <v>5.3019999999999996</v>
      </c>
      <c r="E120" s="173">
        <v>2.1</v>
      </c>
      <c r="F120" s="173">
        <v>6.7445000000000004</v>
      </c>
      <c r="G120" s="173">
        <v>7.7765000000000004</v>
      </c>
      <c r="H120" s="173">
        <v>22.490000000000002</v>
      </c>
      <c r="I120" s="173">
        <v>559.78859999999997</v>
      </c>
      <c r="J120" s="368"/>
    </row>
    <row r="121" spans="1:10" ht="13.5" customHeight="1">
      <c r="A121" s="7">
        <f t="shared" si="3"/>
        <v>115</v>
      </c>
      <c r="B121" s="33"/>
      <c r="C121" s="39">
        <v>97</v>
      </c>
      <c r="D121" s="173">
        <v>5.3010000000000002</v>
      </c>
      <c r="E121" s="173">
        <v>2.113</v>
      </c>
      <c r="F121" s="173">
        <v>6.9450000000000003</v>
      </c>
      <c r="G121" s="173">
        <v>7.4429999999999996</v>
      </c>
      <c r="H121" s="173">
        <v>22.48</v>
      </c>
      <c r="I121" s="173">
        <v>559.38930000000005</v>
      </c>
      <c r="J121" s="368"/>
    </row>
    <row r="122" spans="1:10" ht="13.5" customHeight="1">
      <c r="A122" s="7">
        <f t="shared" si="3"/>
        <v>116</v>
      </c>
      <c r="B122" s="33"/>
      <c r="C122" s="39">
        <v>98</v>
      </c>
      <c r="D122" s="173">
        <v>5.3170000000000002</v>
      </c>
      <c r="E122" s="173">
        <v>2</v>
      </c>
      <c r="F122" s="173">
        <v>6.7290000000000001</v>
      </c>
      <c r="G122" s="173">
        <v>7.343</v>
      </c>
      <c r="H122" s="173">
        <v>22.53</v>
      </c>
      <c r="I122" s="173">
        <v>559.57809999999995</v>
      </c>
      <c r="J122" s="368"/>
    </row>
    <row r="123" spans="1:10" ht="13.5" customHeight="1">
      <c r="A123" s="7">
        <f t="shared" si="3"/>
        <v>117</v>
      </c>
      <c r="B123" s="33"/>
      <c r="C123" s="39"/>
      <c r="D123" s="173"/>
      <c r="E123" s="173"/>
      <c r="F123" s="173"/>
      <c r="G123" s="173"/>
      <c r="H123" s="173"/>
      <c r="I123" s="173" t="s">
        <v>1172</v>
      </c>
      <c r="J123" s="368"/>
    </row>
    <row r="124" spans="1:10" ht="13.5" customHeight="1">
      <c r="A124" s="7">
        <f t="shared" si="3"/>
        <v>118</v>
      </c>
      <c r="B124" s="33"/>
      <c r="C124" s="39"/>
      <c r="D124" s="173"/>
      <c r="E124" s="173"/>
      <c r="F124" s="173"/>
      <c r="G124" s="173"/>
      <c r="H124" s="173"/>
      <c r="I124" s="173" t="s">
        <v>1172</v>
      </c>
      <c r="J124" s="368"/>
    </row>
    <row r="125" spans="1:10" ht="13.5" customHeight="1">
      <c r="A125" s="7">
        <f t="shared" si="3"/>
        <v>119</v>
      </c>
      <c r="B125" s="33"/>
      <c r="C125" s="39"/>
      <c r="D125" s="173"/>
      <c r="E125" s="173"/>
      <c r="F125" s="173"/>
      <c r="G125" s="173"/>
      <c r="H125" s="173"/>
      <c r="I125" s="173" t="s">
        <v>1172</v>
      </c>
      <c r="J125" s="368"/>
    </row>
    <row r="126" spans="1:10" ht="13.5" customHeight="1">
      <c r="A126" s="7">
        <f t="shared" si="3"/>
        <v>120</v>
      </c>
      <c r="B126" s="33"/>
      <c r="C126" s="39"/>
      <c r="D126" s="173"/>
      <c r="E126" s="173"/>
      <c r="F126" s="173"/>
      <c r="G126" s="173"/>
      <c r="H126" s="173"/>
      <c r="I126" s="173" t="s">
        <v>1172</v>
      </c>
      <c r="J126" s="368"/>
    </row>
    <row r="127" spans="1:10" ht="13.5" customHeight="1">
      <c r="A127" s="7">
        <f t="shared" si="3"/>
        <v>121</v>
      </c>
      <c r="B127" s="33"/>
      <c r="C127" s="39"/>
      <c r="D127" s="173"/>
      <c r="E127" s="173"/>
      <c r="F127" s="173"/>
      <c r="G127" s="173"/>
      <c r="H127" s="173"/>
      <c r="I127" s="173" t="s">
        <v>1172</v>
      </c>
      <c r="J127" s="368"/>
    </row>
    <row r="128" spans="1:10" ht="13.5" customHeight="1">
      <c r="A128" s="7">
        <f t="shared" si="3"/>
        <v>122</v>
      </c>
      <c r="B128" s="33"/>
      <c r="C128" s="39"/>
      <c r="D128" s="173"/>
      <c r="E128" s="173"/>
      <c r="F128" s="173"/>
      <c r="G128" s="173"/>
      <c r="H128" s="173"/>
      <c r="I128" s="173" t="s">
        <v>1172</v>
      </c>
      <c r="J128" s="368"/>
    </row>
    <row r="129" spans="1:10" ht="13.5" customHeight="1">
      <c r="A129" s="7">
        <f t="shared" si="3"/>
        <v>123</v>
      </c>
      <c r="B129" s="33"/>
      <c r="C129" s="39"/>
      <c r="D129" s="173"/>
      <c r="E129" s="173"/>
      <c r="F129" s="173"/>
      <c r="G129" s="173"/>
      <c r="H129" s="173"/>
      <c r="I129" s="173" t="s">
        <v>1172</v>
      </c>
      <c r="J129" s="368"/>
    </row>
    <row r="130" spans="1:10" ht="13.5" customHeight="1">
      <c r="A130" s="7">
        <f t="shared" si="3"/>
        <v>124</v>
      </c>
      <c r="B130" s="33"/>
      <c r="C130" s="39"/>
      <c r="D130" s="173"/>
      <c r="E130" s="173"/>
      <c r="F130" s="173"/>
      <c r="G130" s="173"/>
      <c r="H130" s="173"/>
      <c r="I130" s="173" t="s">
        <v>1172</v>
      </c>
      <c r="J130" s="368"/>
    </row>
    <row r="131" spans="1:10" ht="13.5" customHeight="1">
      <c r="A131" s="7">
        <f t="shared" si="3"/>
        <v>125</v>
      </c>
      <c r="B131" s="33"/>
      <c r="C131" s="39"/>
      <c r="D131" s="173"/>
      <c r="E131" s="173"/>
      <c r="F131" s="173"/>
      <c r="G131" s="173"/>
      <c r="H131" s="173"/>
      <c r="I131" s="173" t="s">
        <v>1172</v>
      </c>
      <c r="J131" s="368"/>
    </row>
    <row r="132" spans="1:10" ht="13.5" customHeight="1">
      <c r="A132" s="7">
        <f t="shared" si="3"/>
        <v>126</v>
      </c>
      <c r="B132" s="33"/>
      <c r="C132" s="39"/>
      <c r="D132" s="173"/>
      <c r="E132" s="173"/>
      <c r="F132" s="173"/>
      <c r="G132" s="173"/>
      <c r="H132" s="173"/>
      <c r="I132" s="173" t="s">
        <v>1172</v>
      </c>
      <c r="J132" s="368"/>
    </row>
    <row r="133" spans="1:10" ht="13.5" customHeight="1">
      <c r="A133" s="7">
        <f t="shared" si="3"/>
        <v>127</v>
      </c>
      <c r="B133" s="33"/>
      <c r="C133" s="39"/>
      <c r="D133" s="173"/>
      <c r="E133" s="173"/>
      <c r="F133" s="173"/>
      <c r="G133" s="173"/>
      <c r="H133" s="173"/>
      <c r="I133" s="173" t="s">
        <v>1172</v>
      </c>
      <c r="J133" s="368"/>
    </row>
    <row r="134" spans="1:10" ht="13.5" customHeight="1">
      <c r="A134" s="7">
        <f t="shared" si="3"/>
        <v>128</v>
      </c>
      <c r="B134" s="33"/>
      <c r="C134" s="39"/>
      <c r="D134" s="173"/>
      <c r="E134" s="173"/>
      <c r="F134" s="173"/>
      <c r="G134" s="173"/>
      <c r="H134" s="173"/>
      <c r="I134" s="173" t="s">
        <v>1172</v>
      </c>
      <c r="J134" s="368"/>
    </row>
    <row r="135" spans="1:10" ht="13.5" customHeight="1">
      <c r="A135" s="7">
        <f t="shared" si="3"/>
        <v>129</v>
      </c>
      <c r="B135" s="33"/>
      <c r="C135" s="39"/>
      <c r="D135" s="173"/>
      <c r="E135" s="173"/>
      <c r="F135" s="173"/>
      <c r="G135" s="173"/>
      <c r="H135" s="173"/>
      <c r="I135" s="173" t="s">
        <v>1172</v>
      </c>
      <c r="J135" s="368"/>
    </row>
    <row r="136" spans="1:10" ht="13.5" customHeight="1">
      <c r="A136" s="7">
        <f t="shared" si="3"/>
        <v>130</v>
      </c>
      <c r="B136" s="33"/>
      <c r="C136" s="39"/>
      <c r="D136" s="173"/>
      <c r="E136" s="173"/>
      <c r="F136" s="173"/>
      <c r="G136" s="173"/>
      <c r="H136" s="173"/>
      <c r="I136" s="173" t="s">
        <v>1172</v>
      </c>
      <c r="J136" s="368"/>
    </row>
    <row r="137" spans="1:10" ht="13.5" customHeight="1">
      <c r="A137" s="7">
        <f t="shared" si="3"/>
        <v>131</v>
      </c>
      <c r="B137" s="33"/>
      <c r="C137" s="39"/>
      <c r="D137" s="173"/>
      <c r="E137" s="173"/>
      <c r="F137" s="173"/>
      <c r="G137" s="173"/>
      <c r="H137" s="173"/>
      <c r="I137" s="173" t="s">
        <v>1172</v>
      </c>
      <c r="J137" s="368"/>
    </row>
    <row r="138" spans="1:10" ht="13.5" customHeight="1">
      <c r="A138" s="7">
        <f t="shared" si="3"/>
        <v>132</v>
      </c>
      <c r="B138" s="33"/>
      <c r="C138" s="39"/>
      <c r="D138" s="173"/>
      <c r="E138" s="173"/>
      <c r="F138" s="173"/>
      <c r="G138" s="173"/>
      <c r="H138" s="173"/>
      <c r="I138" s="173" t="s">
        <v>1172</v>
      </c>
      <c r="J138" s="368"/>
    </row>
    <row r="139" spans="1:10" ht="13.5" customHeight="1">
      <c r="A139" s="7">
        <f t="shared" si="3"/>
        <v>133</v>
      </c>
      <c r="B139" s="33"/>
      <c r="C139" s="39"/>
      <c r="D139" s="173"/>
      <c r="E139" s="173"/>
      <c r="F139" s="173"/>
      <c r="G139" s="173"/>
      <c r="H139" s="173"/>
      <c r="I139" s="173" t="s">
        <v>1172</v>
      </c>
      <c r="J139" s="368"/>
    </row>
    <row r="140" spans="1:10" ht="13.5" customHeight="1">
      <c r="A140" s="7">
        <f t="shared" si="3"/>
        <v>134</v>
      </c>
      <c r="B140" s="33"/>
      <c r="C140" s="39"/>
      <c r="D140" s="173"/>
      <c r="E140" s="173"/>
      <c r="F140" s="173"/>
      <c r="G140" s="173"/>
      <c r="H140" s="173"/>
      <c r="I140" s="173" t="s">
        <v>1172</v>
      </c>
      <c r="J140" s="368"/>
    </row>
    <row r="141" spans="1:10" ht="13.5" customHeight="1">
      <c r="A141" s="7">
        <f t="shared" si="3"/>
        <v>135</v>
      </c>
      <c r="B141" s="33"/>
      <c r="C141" s="39"/>
      <c r="D141" s="173"/>
      <c r="E141" s="173"/>
      <c r="F141" s="173"/>
      <c r="G141" s="173"/>
      <c r="H141" s="173"/>
      <c r="I141" s="173" t="s">
        <v>1172</v>
      </c>
      <c r="J141" s="368"/>
    </row>
    <row r="142" spans="1:10" ht="13.5" customHeight="1">
      <c r="A142" s="7">
        <f t="shared" si="3"/>
        <v>136</v>
      </c>
      <c r="B142" s="33"/>
      <c r="C142" s="39"/>
      <c r="D142" s="219"/>
      <c r="E142" s="219"/>
      <c r="F142" s="219"/>
      <c r="G142" s="219"/>
      <c r="H142" s="219"/>
      <c r="I142" s="173" t="s">
        <v>1172</v>
      </c>
      <c r="J142" s="368"/>
    </row>
    <row r="143" spans="1:10" ht="13.5" customHeight="1">
      <c r="A143" s="7">
        <f t="shared" si="3"/>
        <v>137</v>
      </c>
      <c r="B143" s="33"/>
      <c r="C143" s="39"/>
      <c r="D143" s="219"/>
      <c r="E143" s="219"/>
      <c r="F143" s="219"/>
      <c r="G143" s="219"/>
      <c r="H143" s="219"/>
      <c r="I143" s="173" t="s">
        <v>1172</v>
      </c>
      <c r="J143" s="368"/>
    </row>
    <row r="144" spans="1:10" ht="13.5" customHeight="1">
      <c r="A144" s="7">
        <f t="shared" si="3"/>
        <v>138</v>
      </c>
      <c r="B144" s="33"/>
      <c r="C144" s="39"/>
      <c r="D144" s="219"/>
      <c r="E144" s="219"/>
      <c r="F144" s="219"/>
      <c r="G144" s="219"/>
      <c r="H144" s="219"/>
      <c r="I144" s="173" t="s">
        <v>1172</v>
      </c>
      <c r="J144" s="368"/>
    </row>
    <row r="145" spans="1:10" ht="13.5" customHeight="1">
      <c r="A145" s="7">
        <f t="shared" si="3"/>
        <v>139</v>
      </c>
      <c r="B145" s="33"/>
      <c r="C145" s="39"/>
      <c r="D145" s="219"/>
      <c r="E145" s="219"/>
      <c r="F145" s="219"/>
      <c r="G145" s="219"/>
      <c r="H145" s="219"/>
      <c r="I145" s="173" t="s">
        <v>1172</v>
      </c>
      <c r="J145" s="368"/>
    </row>
    <row r="146" spans="1:10" ht="13.5" customHeight="1">
      <c r="A146" s="7">
        <f t="shared" si="3"/>
        <v>140</v>
      </c>
      <c r="B146" s="33"/>
      <c r="C146" s="39"/>
      <c r="D146" s="219"/>
      <c r="E146" s="219"/>
      <c r="F146" s="219"/>
      <c r="G146" s="219"/>
      <c r="H146" s="219"/>
      <c r="I146" s="173" t="s">
        <v>1172</v>
      </c>
      <c r="J146" s="368"/>
    </row>
    <row r="147" spans="1:10" ht="13.5" customHeight="1">
      <c r="A147" s="7">
        <f t="shared" si="3"/>
        <v>141</v>
      </c>
      <c r="B147" s="33"/>
      <c r="C147" s="39"/>
      <c r="D147" s="219"/>
      <c r="E147" s="219"/>
      <c r="F147" s="219"/>
      <c r="G147" s="219"/>
      <c r="H147" s="219"/>
      <c r="I147" s="173" t="s">
        <v>1172</v>
      </c>
      <c r="J147" s="368"/>
    </row>
    <row r="148" spans="1:10" ht="13.5" customHeight="1">
      <c r="A148" s="7">
        <f t="shared" si="3"/>
        <v>142</v>
      </c>
      <c r="B148" s="33"/>
      <c r="C148" s="39"/>
      <c r="D148" s="219"/>
      <c r="E148" s="219"/>
      <c r="F148" s="219"/>
      <c r="G148" s="219"/>
      <c r="H148" s="219"/>
      <c r="I148" s="173" t="s">
        <v>1172</v>
      </c>
      <c r="J148" s="368"/>
    </row>
    <row r="149" spans="1:10" ht="13.5" customHeight="1">
      <c r="A149" s="7">
        <f t="shared" si="3"/>
        <v>143</v>
      </c>
      <c r="B149" s="33"/>
      <c r="C149" s="39"/>
      <c r="D149" s="219"/>
      <c r="E149" s="219"/>
      <c r="F149" s="219"/>
      <c r="G149" s="219"/>
      <c r="H149" s="219"/>
      <c r="I149" s="173" t="s">
        <v>1172</v>
      </c>
      <c r="J149" s="368"/>
    </row>
    <row r="150" spans="1:10" ht="13.5" customHeight="1">
      <c r="A150" s="7">
        <f t="shared" si="3"/>
        <v>144</v>
      </c>
      <c r="B150" s="33"/>
      <c r="C150" s="39"/>
      <c r="D150" s="219"/>
      <c r="E150" s="219"/>
      <c r="F150" s="219"/>
      <c r="G150" s="219"/>
      <c r="H150" s="219"/>
      <c r="I150" s="173" t="s">
        <v>1172</v>
      </c>
      <c r="J150" s="368"/>
    </row>
    <row r="151" spans="1:10" ht="13.5" customHeight="1">
      <c r="A151" s="7">
        <f t="shared" si="3"/>
        <v>145</v>
      </c>
      <c r="B151" s="33"/>
      <c r="C151" s="39"/>
      <c r="D151" s="219"/>
      <c r="E151" s="219"/>
      <c r="F151" s="219"/>
      <c r="G151" s="219"/>
      <c r="H151" s="219"/>
      <c r="I151" s="173" t="s">
        <v>1172</v>
      </c>
      <c r="J151" s="368"/>
    </row>
    <row r="152" spans="1:10" ht="13.5" customHeight="1">
      <c r="A152" s="7">
        <f t="shared" si="3"/>
        <v>146</v>
      </c>
      <c r="B152" s="33"/>
      <c r="C152" s="39"/>
      <c r="D152" s="219"/>
      <c r="E152" s="219"/>
      <c r="F152" s="219"/>
      <c r="G152" s="219"/>
      <c r="H152" s="219"/>
      <c r="I152" s="173" t="s">
        <v>1172</v>
      </c>
      <c r="J152" s="368"/>
    </row>
    <row r="153" spans="1:10" ht="13.5" customHeight="1">
      <c r="A153" s="7">
        <f t="shared" ref="A153:A175" si="4">A152+1</f>
        <v>147</v>
      </c>
      <c r="B153" s="33"/>
      <c r="C153" s="39"/>
      <c r="D153" s="219"/>
      <c r="E153" s="219"/>
      <c r="F153" s="219"/>
      <c r="G153" s="219"/>
      <c r="H153" s="219"/>
      <c r="I153" s="173" t="s">
        <v>1172</v>
      </c>
      <c r="J153" s="368"/>
    </row>
    <row r="154" spans="1:10" ht="13.5" customHeight="1">
      <c r="A154" s="7">
        <f t="shared" si="4"/>
        <v>148</v>
      </c>
      <c r="B154" s="33"/>
      <c r="C154" s="39"/>
      <c r="D154" s="219"/>
      <c r="E154" s="219"/>
      <c r="F154" s="219"/>
      <c r="G154" s="219"/>
      <c r="H154" s="219"/>
      <c r="I154" s="173" t="s">
        <v>1172</v>
      </c>
      <c r="J154" s="368"/>
    </row>
    <row r="155" spans="1:10" ht="13.5" customHeight="1">
      <c r="A155" s="7">
        <f t="shared" si="4"/>
        <v>149</v>
      </c>
      <c r="B155" s="33"/>
      <c r="C155" s="39"/>
      <c r="D155" s="219"/>
      <c r="E155" s="219"/>
      <c r="F155" s="219"/>
      <c r="G155" s="219"/>
      <c r="H155" s="219"/>
      <c r="I155" s="173" t="s">
        <v>1172</v>
      </c>
      <c r="J155" s="368"/>
    </row>
    <row r="156" spans="1:10" ht="13.5" customHeight="1">
      <c r="A156" s="7">
        <f t="shared" si="4"/>
        <v>150</v>
      </c>
      <c r="B156" s="33"/>
      <c r="C156" s="39"/>
      <c r="D156" s="219"/>
      <c r="E156" s="219"/>
      <c r="F156" s="219"/>
      <c r="G156" s="219"/>
      <c r="H156" s="219"/>
      <c r="I156" s="173" t="s">
        <v>1172</v>
      </c>
      <c r="J156" s="368"/>
    </row>
    <row r="157" spans="1:10" ht="13.5" customHeight="1">
      <c r="A157" s="7">
        <f t="shared" si="4"/>
        <v>151</v>
      </c>
      <c r="B157" s="33"/>
      <c r="C157" s="39"/>
      <c r="D157" s="219"/>
      <c r="E157" s="219"/>
      <c r="F157" s="219"/>
      <c r="G157" s="219"/>
      <c r="H157" s="219"/>
      <c r="I157" s="173" t="s">
        <v>1172</v>
      </c>
      <c r="J157" s="368"/>
    </row>
    <row r="158" spans="1:10" ht="13.5" customHeight="1">
      <c r="A158" s="7">
        <f t="shared" si="4"/>
        <v>152</v>
      </c>
      <c r="B158" s="33"/>
      <c r="C158" s="39"/>
      <c r="D158" s="219"/>
      <c r="E158" s="219"/>
      <c r="F158" s="219"/>
      <c r="G158" s="219"/>
      <c r="H158" s="219"/>
      <c r="I158" s="173" t="s">
        <v>1172</v>
      </c>
      <c r="J158" s="368"/>
    </row>
    <row r="159" spans="1:10" ht="13.5" customHeight="1">
      <c r="A159" s="7">
        <f t="shared" si="4"/>
        <v>153</v>
      </c>
      <c r="B159" s="33"/>
      <c r="C159" s="39"/>
      <c r="D159" s="219"/>
      <c r="E159" s="219"/>
      <c r="F159" s="219"/>
      <c r="G159" s="219"/>
      <c r="H159" s="219"/>
      <c r="I159" s="173" t="s">
        <v>1172</v>
      </c>
      <c r="J159" s="368"/>
    </row>
    <row r="160" spans="1:10" ht="13.5" customHeight="1">
      <c r="A160" s="7">
        <f t="shared" si="4"/>
        <v>154</v>
      </c>
      <c r="B160" s="33"/>
      <c r="C160" s="39"/>
      <c r="D160" s="219"/>
      <c r="E160" s="219"/>
      <c r="F160" s="219"/>
      <c r="G160" s="219"/>
      <c r="H160" s="219"/>
      <c r="I160" s="173" t="s">
        <v>1172</v>
      </c>
      <c r="J160" s="368"/>
    </row>
    <row r="161" spans="1:10" ht="13.5" customHeight="1">
      <c r="A161" s="7">
        <f t="shared" si="4"/>
        <v>155</v>
      </c>
      <c r="B161" s="33"/>
      <c r="C161" s="39"/>
      <c r="D161" s="219"/>
      <c r="E161" s="219"/>
      <c r="F161" s="219"/>
      <c r="G161" s="219"/>
      <c r="H161" s="219"/>
      <c r="I161" s="173" t="s">
        <v>1172</v>
      </c>
      <c r="J161" s="368"/>
    </row>
    <row r="162" spans="1:10" ht="13.5" customHeight="1">
      <c r="A162" s="7">
        <f t="shared" si="4"/>
        <v>156</v>
      </c>
      <c r="B162" s="33"/>
      <c r="C162" s="39"/>
      <c r="D162" s="219"/>
      <c r="E162" s="219"/>
      <c r="F162" s="219"/>
      <c r="G162" s="219"/>
      <c r="H162" s="219"/>
      <c r="I162" s="173" t="s">
        <v>1172</v>
      </c>
      <c r="J162" s="368"/>
    </row>
    <row r="163" spans="1:10" ht="13.5" customHeight="1">
      <c r="A163" s="7">
        <f t="shared" si="4"/>
        <v>157</v>
      </c>
      <c r="B163" s="33"/>
      <c r="C163" s="39"/>
      <c r="D163" s="219"/>
      <c r="E163" s="219"/>
      <c r="F163" s="219"/>
      <c r="G163" s="219"/>
      <c r="H163" s="219"/>
      <c r="I163" s="173" t="s">
        <v>1172</v>
      </c>
      <c r="J163" s="368"/>
    </row>
    <row r="164" spans="1:10" ht="13.5" customHeight="1">
      <c r="A164" s="7">
        <f t="shared" si="4"/>
        <v>158</v>
      </c>
      <c r="B164" s="33"/>
      <c r="C164" s="39"/>
      <c r="D164" s="219"/>
      <c r="E164" s="219"/>
      <c r="F164" s="219"/>
      <c r="G164" s="219"/>
      <c r="H164" s="219"/>
      <c r="I164" s="173" t="s">
        <v>1172</v>
      </c>
      <c r="J164" s="368"/>
    </row>
    <row r="165" spans="1:10" ht="13.5" customHeight="1">
      <c r="A165" s="7">
        <f t="shared" si="4"/>
        <v>159</v>
      </c>
      <c r="B165" s="33"/>
      <c r="C165" s="39"/>
      <c r="D165" s="219"/>
      <c r="E165" s="219"/>
      <c r="F165" s="219"/>
      <c r="G165" s="219"/>
      <c r="H165" s="219"/>
      <c r="I165" s="173" t="s">
        <v>1172</v>
      </c>
      <c r="J165" s="368"/>
    </row>
    <row r="166" spans="1:10" ht="13.5" customHeight="1">
      <c r="A166" s="7">
        <f t="shared" si="4"/>
        <v>160</v>
      </c>
      <c r="B166" s="33"/>
      <c r="C166" s="39"/>
      <c r="D166" s="219"/>
      <c r="E166" s="219"/>
      <c r="F166" s="219"/>
      <c r="G166" s="219"/>
      <c r="H166" s="219"/>
      <c r="I166" s="173" t="s">
        <v>1172</v>
      </c>
      <c r="J166" s="368"/>
    </row>
    <row r="167" spans="1:10" ht="13.5" customHeight="1">
      <c r="A167" s="7">
        <f t="shared" si="4"/>
        <v>161</v>
      </c>
      <c r="B167" s="33"/>
      <c r="C167" s="39"/>
      <c r="D167" s="219"/>
      <c r="E167" s="219"/>
      <c r="F167" s="219"/>
      <c r="G167" s="219"/>
      <c r="H167" s="219"/>
      <c r="I167" s="173" t="s">
        <v>1172</v>
      </c>
      <c r="J167" s="368"/>
    </row>
    <row r="168" spans="1:10" ht="13.5" customHeight="1">
      <c r="A168" s="7">
        <f t="shared" si="4"/>
        <v>162</v>
      </c>
      <c r="B168" s="33"/>
      <c r="C168" s="39"/>
      <c r="D168" s="219"/>
      <c r="E168" s="219"/>
      <c r="F168" s="219"/>
      <c r="G168" s="219"/>
      <c r="H168" s="219"/>
      <c r="I168" s="173" t="s">
        <v>1172</v>
      </c>
      <c r="J168" s="368"/>
    </row>
    <row r="169" spans="1:10" ht="13.5" customHeight="1">
      <c r="A169" s="7">
        <f t="shared" si="4"/>
        <v>163</v>
      </c>
      <c r="B169" s="33"/>
      <c r="C169" s="39"/>
      <c r="D169" s="219"/>
      <c r="E169" s="219"/>
      <c r="F169" s="219"/>
      <c r="G169" s="219"/>
      <c r="H169" s="219"/>
      <c r="I169" s="173" t="s">
        <v>1172</v>
      </c>
      <c r="J169" s="368"/>
    </row>
    <row r="170" spans="1:10" ht="13.5" customHeight="1">
      <c r="A170" s="7">
        <f t="shared" si="4"/>
        <v>164</v>
      </c>
      <c r="B170" s="33"/>
      <c r="C170" s="39"/>
      <c r="D170" s="219"/>
      <c r="E170" s="219"/>
      <c r="F170" s="219"/>
      <c r="G170" s="219"/>
      <c r="H170" s="21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5.3170000000000002</v>
      </c>
      <c r="E175" s="218">
        <f>LOOKUP(10^10,E23:E174)</f>
        <v>2</v>
      </c>
      <c r="F175" s="218">
        <f t="shared" ref="F175:I175" si="5">LOOKUP(10^10,F23:F174)</f>
        <v>6.7290000000000001</v>
      </c>
      <c r="G175" s="218">
        <f t="shared" si="5"/>
        <v>7.343</v>
      </c>
      <c r="H175" s="218">
        <f t="shared" si="5"/>
        <v>22.53</v>
      </c>
      <c r="I175" s="218">
        <f t="shared" si="5"/>
        <v>559.57809999999995</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2">
        <v>44755</v>
      </c>
      <c r="E9" s="373"/>
      <c r="F9" s="373"/>
      <c r="G9" s="373"/>
      <c r="H9" s="373"/>
      <c r="I9" s="374"/>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0.55555555555555558</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23</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81</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v>68</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2</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15</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536.24</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2.25</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0.51</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56">
        <v>25.936500000000002</v>
      </c>
      <c r="E23" s="256">
        <v>2.3290000000000002</v>
      </c>
      <c r="F23" s="256">
        <v>8.9254999999999995</v>
      </c>
      <c r="G23" s="256">
        <v>8.6959999999999997</v>
      </c>
      <c r="H23" s="256">
        <v>20.34</v>
      </c>
      <c r="I23" s="256">
        <v>417.57395000000002</v>
      </c>
      <c r="J23" s="367" t="s">
        <v>424</v>
      </c>
    </row>
    <row r="24" spans="1:10" s="1" customFormat="1" ht="13.5" customHeight="1">
      <c r="A24" s="7">
        <f>A23+1</f>
        <v>18</v>
      </c>
      <c r="B24" s="93"/>
      <c r="C24" s="100">
        <v>0.5</v>
      </c>
      <c r="D24" s="256">
        <v>25.077000000000002</v>
      </c>
      <c r="E24" s="256">
        <v>2.8279999999999998</v>
      </c>
      <c r="F24" s="256">
        <v>9.1340000000000003</v>
      </c>
      <c r="G24" s="256">
        <v>8.4779999999999998</v>
      </c>
      <c r="H24" s="256">
        <v>20.85</v>
      </c>
      <c r="I24" s="256">
        <v>446.68510000000003</v>
      </c>
      <c r="J24" s="368"/>
    </row>
    <row r="25" spans="1:10" s="1" customFormat="1" ht="13.5" customHeight="1">
      <c r="A25" s="7">
        <f t="shared" ref="A25:A88" si="2">A24+1</f>
        <v>19</v>
      </c>
      <c r="B25" s="93"/>
      <c r="C25" s="100">
        <v>1</v>
      </c>
      <c r="D25" s="256">
        <v>24.628</v>
      </c>
      <c r="E25" s="256">
        <v>3.53</v>
      </c>
      <c r="F25" s="256">
        <v>9.1430000000000007</v>
      </c>
      <c r="G25" s="256">
        <v>8.4909999999999997</v>
      </c>
      <c r="H25" s="256">
        <v>21.06</v>
      </c>
      <c r="I25" s="256">
        <v>447.53340000000003</v>
      </c>
      <c r="J25" s="368"/>
    </row>
    <row r="26" spans="1:10" s="1" customFormat="1" ht="13.5" customHeight="1">
      <c r="A26" s="7">
        <f t="shared" si="2"/>
        <v>20</v>
      </c>
      <c r="B26" s="93"/>
      <c r="C26" s="100">
        <v>2</v>
      </c>
      <c r="D26" s="256">
        <v>23.481000000000002</v>
      </c>
      <c r="E26" s="256">
        <v>3.7050000000000001</v>
      </c>
      <c r="F26" s="256">
        <v>8.9580000000000002</v>
      </c>
      <c r="G26" s="256">
        <v>8.2989999999999995</v>
      </c>
      <c r="H26" s="256">
        <v>21.09</v>
      </c>
      <c r="I26" s="256">
        <v>457.68130000000002</v>
      </c>
      <c r="J26" s="368"/>
    </row>
    <row r="27" spans="1:10" s="1" customFormat="1" ht="13.5" customHeight="1">
      <c r="A27" s="7">
        <f t="shared" si="2"/>
        <v>21</v>
      </c>
      <c r="B27" s="93"/>
      <c r="C27" s="100">
        <v>3</v>
      </c>
      <c r="D27" s="256">
        <v>22.175000000000001</v>
      </c>
      <c r="E27" s="256">
        <v>3.6379999999999999</v>
      </c>
      <c r="F27" s="256">
        <v>8.4719999999999995</v>
      </c>
      <c r="G27" s="256">
        <v>8.0869999999999997</v>
      </c>
      <c r="H27" s="256">
        <v>20.5</v>
      </c>
      <c r="I27" s="256">
        <v>467.59650000000005</v>
      </c>
      <c r="J27" s="368"/>
    </row>
    <row r="28" spans="1:10" s="1" customFormat="1" ht="13.5" customHeight="1">
      <c r="A28" s="7">
        <f t="shared" si="2"/>
        <v>22</v>
      </c>
      <c r="B28" s="93"/>
      <c r="C28" s="100">
        <v>4</v>
      </c>
      <c r="D28" s="256">
        <v>20.183</v>
      </c>
      <c r="E28" s="256">
        <v>2.976</v>
      </c>
      <c r="F28" s="256">
        <v>7.6760000000000002</v>
      </c>
      <c r="G28" s="256">
        <v>7.87</v>
      </c>
      <c r="H28" s="256">
        <v>19.59</v>
      </c>
      <c r="I28" s="256">
        <v>475.24590000000001</v>
      </c>
      <c r="J28" s="368"/>
    </row>
    <row r="29" spans="1:10" s="1" customFormat="1" ht="13.5" customHeight="1">
      <c r="A29" s="7">
        <f t="shared" si="2"/>
        <v>23</v>
      </c>
      <c r="B29" s="93"/>
      <c r="C29" s="100">
        <v>5</v>
      </c>
      <c r="D29" s="256">
        <v>17.884</v>
      </c>
      <c r="E29" s="256">
        <v>2.5990000000000002</v>
      </c>
      <c r="F29" s="256">
        <v>7.1820000000000004</v>
      </c>
      <c r="G29" s="256">
        <v>7.8049999999999997</v>
      </c>
      <c r="H29" s="256">
        <v>18.61</v>
      </c>
      <c r="I29" s="256">
        <v>481.12619999999998</v>
      </c>
      <c r="J29" s="368"/>
    </row>
    <row r="30" spans="1:10" ht="13.5" customHeight="1">
      <c r="A30" s="7">
        <f t="shared" si="2"/>
        <v>24</v>
      </c>
      <c r="B30" s="92"/>
      <c r="C30" s="39">
        <v>6</v>
      </c>
      <c r="D30" s="173">
        <v>15.84</v>
      </c>
      <c r="E30" s="173">
        <v>2.76</v>
      </c>
      <c r="F30" s="173">
        <v>6.8170000000000002</v>
      </c>
      <c r="G30" s="173">
        <v>7.7160000000000002</v>
      </c>
      <c r="H30" s="173">
        <v>18.03</v>
      </c>
      <c r="I30" s="173">
        <v>486.29499999999996</v>
      </c>
      <c r="J30" s="368"/>
    </row>
    <row r="31" spans="1:10" ht="13.5" customHeight="1">
      <c r="A31" s="7">
        <f t="shared" si="2"/>
        <v>25</v>
      </c>
      <c r="B31" s="92"/>
      <c r="C31" s="39">
        <v>7</v>
      </c>
      <c r="D31" s="173">
        <v>13.19</v>
      </c>
      <c r="E31" s="173">
        <v>2.423</v>
      </c>
      <c r="F31" s="173">
        <v>6.5590000000000002</v>
      </c>
      <c r="G31" s="173">
        <v>7.5940000000000003</v>
      </c>
      <c r="H31" s="173">
        <v>18.8</v>
      </c>
      <c r="I31" s="173">
        <v>494.1</v>
      </c>
      <c r="J31" s="368"/>
    </row>
    <row r="32" spans="1:10" ht="13.5" customHeight="1">
      <c r="A32" s="7">
        <f t="shared" si="2"/>
        <v>26</v>
      </c>
      <c r="B32" s="92"/>
      <c r="C32" s="39">
        <v>8</v>
      </c>
      <c r="D32" s="173">
        <v>9.9489999999999998</v>
      </c>
      <c r="E32" s="173">
        <v>1.44</v>
      </c>
      <c r="F32" s="173">
        <v>5.157</v>
      </c>
      <c r="G32" s="173">
        <v>7.3620000000000001</v>
      </c>
      <c r="H32" s="173">
        <v>21.169999999999998</v>
      </c>
      <c r="I32" s="173">
        <v>506.78070000000002</v>
      </c>
      <c r="J32" s="368"/>
    </row>
    <row r="33" spans="1:10" ht="13.5" customHeight="1">
      <c r="A33" s="7">
        <f t="shared" si="2"/>
        <v>27</v>
      </c>
      <c r="B33" s="33"/>
      <c r="C33" s="39">
        <v>9</v>
      </c>
      <c r="D33" s="173">
        <v>8.3960000000000008</v>
      </c>
      <c r="E33" s="173">
        <v>0.82</v>
      </c>
      <c r="F33" s="173">
        <v>6.1609999999999996</v>
      </c>
      <c r="G33" s="173">
        <v>7.3040000000000003</v>
      </c>
      <c r="H33" s="173">
        <v>21.880000000000003</v>
      </c>
      <c r="I33" s="173">
        <v>510.00379999999996</v>
      </c>
      <c r="J33" s="368"/>
    </row>
    <row r="34" spans="1:10" ht="13.5" customHeight="1">
      <c r="A34" s="7">
        <f t="shared" si="2"/>
        <v>28</v>
      </c>
      <c r="B34" s="33"/>
      <c r="C34" s="39">
        <v>10</v>
      </c>
      <c r="D34" s="173">
        <v>7.3689999999999998</v>
      </c>
      <c r="E34" s="173">
        <v>0.71299999999999997</v>
      </c>
      <c r="F34" s="173">
        <v>6.76</v>
      </c>
      <c r="G34" s="173">
        <v>7.2859999999999996</v>
      </c>
      <c r="H34" s="173">
        <v>22.41</v>
      </c>
      <c r="I34" s="173">
        <v>513.20169999999996</v>
      </c>
      <c r="J34" s="368"/>
    </row>
    <row r="35" spans="1:10" ht="13.5" customHeight="1">
      <c r="A35" s="7">
        <f t="shared" si="2"/>
        <v>29</v>
      </c>
      <c r="B35" s="33"/>
      <c r="C35" s="39">
        <v>11</v>
      </c>
      <c r="D35" s="173">
        <v>6.8339999999999996</v>
      </c>
      <c r="E35" s="173">
        <v>0.86099999999999999</v>
      </c>
      <c r="F35" s="173">
        <v>7.5069999999999997</v>
      </c>
      <c r="G35" s="173">
        <v>7.3179999999999996</v>
      </c>
      <c r="H35" s="173">
        <v>22.16</v>
      </c>
      <c r="I35" s="173">
        <v>513.1182</v>
      </c>
      <c r="J35" s="368"/>
    </row>
    <row r="36" spans="1:10" ht="13.5" customHeight="1">
      <c r="A36" s="7">
        <f t="shared" si="2"/>
        <v>30</v>
      </c>
      <c r="B36" s="33"/>
      <c r="C36" s="39">
        <v>12</v>
      </c>
      <c r="D36" s="173">
        <v>6.5880000000000001</v>
      </c>
      <c r="E36" s="173">
        <v>0.61899999999999999</v>
      </c>
      <c r="F36" s="173">
        <v>8.5280000000000005</v>
      </c>
      <c r="G36" s="173">
        <v>7.3419999999999996</v>
      </c>
      <c r="H36" s="173">
        <v>22.04</v>
      </c>
      <c r="I36" s="173">
        <v>512.37540000000001</v>
      </c>
      <c r="J36" s="368"/>
    </row>
    <row r="37" spans="1:10" ht="13.5" customHeight="1">
      <c r="A37" s="7">
        <f t="shared" si="2"/>
        <v>31</v>
      </c>
      <c r="B37" s="33"/>
      <c r="C37" s="39">
        <v>13</v>
      </c>
      <c r="D37" s="173">
        <v>6.319</v>
      </c>
      <c r="E37" s="173">
        <v>0.43</v>
      </c>
      <c r="F37" s="173">
        <v>9.2110000000000003</v>
      </c>
      <c r="G37" s="173">
        <v>7.37</v>
      </c>
      <c r="H37" s="173">
        <v>21.91</v>
      </c>
      <c r="I37" s="173">
        <v>511.91570000000002</v>
      </c>
      <c r="J37" s="368"/>
    </row>
    <row r="38" spans="1:10" ht="13.5" customHeight="1">
      <c r="A38" s="7">
        <f t="shared" si="2"/>
        <v>32</v>
      </c>
      <c r="B38" s="33"/>
      <c r="C38" s="39">
        <v>14</v>
      </c>
      <c r="D38" s="173">
        <v>6.1050000000000004</v>
      </c>
      <c r="E38" s="173">
        <v>0.72599999999999998</v>
      </c>
      <c r="F38" s="173">
        <v>9.6790000000000003</v>
      </c>
      <c r="G38" s="173">
        <v>7.4039999999999999</v>
      </c>
      <c r="H38" s="173">
        <v>21.82</v>
      </c>
      <c r="I38" s="173">
        <v>511.64549999999997</v>
      </c>
      <c r="J38" s="368"/>
    </row>
    <row r="39" spans="1:10" ht="13.5" customHeight="1">
      <c r="A39" s="7">
        <f t="shared" si="2"/>
        <v>33</v>
      </c>
      <c r="B39" s="33"/>
      <c r="C39" s="39">
        <v>15</v>
      </c>
      <c r="D39" s="173">
        <v>5.9984999999999999</v>
      </c>
      <c r="E39" s="173">
        <v>0.3765</v>
      </c>
      <c r="F39" s="173">
        <v>9.6105</v>
      </c>
      <c r="G39" s="173">
        <v>7.4275000000000002</v>
      </c>
      <c r="H39" s="173">
        <v>21.895</v>
      </c>
      <c r="I39" s="173">
        <v>512.48255000000006</v>
      </c>
      <c r="J39" s="368"/>
    </row>
    <row r="40" spans="1:10" ht="13.5" customHeight="1">
      <c r="A40" s="7">
        <f t="shared" si="2"/>
        <v>34</v>
      </c>
      <c r="B40" s="33"/>
      <c r="C40" s="39">
        <v>16</v>
      </c>
      <c r="D40" s="173">
        <v>5.931</v>
      </c>
      <c r="E40" s="173">
        <v>0.35</v>
      </c>
      <c r="F40" s="173">
        <v>9.2159999999999993</v>
      </c>
      <c r="G40" s="173">
        <v>7.4349999999999996</v>
      </c>
      <c r="H40" s="173">
        <v>21.990000000000002</v>
      </c>
      <c r="I40" s="173">
        <v>513.86530000000005</v>
      </c>
      <c r="J40" s="368"/>
    </row>
    <row r="41" spans="1:10" ht="13.5" customHeight="1">
      <c r="A41" s="7">
        <f t="shared" si="2"/>
        <v>35</v>
      </c>
      <c r="B41" s="32"/>
      <c r="C41" s="101">
        <v>17</v>
      </c>
      <c r="D41" s="173">
        <v>5.8520000000000003</v>
      </c>
      <c r="E41" s="173">
        <v>0.28199999999999997</v>
      </c>
      <c r="F41" s="173">
        <v>9.1229999999999993</v>
      </c>
      <c r="G41" s="173">
        <v>7.4390000000000001</v>
      </c>
      <c r="H41" s="173">
        <v>21.94</v>
      </c>
      <c r="I41" s="173">
        <v>514.98860000000002</v>
      </c>
      <c r="J41" s="368"/>
    </row>
    <row r="42" spans="1:10" ht="13.5" customHeight="1">
      <c r="A42" s="7">
        <f t="shared" si="2"/>
        <v>36</v>
      </c>
      <c r="B42" s="32"/>
      <c r="C42" s="101">
        <v>18</v>
      </c>
      <c r="D42" s="173">
        <v>5.8049999999999997</v>
      </c>
      <c r="E42" s="173">
        <v>0.39650000000000002</v>
      </c>
      <c r="F42" s="173">
        <v>9.0075000000000003</v>
      </c>
      <c r="G42" s="173">
        <v>7.4384999999999994</v>
      </c>
      <c r="H42" s="173">
        <v>22.02</v>
      </c>
      <c r="I42" s="173">
        <v>515.93650000000002</v>
      </c>
      <c r="J42" s="368"/>
    </row>
    <row r="43" spans="1:10" ht="13.5" customHeight="1">
      <c r="A43" s="7">
        <f t="shared" si="2"/>
        <v>37</v>
      </c>
      <c r="B43" s="32"/>
      <c r="C43" s="101">
        <v>19</v>
      </c>
      <c r="D43" s="173">
        <v>5.7690000000000001</v>
      </c>
      <c r="E43" s="173">
        <v>0.29599999999999999</v>
      </c>
      <c r="F43" s="173">
        <v>8.7195</v>
      </c>
      <c r="G43" s="173">
        <v>7.4329999999999998</v>
      </c>
      <c r="H43" s="173">
        <v>22.05</v>
      </c>
      <c r="I43" s="173">
        <v>517.10569999999996</v>
      </c>
      <c r="J43" s="368"/>
    </row>
    <row r="44" spans="1:10" ht="13.5" customHeight="1">
      <c r="A44" s="7">
        <f t="shared" si="2"/>
        <v>38</v>
      </c>
      <c r="B44" s="33"/>
      <c r="C44" s="39">
        <v>20</v>
      </c>
      <c r="D44" s="173">
        <v>5.7729999999999997</v>
      </c>
      <c r="E44" s="173">
        <v>0.26900000000000002</v>
      </c>
      <c r="F44" s="173">
        <v>8.5589999999999993</v>
      </c>
      <c r="G44" s="173">
        <v>7.4260000000000002</v>
      </c>
      <c r="H44" s="173">
        <v>22.09</v>
      </c>
      <c r="I44" s="173">
        <v>518.13289999999995</v>
      </c>
      <c r="J44" s="368"/>
    </row>
    <row r="45" spans="1:10" ht="13.5" customHeight="1">
      <c r="A45" s="7">
        <f t="shared" si="2"/>
        <v>39</v>
      </c>
      <c r="B45" s="33"/>
      <c r="C45" s="39">
        <v>21</v>
      </c>
      <c r="D45" s="173">
        <v>5.74</v>
      </c>
      <c r="E45" s="173">
        <v>0.376</v>
      </c>
      <c r="F45" s="173">
        <v>8.51</v>
      </c>
      <c r="G45" s="173">
        <v>7.4139999999999997</v>
      </c>
      <c r="H45" s="173">
        <v>22.14</v>
      </c>
      <c r="I45" s="173">
        <v>520.02499999999998</v>
      </c>
      <c r="J45" s="368"/>
    </row>
    <row r="46" spans="1:10" ht="13.5" customHeight="1">
      <c r="A46" s="7">
        <f t="shared" si="2"/>
        <v>40</v>
      </c>
      <c r="B46" s="33"/>
      <c r="C46" s="39">
        <v>22</v>
      </c>
      <c r="D46" s="173">
        <v>5.7409999999999997</v>
      </c>
      <c r="E46" s="173">
        <v>0.32300000000000001</v>
      </c>
      <c r="F46" s="173">
        <v>8.3140000000000001</v>
      </c>
      <c r="G46" s="173">
        <v>7.41</v>
      </c>
      <c r="H46" s="173">
        <v>22.25</v>
      </c>
      <c r="I46" s="173">
        <v>521.24429999999995</v>
      </c>
      <c r="J46" s="368"/>
    </row>
    <row r="47" spans="1:10" ht="13.5" customHeight="1">
      <c r="A47" s="7">
        <f t="shared" si="2"/>
        <v>41</v>
      </c>
      <c r="B47" s="33"/>
      <c r="C47" s="39">
        <v>23</v>
      </c>
      <c r="D47" s="173">
        <v>5.7350000000000003</v>
      </c>
      <c r="E47" s="173">
        <v>0.376</v>
      </c>
      <c r="F47" s="173">
        <v>8.3010000000000002</v>
      </c>
      <c r="G47" s="173">
        <v>7.3970000000000002</v>
      </c>
      <c r="H47" s="173">
        <v>22.31</v>
      </c>
      <c r="I47" s="173">
        <v>522.16449999999998</v>
      </c>
      <c r="J47" s="368"/>
    </row>
    <row r="48" spans="1:10" ht="13.5" customHeight="1">
      <c r="A48" s="7">
        <f t="shared" si="2"/>
        <v>42</v>
      </c>
      <c r="B48" s="33"/>
      <c r="C48" s="39">
        <v>24</v>
      </c>
      <c r="D48" s="173">
        <v>5.7404999999999999</v>
      </c>
      <c r="E48" s="173">
        <v>0.29549999999999998</v>
      </c>
      <c r="F48" s="173">
        <v>8.2740000000000009</v>
      </c>
      <c r="G48" s="173">
        <v>7.399</v>
      </c>
      <c r="H48" s="173">
        <v>22.414999999999999</v>
      </c>
      <c r="I48" s="173">
        <v>522.67565000000002</v>
      </c>
      <c r="J48" s="368"/>
    </row>
    <row r="49" spans="1:10" ht="13.5" customHeight="1">
      <c r="A49" s="7">
        <f t="shared" si="2"/>
        <v>43</v>
      </c>
      <c r="B49" s="33"/>
      <c r="C49" s="39">
        <v>25</v>
      </c>
      <c r="D49" s="173">
        <v>5.7409999999999997</v>
      </c>
      <c r="E49" s="173">
        <v>0.376</v>
      </c>
      <c r="F49" s="173">
        <v>8.2110000000000003</v>
      </c>
      <c r="G49" s="173">
        <v>7.3949999999999996</v>
      </c>
      <c r="H49" s="173">
        <v>22.4</v>
      </c>
      <c r="I49" s="173">
        <v>523.57129999999995</v>
      </c>
      <c r="J49" s="368"/>
    </row>
    <row r="50" spans="1:10" ht="13.5" customHeight="1">
      <c r="A50" s="7">
        <f t="shared" si="2"/>
        <v>44</v>
      </c>
      <c r="B50" s="33"/>
      <c r="C50" s="39">
        <v>26</v>
      </c>
      <c r="D50" s="173">
        <v>5.7505000000000006</v>
      </c>
      <c r="E50" s="173">
        <v>0.34950000000000003</v>
      </c>
      <c r="F50" s="173">
        <v>8.1144999999999996</v>
      </c>
      <c r="G50" s="173">
        <v>7.3860000000000001</v>
      </c>
      <c r="H50" s="173">
        <v>22.455000000000002</v>
      </c>
      <c r="I50" s="173">
        <v>524.68965000000003</v>
      </c>
      <c r="J50" s="368"/>
    </row>
    <row r="51" spans="1:10" ht="13.5" customHeight="1">
      <c r="A51" s="7">
        <f t="shared" si="2"/>
        <v>45</v>
      </c>
      <c r="B51" s="33"/>
      <c r="C51" s="39">
        <v>27</v>
      </c>
      <c r="D51" s="173">
        <v>5.7450000000000001</v>
      </c>
      <c r="E51" s="173">
        <v>0.28199999999999997</v>
      </c>
      <c r="F51" s="173">
        <v>8.0440000000000005</v>
      </c>
      <c r="G51" s="173">
        <v>7.3860000000000001</v>
      </c>
      <c r="H51" s="173">
        <v>22.490000000000002</v>
      </c>
      <c r="I51" s="173">
        <v>525.22750000000008</v>
      </c>
      <c r="J51" s="368"/>
    </row>
    <row r="52" spans="1:10" ht="13.5" customHeight="1">
      <c r="A52" s="7">
        <f t="shared" si="2"/>
        <v>46</v>
      </c>
      <c r="B52" s="33"/>
      <c r="C52" s="39">
        <v>28</v>
      </c>
      <c r="D52" s="173">
        <v>5.7270000000000003</v>
      </c>
      <c r="E52" s="173">
        <v>0.47099999999999997</v>
      </c>
      <c r="F52" s="173">
        <v>8.0289999999999999</v>
      </c>
      <c r="G52" s="173">
        <v>7.3860000000000001</v>
      </c>
      <c r="H52" s="173">
        <v>22.47</v>
      </c>
      <c r="I52" s="173">
        <v>525.71709999999996</v>
      </c>
      <c r="J52" s="368"/>
    </row>
    <row r="53" spans="1:10" ht="13.5" customHeight="1">
      <c r="A53" s="7">
        <f t="shared" si="2"/>
        <v>47</v>
      </c>
      <c r="B53" s="33"/>
      <c r="C53" s="39">
        <v>29</v>
      </c>
      <c r="D53" s="173">
        <v>5.7210000000000001</v>
      </c>
      <c r="E53" s="173">
        <v>0.32300000000000001</v>
      </c>
      <c r="F53" s="173">
        <v>8.0020000000000007</v>
      </c>
      <c r="G53" s="173">
        <v>7.3810000000000002</v>
      </c>
      <c r="H53" s="173">
        <v>22.48</v>
      </c>
      <c r="I53" s="173">
        <v>526.48430000000008</v>
      </c>
      <c r="J53" s="368"/>
    </row>
    <row r="54" spans="1:10" ht="13.5" customHeight="1">
      <c r="A54" s="7">
        <f t="shared" si="2"/>
        <v>48</v>
      </c>
      <c r="B54" s="33"/>
      <c r="C54" s="39">
        <v>30</v>
      </c>
      <c r="D54" s="173">
        <v>5.7030000000000003</v>
      </c>
      <c r="E54" s="173">
        <v>0.376</v>
      </c>
      <c r="F54" s="173">
        <v>8.0020000000000007</v>
      </c>
      <c r="G54" s="173">
        <v>7.38</v>
      </c>
      <c r="H54" s="173">
        <v>22.44</v>
      </c>
      <c r="I54" s="173">
        <v>527.10689999999988</v>
      </c>
      <c r="J54" s="368"/>
    </row>
    <row r="55" spans="1:10" ht="13.5" customHeight="1">
      <c r="A55" s="7">
        <f t="shared" si="2"/>
        <v>49</v>
      </c>
      <c r="B55" s="33"/>
      <c r="C55" s="39">
        <v>31</v>
      </c>
      <c r="D55" s="173">
        <v>5.6680000000000001</v>
      </c>
      <c r="E55" s="173">
        <v>0.32300000000000001</v>
      </c>
      <c r="F55" s="173">
        <v>8.0419999999999998</v>
      </c>
      <c r="G55" s="173">
        <v>7.3810000000000002</v>
      </c>
      <c r="H55" s="173">
        <v>22.4</v>
      </c>
      <c r="I55" s="173">
        <v>527.58840000000009</v>
      </c>
      <c r="J55" s="368"/>
    </row>
    <row r="56" spans="1:10" ht="13.5" customHeight="1">
      <c r="A56" s="7">
        <f t="shared" si="2"/>
        <v>50</v>
      </c>
      <c r="B56" s="33"/>
      <c r="C56" s="39">
        <v>32</v>
      </c>
      <c r="D56" s="173">
        <v>5.6515000000000004</v>
      </c>
      <c r="E56" s="173">
        <v>0.40349999999999997</v>
      </c>
      <c r="F56" s="173">
        <v>8.2409999999999997</v>
      </c>
      <c r="G56" s="173">
        <v>7.3825000000000003</v>
      </c>
      <c r="H56" s="173">
        <v>22.36</v>
      </c>
      <c r="I56" s="173">
        <v>527.84844999999996</v>
      </c>
      <c r="J56" s="368"/>
    </row>
    <row r="57" spans="1:10" ht="13.5" customHeight="1">
      <c r="A57" s="7">
        <f t="shared" si="2"/>
        <v>51</v>
      </c>
      <c r="B57" s="33"/>
      <c r="C57" s="39">
        <v>33</v>
      </c>
      <c r="D57" s="173">
        <v>5.6349999999999998</v>
      </c>
      <c r="E57" s="173">
        <v>0.309</v>
      </c>
      <c r="F57" s="173">
        <v>8.2729999999999997</v>
      </c>
      <c r="G57" s="173">
        <v>7.3869999999999996</v>
      </c>
      <c r="H57" s="173">
        <v>22.330000000000002</v>
      </c>
      <c r="I57" s="173">
        <v>528.22249999999997</v>
      </c>
      <c r="J57" s="368"/>
    </row>
    <row r="58" spans="1:10" ht="13.5" customHeight="1">
      <c r="A58" s="7">
        <f t="shared" si="2"/>
        <v>52</v>
      </c>
      <c r="B58" s="33"/>
      <c r="C58" s="39">
        <v>34</v>
      </c>
      <c r="D58" s="173">
        <v>5.5350000000000001</v>
      </c>
      <c r="E58" s="173">
        <v>0.29599999999999999</v>
      </c>
      <c r="F58" s="173">
        <v>8.1329999999999991</v>
      </c>
      <c r="G58" s="173">
        <v>7.4059999999999997</v>
      </c>
      <c r="H58" s="173">
        <v>22.32</v>
      </c>
      <c r="I58" s="173">
        <v>537.40749999999991</v>
      </c>
      <c r="J58" s="368"/>
    </row>
    <row r="59" spans="1:10" ht="13.5" customHeight="1">
      <c r="A59" s="7">
        <f t="shared" si="2"/>
        <v>53</v>
      </c>
      <c r="B59" s="33"/>
      <c r="C59" s="39">
        <v>35</v>
      </c>
      <c r="D59" s="173">
        <v>5.5339999999999998</v>
      </c>
      <c r="E59" s="173">
        <v>0.29599999999999999</v>
      </c>
      <c r="F59" s="173">
        <v>8.1329999999999991</v>
      </c>
      <c r="G59" s="173">
        <v>7.407</v>
      </c>
      <c r="H59" s="173">
        <v>22.32</v>
      </c>
      <c r="I59" s="173">
        <v>537.56119999999999</v>
      </c>
      <c r="J59" s="368"/>
    </row>
    <row r="60" spans="1:10" ht="13.5" customHeight="1">
      <c r="A60" s="7">
        <f t="shared" si="2"/>
        <v>54</v>
      </c>
      <c r="B60" s="33"/>
      <c r="C60" s="39">
        <v>36</v>
      </c>
      <c r="D60" s="173">
        <v>5.5709999999999997</v>
      </c>
      <c r="E60" s="173">
        <v>0.26900000000000002</v>
      </c>
      <c r="F60" s="173">
        <v>8.1539999999999999</v>
      </c>
      <c r="G60" s="173">
        <v>7.3879999999999999</v>
      </c>
      <c r="H60" s="173">
        <v>22.35</v>
      </c>
      <c r="I60" s="173">
        <v>531.69929999999988</v>
      </c>
      <c r="J60" s="368"/>
    </row>
    <row r="61" spans="1:10" ht="13.5" customHeight="1">
      <c r="A61" s="7">
        <f t="shared" si="2"/>
        <v>55</v>
      </c>
      <c r="B61" s="33"/>
      <c r="C61" s="39">
        <v>37</v>
      </c>
      <c r="D61" s="173">
        <v>5.5330000000000004</v>
      </c>
      <c r="E61" s="173">
        <v>0.29599999999999999</v>
      </c>
      <c r="F61" s="173">
        <v>8.1319999999999997</v>
      </c>
      <c r="G61" s="173">
        <v>7.4080000000000004</v>
      </c>
      <c r="H61" s="173">
        <v>22.32</v>
      </c>
      <c r="I61" s="173">
        <v>538.01890000000003</v>
      </c>
      <c r="J61" s="368"/>
    </row>
    <row r="62" spans="1:10" ht="13.5" customHeight="1">
      <c r="A62" s="7">
        <f t="shared" si="2"/>
        <v>56</v>
      </c>
      <c r="B62" s="33"/>
      <c r="C62" s="39">
        <v>38</v>
      </c>
      <c r="D62" s="173">
        <v>5.5259999999999998</v>
      </c>
      <c r="E62" s="173">
        <v>0.29599999999999999</v>
      </c>
      <c r="F62" s="173">
        <v>8.1280000000000001</v>
      </c>
      <c r="G62" s="173">
        <v>7.4109999999999996</v>
      </c>
      <c r="H62" s="173">
        <v>22.31</v>
      </c>
      <c r="I62" s="173">
        <v>539.51179999999999</v>
      </c>
      <c r="J62" s="368"/>
    </row>
    <row r="63" spans="1:10" ht="13.5" customHeight="1">
      <c r="A63" s="7">
        <f t="shared" si="2"/>
        <v>57</v>
      </c>
      <c r="B63" s="33"/>
      <c r="C63" s="39">
        <v>39</v>
      </c>
      <c r="D63" s="173">
        <v>5.4409999999999998</v>
      </c>
      <c r="E63" s="173">
        <v>0.309</v>
      </c>
      <c r="F63" s="173">
        <v>8.1159999999999997</v>
      </c>
      <c r="G63" s="173">
        <v>7.4109999999999996</v>
      </c>
      <c r="H63" s="173">
        <v>22.259999999999998</v>
      </c>
      <c r="I63" s="173">
        <v>542.54629999999997</v>
      </c>
      <c r="J63" s="368"/>
    </row>
    <row r="64" spans="1:10" ht="13.5" customHeight="1">
      <c r="A64" s="7">
        <f t="shared" si="2"/>
        <v>58</v>
      </c>
      <c r="B64" s="33"/>
      <c r="C64" s="39">
        <v>40</v>
      </c>
      <c r="D64" s="173">
        <v>5.4409999999999998</v>
      </c>
      <c r="E64" s="173">
        <v>0.309</v>
      </c>
      <c r="F64" s="173">
        <v>8.1150000000000002</v>
      </c>
      <c r="G64" s="173">
        <v>7.4119999999999999</v>
      </c>
      <c r="H64" s="173">
        <v>22.259999999999998</v>
      </c>
      <c r="I64" s="173">
        <v>542.58429999999998</v>
      </c>
      <c r="J64" s="368"/>
    </row>
    <row r="65" spans="1:10" ht="13.5" customHeight="1">
      <c r="A65" s="7">
        <f t="shared" si="2"/>
        <v>59</v>
      </c>
      <c r="B65" s="33"/>
      <c r="C65" s="39">
        <v>41</v>
      </c>
      <c r="D65" s="173">
        <v>5.423</v>
      </c>
      <c r="E65" s="173">
        <v>0.29599999999999999</v>
      </c>
      <c r="F65" s="173">
        <v>8.1170000000000009</v>
      </c>
      <c r="G65" s="173">
        <v>7.4089999999999998</v>
      </c>
      <c r="H65" s="173">
        <v>22.240000000000002</v>
      </c>
      <c r="I65" s="173">
        <v>545.34289999999999</v>
      </c>
      <c r="J65" s="368"/>
    </row>
    <row r="66" spans="1:10" ht="13.5" customHeight="1">
      <c r="A66" s="7">
        <f t="shared" si="2"/>
        <v>60</v>
      </c>
      <c r="B66" s="33"/>
      <c r="C66" s="39">
        <v>42</v>
      </c>
      <c r="D66" s="173">
        <v>5.4050000000000002</v>
      </c>
      <c r="E66" s="173">
        <v>0.28199999999999997</v>
      </c>
      <c r="F66" s="173">
        <v>8.0329999999999995</v>
      </c>
      <c r="G66" s="173">
        <v>7.4059999999999997</v>
      </c>
      <c r="H66" s="173">
        <v>22.23</v>
      </c>
      <c r="I66" s="173">
        <v>546.38549999999998</v>
      </c>
      <c r="J66" s="368"/>
    </row>
    <row r="67" spans="1:10" ht="13.5" customHeight="1">
      <c r="A67" s="7">
        <f t="shared" si="2"/>
        <v>61</v>
      </c>
      <c r="B67" s="33"/>
      <c r="C67" s="39">
        <v>43</v>
      </c>
      <c r="D67" s="173">
        <v>5.3904999999999994</v>
      </c>
      <c r="E67" s="173">
        <v>0.30249999999999999</v>
      </c>
      <c r="F67" s="173">
        <v>8.0109999999999992</v>
      </c>
      <c r="G67" s="173">
        <v>7.4039999999999999</v>
      </c>
      <c r="H67" s="173">
        <v>22.23</v>
      </c>
      <c r="I67" s="173">
        <v>546.30014999999992</v>
      </c>
      <c r="J67" s="368"/>
    </row>
    <row r="68" spans="1:10" ht="13.5" customHeight="1">
      <c r="A68" s="7">
        <f t="shared" si="2"/>
        <v>62</v>
      </c>
      <c r="B68" s="33"/>
      <c r="C68" s="39">
        <v>44</v>
      </c>
      <c r="D68" s="173">
        <v>5.3819999999999997</v>
      </c>
      <c r="E68" s="173">
        <v>0.28199999999999997</v>
      </c>
      <c r="F68" s="173">
        <v>8.08</v>
      </c>
      <c r="G68" s="173">
        <v>7.4020000000000001</v>
      </c>
      <c r="H68" s="173">
        <v>22.23</v>
      </c>
      <c r="I68" s="173">
        <v>546.28660000000002</v>
      </c>
      <c r="J68" s="368"/>
    </row>
    <row r="69" spans="1:10" ht="13.5" customHeight="1">
      <c r="A69" s="7">
        <f t="shared" si="2"/>
        <v>63</v>
      </c>
      <c r="B69" s="33"/>
      <c r="C69" s="39">
        <v>45</v>
      </c>
      <c r="D69" s="173">
        <v>5.37</v>
      </c>
      <c r="E69" s="173">
        <v>0.39</v>
      </c>
      <c r="F69" s="173">
        <v>8.0419999999999998</v>
      </c>
      <c r="G69" s="173">
        <v>7.4</v>
      </c>
      <c r="H69" s="173">
        <v>22.240000000000002</v>
      </c>
      <c r="I69" s="173">
        <v>546.44799999999998</v>
      </c>
      <c r="J69" s="368"/>
    </row>
    <row r="70" spans="1:10" ht="13.5" customHeight="1">
      <c r="A70" s="7">
        <f t="shared" si="2"/>
        <v>64</v>
      </c>
      <c r="B70" s="32"/>
      <c r="C70" s="39">
        <v>46</v>
      </c>
      <c r="D70" s="173">
        <v>5.3639999999999999</v>
      </c>
      <c r="E70" s="173">
        <v>0.27549999999999997</v>
      </c>
      <c r="F70" s="173">
        <v>7.9074999999999998</v>
      </c>
      <c r="G70" s="173">
        <v>7.3964999999999996</v>
      </c>
      <c r="H70" s="173">
        <v>22.25</v>
      </c>
      <c r="I70" s="173">
        <v>546.66219999999998</v>
      </c>
      <c r="J70" s="368"/>
    </row>
    <row r="71" spans="1:10" ht="13.5" customHeight="1">
      <c r="A71" s="7">
        <f t="shared" si="2"/>
        <v>65</v>
      </c>
      <c r="B71" s="32"/>
      <c r="C71" s="39">
        <v>47</v>
      </c>
      <c r="D71" s="173">
        <v>5.3540000000000001</v>
      </c>
      <c r="E71" s="173">
        <v>0.255</v>
      </c>
      <c r="F71" s="173">
        <v>7.8810000000000002</v>
      </c>
      <c r="G71" s="173">
        <v>7.3940000000000001</v>
      </c>
      <c r="H71" s="173">
        <v>22.27</v>
      </c>
      <c r="I71" s="173">
        <v>546.84019999999998</v>
      </c>
      <c r="J71" s="368"/>
    </row>
    <row r="72" spans="1:10" ht="13.5" customHeight="1">
      <c r="A72" s="7">
        <f t="shared" si="2"/>
        <v>66</v>
      </c>
      <c r="B72" s="33"/>
      <c r="C72" s="39">
        <v>48</v>
      </c>
      <c r="D72" s="173">
        <v>5.3630000000000004</v>
      </c>
      <c r="E72" s="173">
        <v>0.44400000000000001</v>
      </c>
      <c r="F72" s="173">
        <v>7.4459999999999997</v>
      </c>
      <c r="G72" s="173">
        <v>7.3819999999999997</v>
      </c>
      <c r="H72" s="173">
        <v>22.3</v>
      </c>
      <c r="I72" s="173">
        <v>547.40590000000009</v>
      </c>
      <c r="J72" s="368"/>
    </row>
    <row r="73" spans="1:10" ht="13.5" customHeight="1">
      <c r="A73" s="7">
        <f t="shared" si="2"/>
        <v>67</v>
      </c>
      <c r="B73" s="33"/>
      <c r="C73" s="39">
        <v>49</v>
      </c>
      <c r="D73" s="173">
        <v>5.3520000000000003</v>
      </c>
      <c r="E73" s="173">
        <v>0.29599999999999999</v>
      </c>
      <c r="F73" s="173">
        <v>7.3520000000000003</v>
      </c>
      <c r="G73" s="173">
        <v>7.3760000000000003</v>
      </c>
      <c r="H73" s="173">
        <v>22.31</v>
      </c>
      <c r="I73" s="173">
        <v>547.79559999999992</v>
      </c>
      <c r="J73" s="368"/>
    </row>
    <row r="74" spans="1:10" ht="13.5" customHeight="1">
      <c r="A74" s="7">
        <f t="shared" si="2"/>
        <v>68</v>
      </c>
      <c r="B74" s="33"/>
      <c r="C74" s="39">
        <v>50</v>
      </c>
      <c r="D74" s="173">
        <v>5.343</v>
      </c>
      <c r="E74" s="173">
        <v>0.33600000000000002</v>
      </c>
      <c r="F74" s="173">
        <v>7.3209999999999997</v>
      </c>
      <c r="G74" s="173">
        <v>7.3689999999999998</v>
      </c>
      <c r="H74" s="173">
        <v>22.31</v>
      </c>
      <c r="I74" s="173">
        <v>547.95389999999998</v>
      </c>
      <c r="J74" s="368"/>
    </row>
    <row r="75" spans="1:10" ht="13.5" customHeight="1">
      <c r="A75" s="7">
        <f t="shared" si="2"/>
        <v>69</v>
      </c>
      <c r="B75" s="33"/>
      <c r="C75" s="39">
        <v>51</v>
      </c>
      <c r="D75" s="173">
        <v>5.3339999999999996</v>
      </c>
      <c r="E75" s="173">
        <v>0.309</v>
      </c>
      <c r="F75" s="173">
        <v>7.2679999999999998</v>
      </c>
      <c r="G75" s="173">
        <v>7.3630000000000004</v>
      </c>
      <c r="H75" s="173">
        <v>22.3</v>
      </c>
      <c r="I75" s="173">
        <v>547.84619999999995</v>
      </c>
      <c r="J75" s="368"/>
    </row>
    <row r="76" spans="1:10" ht="13.5" customHeight="1">
      <c r="A76" s="7">
        <f>A75+1</f>
        <v>70</v>
      </c>
      <c r="B76" s="33"/>
      <c r="C76" s="39">
        <v>52</v>
      </c>
      <c r="D76" s="173">
        <v>5.3360000000000003</v>
      </c>
      <c r="E76" s="173">
        <v>0.33600000000000002</v>
      </c>
      <c r="F76" s="173">
        <v>6.6239999999999997</v>
      </c>
      <c r="G76" s="173">
        <v>7.3410000000000002</v>
      </c>
      <c r="H76" s="173">
        <v>22.32</v>
      </c>
      <c r="I76" s="173">
        <v>548.72180000000003</v>
      </c>
      <c r="J76" s="368"/>
    </row>
    <row r="77" spans="1:10" ht="13.5" customHeight="1">
      <c r="A77" s="7">
        <f t="shared" si="2"/>
        <v>71</v>
      </c>
      <c r="B77" s="33"/>
      <c r="C77" s="39">
        <v>53</v>
      </c>
      <c r="D77" s="173">
        <v>5.3369999999999997</v>
      </c>
      <c r="E77" s="173">
        <v>0.43</v>
      </c>
      <c r="F77" s="173">
        <v>6.117</v>
      </c>
      <c r="G77" s="173">
        <v>7.33</v>
      </c>
      <c r="H77" s="173">
        <v>22.35</v>
      </c>
      <c r="I77" s="173">
        <v>549.52210000000002</v>
      </c>
      <c r="J77" s="368"/>
    </row>
    <row r="78" spans="1:10" ht="13.5" customHeight="1">
      <c r="A78" s="7">
        <f t="shared" si="2"/>
        <v>72</v>
      </c>
      <c r="B78" s="33"/>
      <c r="C78" s="39">
        <v>54</v>
      </c>
      <c r="D78" s="173">
        <v>5.34</v>
      </c>
      <c r="E78" s="173">
        <v>0.47099999999999997</v>
      </c>
      <c r="F78" s="173">
        <v>5.3769999999999998</v>
      </c>
      <c r="G78" s="173">
        <v>7.3159999999999998</v>
      </c>
      <c r="H78" s="173">
        <v>22.39</v>
      </c>
      <c r="I78" s="173">
        <v>550.35899999999992</v>
      </c>
      <c r="J78" s="368"/>
    </row>
    <row r="79" spans="1:10" ht="13.5" customHeight="1">
      <c r="A79" s="7">
        <f t="shared" si="2"/>
        <v>73</v>
      </c>
      <c r="B79" s="33"/>
      <c r="C79" s="39">
        <v>55</v>
      </c>
      <c r="D79" s="173">
        <v>5.3490000000000002</v>
      </c>
      <c r="E79" s="173">
        <v>0.63200000000000001</v>
      </c>
      <c r="F79" s="173">
        <v>4.7699999999999996</v>
      </c>
      <c r="G79" s="173">
        <v>7.2990000000000004</v>
      </c>
      <c r="H79" s="173">
        <v>22.41</v>
      </c>
      <c r="I79" s="173">
        <v>550.73470000000009</v>
      </c>
      <c r="J79" s="368"/>
    </row>
    <row r="80" spans="1:10" ht="13.5" customHeight="1">
      <c r="A80" s="7">
        <f t="shared" si="2"/>
        <v>74</v>
      </c>
      <c r="B80" s="33"/>
      <c r="C80" s="39">
        <v>56</v>
      </c>
      <c r="D80" s="173">
        <v>5.351</v>
      </c>
      <c r="E80" s="173">
        <v>0.62549999999999994</v>
      </c>
      <c r="F80" s="173">
        <v>4.5024999999999995</v>
      </c>
      <c r="G80" s="173">
        <v>7.2805</v>
      </c>
      <c r="H80" s="173">
        <v>22.41</v>
      </c>
      <c r="I80" s="173">
        <v>550.92329999999993</v>
      </c>
      <c r="J80" s="368"/>
    </row>
    <row r="81" spans="1:10" ht="13.5" customHeight="1">
      <c r="A81" s="7">
        <f t="shared" si="2"/>
        <v>75</v>
      </c>
      <c r="B81" s="33"/>
      <c r="C81" s="39">
        <v>57</v>
      </c>
      <c r="D81" s="173">
        <v>5.351</v>
      </c>
      <c r="E81" s="173">
        <v>0.64600000000000002</v>
      </c>
      <c r="F81" s="173">
        <v>4.4560000000000004</v>
      </c>
      <c r="G81" s="173">
        <v>7.2649999999999997</v>
      </c>
      <c r="H81" s="173">
        <v>22.41</v>
      </c>
      <c r="I81" s="173">
        <v>550.96129999999994</v>
      </c>
      <c r="J81" s="368"/>
    </row>
    <row r="82" spans="1:10" ht="13.5" customHeight="1">
      <c r="A82" s="7">
        <f t="shared" si="2"/>
        <v>76</v>
      </c>
      <c r="B82" s="33"/>
      <c r="C82" s="39">
        <v>58</v>
      </c>
      <c r="D82" s="173">
        <v>5.35</v>
      </c>
      <c r="E82" s="173">
        <v>0.59199999999999997</v>
      </c>
      <c r="F82" s="173">
        <v>4.4400000000000004</v>
      </c>
      <c r="G82" s="173">
        <v>7.2530000000000001</v>
      </c>
      <c r="H82" s="173">
        <v>22.41</v>
      </c>
      <c r="I82" s="173">
        <v>551.00099999999998</v>
      </c>
      <c r="J82" s="368"/>
    </row>
    <row r="83" spans="1:10" ht="13.5" customHeight="1">
      <c r="A83" s="7">
        <f t="shared" si="2"/>
        <v>77</v>
      </c>
      <c r="B83" s="33"/>
      <c r="C83" s="39">
        <v>59</v>
      </c>
      <c r="D83" s="173">
        <v>5.35</v>
      </c>
      <c r="E83" s="173">
        <v>0.60499999999999998</v>
      </c>
      <c r="F83" s="173">
        <v>4.4219999999999997</v>
      </c>
      <c r="G83" s="173">
        <v>7.242</v>
      </c>
      <c r="H83" s="173">
        <v>22.41</v>
      </c>
      <c r="I83" s="173">
        <v>550.65700000000004</v>
      </c>
      <c r="J83" s="368"/>
    </row>
    <row r="84" spans="1:10" ht="13.5" customHeight="1">
      <c r="A84" s="7">
        <f t="shared" si="2"/>
        <v>78</v>
      </c>
      <c r="B84" s="33"/>
      <c r="C84" s="39">
        <v>60</v>
      </c>
      <c r="D84" s="173">
        <v>5.351</v>
      </c>
      <c r="E84" s="173">
        <v>0.60499999999999998</v>
      </c>
      <c r="F84" s="173">
        <v>4.4119999999999999</v>
      </c>
      <c r="G84" s="173">
        <v>7.23</v>
      </c>
      <c r="H84" s="173">
        <v>22.41</v>
      </c>
      <c r="I84" s="173">
        <v>550.92329999999993</v>
      </c>
      <c r="J84" s="368"/>
    </row>
    <row r="85" spans="1:10" ht="13.5" customHeight="1">
      <c r="A85" s="7">
        <f t="shared" si="2"/>
        <v>79</v>
      </c>
      <c r="B85" s="33"/>
      <c r="C85" s="39">
        <v>61</v>
      </c>
      <c r="D85" s="173">
        <v>5.351</v>
      </c>
      <c r="E85" s="173">
        <v>0.61899999999999999</v>
      </c>
      <c r="F85" s="173">
        <v>4.4080000000000004</v>
      </c>
      <c r="G85" s="173">
        <v>7.2249999999999996</v>
      </c>
      <c r="H85" s="173">
        <v>22.41</v>
      </c>
      <c r="I85" s="173">
        <v>550.80930000000012</v>
      </c>
      <c r="J85" s="368"/>
    </row>
    <row r="86" spans="1:10" ht="13.5" customHeight="1">
      <c r="A86" s="7">
        <f t="shared" si="2"/>
        <v>80</v>
      </c>
      <c r="B86" s="33"/>
      <c r="C86" s="39">
        <v>62</v>
      </c>
      <c r="D86" s="173">
        <v>5.3520000000000003</v>
      </c>
      <c r="E86" s="173">
        <v>0.83399999999999996</v>
      </c>
      <c r="F86" s="173">
        <v>4.399</v>
      </c>
      <c r="G86" s="173">
        <v>7.2210000000000001</v>
      </c>
      <c r="H86" s="173">
        <v>22.419999999999998</v>
      </c>
      <c r="I86" s="173">
        <v>550.61760000000004</v>
      </c>
      <c r="J86" s="368"/>
    </row>
    <row r="87" spans="1:10" ht="13.5" customHeight="1">
      <c r="A87" s="7">
        <f t="shared" si="2"/>
        <v>81</v>
      </c>
      <c r="B87" s="33"/>
      <c r="C87" s="39">
        <v>63</v>
      </c>
      <c r="D87" s="173">
        <v>5.3540000000000001</v>
      </c>
      <c r="E87" s="173">
        <v>0.64600000000000002</v>
      </c>
      <c r="F87" s="173">
        <v>4.3940000000000001</v>
      </c>
      <c r="G87" s="173">
        <v>7.2160000000000002</v>
      </c>
      <c r="H87" s="173">
        <v>22.419999999999998</v>
      </c>
      <c r="I87" s="173">
        <v>550.61620000000005</v>
      </c>
      <c r="J87" s="368"/>
    </row>
    <row r="88" spans="1:10" ht="13.5" customHeight="1">
      <c r="A88" s="7">
        <f t="shared" si="2"/>
        <v>82</v>
      </c>
      <c r="B88" s="33"/>
      <c r="C88" s="39">
        <v>64</v>
      </c>
      <c r="D88" s="173">
        <v>5.3559999999999999</v>
      </c>
      <c r="E88" s="173">
        <v>0.74</v>
      </c>
      <c r="F88" s="173">
        <v>4.3550000000000004</v>
      </c>
      <c r="G88" s="173">
        <v>7.2110000000000003</v>
      </c>
      <c r="H88" s="173">
        <v>22.419999999999998</v>
      </c>
      <c r="I88" s="173">
        <v>550.65280000000007</v>
      </c>
      <c r="J88" s="368"/>
    </row>
    <row r="89" spans="1:10" ht="13.5" customHeight="1">
      <c r="A89" s="7">
        <f t="shared" ref="A89:A152" si="3">A88+1</f>
        <v>83</v>
      </c>
      <c r="B89" s="33"/>
      <c r="C89" s="39">
        <v>65</v>
      </c>
      <c r="D89" s="173">
        <v>5.3579999999999997</v>
      </c>
      <c r="E89" s="173">
        <v>0.74</v>
      </c>
      <c r="F89" s="173">
        <v>4.3230000000000004</v>
      </c>
      <c r="G89" s="173">
        <v>7.2089999999999996</v>
      </c>
      <c r="H89" s="173">
        <v>22.419999999999998</v>
      </c>
      <c r="I89" s="173">
        <v>550.68940000000009</v>
      </c>
      <c r="J89" s="368"/>
    </row>
    <row r="90" spans="1:10" ht="13.5" customHeight="1">
      <c r="A90" s="7">
        <f t="shared" si="3"/>
        <v>84</v>
      </c>
      <c r="B90" s="33"/>
      <c r="C90" s="39">
        <v>66</v>
      </c>
      <c r="D90" s="173">
        <v>5.36</v>
      </c>
      <c r="E90" s="173">
        <v>0.84699999999999998</v>
      </c>
      <c r="F90" s="173">
        <v>4.2880000000000003</v>
      </c>
      <c r="G90" s="173">
        <v>7.2060000000000004</v>
      </c>
      <c r="H90" s="173">
        <v>22.43</v>
      </c>
      <c r="I90" s="173">
        <v>550.7650000000001</v>
      </c>
      <c r="J90" s="368"/>
    </row>
    <row r="91" spans="1:10" ht="13.5" customHeight="1">
      <c r="A91" s="7">
        <f t="shared" si="3"/>
        <v>85</v>
      </c>
      <c r="B91" s="33"/>
      <c r="C91" s="39">
        <v>67</v>
      </c>
      <c r="D91" s="173">
        <v>5.3630000000000004</v>
      </c>
      <c r="E91" s="173">
        <v>0.82699999999999996</v>
      </c>
      <c r="F91" s="173">
        <v>4.2694999999999999</v>
      </c>
      <c r="G91" s="173">
        <v>7.2035</v>
      </c>
      <c r="H91" s="173">
        <v>22.43</v>
      </c>
      <c r="I91" s="173">
        <v>550.62890000000004</v>
      </c>
      <c r="J91" s="368"/>
    </row>
    <row r="92" spans="1:10" ht="13.5" customHeight="1">
      <c r="A92" s="7">
        <f t="shared" si="3"/>
        <v>86</v>
      </c>
      <c r="B92" s="33"/>
      <c r="C92" s="39">
        <v>68</v>
      </c>
      <c r="D92" s="173">
        <v>5.3680000000000003</v>
      </c>
      <c r="E92" s="173">
        <v>1.0489999999999999</v>
      </c>
      <c r="F92" s="173">
        <v>4.2619999999999996</v>
      </c>
      <c r="G92" s="173">
        <v>7.2009999999999996</v>
      </c>
      <c r="H92" s="173">
        <v>22.44</v>
      </c>
      <c r="I92" s="173">
        <v>551.21639999999991</v>
      </c>
      <c r="J92" s="368"/>
    </row>
    <row r="93" spans="1:10" ht="13.5" customHeight="1">
      <c r="A93" s="7">
        <f t="shared" si="3"/>
        <v>87</v>
      </c>
      <c r="B93" s="33"/>
      <c r="C93" s="39">
        <v>69</v>
      </c>
      <c r="D93" s="173">
        <v>5.3765000000000001</v>
      </c>
      <c r="E93" s="173">
        <v>1.6819999999999999</v>
      </c>
      <c r="F93" s="173">
        <v>4.3365</v>
      </c>
      <c r="G93" s="173">
        <v>7.1989999999999998</v>
      </c>
      <c r="H93" s="173">
        <v>22.464999999999996</v>
      </c>
      <c r="I93" s="173">
        <v>550.52395000000001</v>
      </c>
      <c r="J93" s="368"/>
    </row>
    <row r="94" spans="1:10" ht="13.5" customHeight="1">
      <c r="A94" s="7">
        <f t="shared" si="3"/>
        <v>88</v>
      </c>
      <c r="B94" s="33"/>
      <c r="C94" s="39">
        <v>70</v>
      </c>
      <c r="D94" s="173">
        <v>5.383</v>
      </c>
      <c r="E94" s="173">
        <v>2.1</v>
      </c>
      <c r="F94" s="173">
        <v>4.3879999999999999</v>
      </c>
      <c r="G94" s="173">
        <v>7.2009999999999996</v>
      </c>
      <c r="H94" s="173">
        <v>22.48</v>
      </c>
      <c r="I94" s="173">
        <v>550.36689999999999</v>
      </c>
      <c r="J94" s="368"/>
    </row>
    <row r="95" spans="1:10" ht="13.5" customHeight="1">
      <c r="A95" s="7">
        <f t="shared" si="3"/>
        <v>89</v>
      </c>
      <c r="B95" s="33"/>
      <c r="C95" s="39">
        <v>71</v>
      </c>
      <c r="D95" s="173">
        <v>5.3840000000000003</v>
      </c>
      <c r="E95" s="173">
        <v>2.2214999999999998</v>
      </c>
      <c r="F95" s="173">
        <v>4.423</v>
      </c>
      <c r="G95" s="173">
        <v>7.1989999999999998</v>
      </c>
      <c r="H95" s="173">
        <v>22.48</v>
      </c>
      <c r="I95" s="173">
        <v>550.67169999999987</v>
      </c>
      <c r="J95" s="368"/>
    </row>
    <row r="96" spans="1:10" ht="13.5" customHeight="1">
      <c r="A96" s="7">
        <f t="shared" si="3"/>
        <v>90</v>
      </c>
      <c r="B96" s="33"/>
      <c r="C96" s="39">
        <v>72</v>
      </c>
      <c r="D96" s="173">
        <v>5.3869999999999996</v>
      </c>
      <c r="E96" s="173">
        <v>2.6389999999999998</v>
      </c>
      <c r="F96" s="173">
        <v>4.4390000000000001</v>
      </c>
      <c r="G96" s="173">
        <v>7.1989999999999998</v>
      </c>
      <c r="H96" s="173">
        <v>22.48</v>
      </c>
      <c r="I96" s="173">
        <v>550.47910000000002</v>
      </c>
      <c r="J96" s="368"/>
    </row>
    <row r="97" spans="1:10" ht="13.5" customHeight="1">
      <c r="A97" s="7">
        <f t="shared" si="3"/>
        <v>91</v>
      </c>
      <c r="B97" s="33"/>
      <c r="C97" s="39">
        <v>73</v>
      </c>
      <c r="D97" s="173">
        <v>5.3869999999999996</v>
      </c>
      <c r="E97" s="173">
        <v>2.3959999999999999</v>
      </c>
      <c r="F97" s="173">
        <v>4.452</v>
      </c>
      <c r="G97" s="173">
        <v>7.1980000000000004</v>
      </c>
      <c r="H97" s="173">
        <v>22.48</v>
      </c>
      <c r="I97" s="173">
        <v>550.55510000000004</v>
      </c>
      <c r="J97" s="368"/>
    </row>
    <row r="98" spans="1:10" ht="13.5" customHeight="1">
      <c r="A98" s="7">
        <f t="shared" si="3"/>
        <v>92</v>
      </c>
      <c r="B98" s="33"/>
      <c r="C98" s="39">
        <v>74</v>
      </c>
      <c r="D98" s="173">
        <v>5.391</v>
      </c>
      <c r="E98" s="173">
        <v>2.9489999999999998</v>
      </c>
      <c r="F98" s="173">
        <v>4.4509999999999996</v>
      </c>
      <c r="G98" s="173">
        <v>7.1989999999999998</v>
      </c>
      <c r="H98" s="173">
        <v>22.5</v>
      </c>
      <c r="I98" s="173">
        <v>550.2473</v>
      </c>
      <c r="J98" s="368"/>
    </row>
    <row r="99" spans="1:10" ht="13.5" customHeight="1">
      <c r="A99" s="7">
        <f t="shared" si="3"/>
        <v>93</v>
      </c>
      <c r="B99" s="33"/>
      <c r="C99" s="39">
        <v>75</v>
      </c>
      <c r="D99" s="173">
        <v>5.391</v>
      </c>
      <c r="E99" s="173">
        <v>3.26</v>
      </c>
      <c r="F99" s="173">
        <v>4.4370000000000003</v>
      </c>
      <c r="G99" s="173">
        <v>7.1989999999999998</v>
      </c>
      <c r="H99" s="173">
        <v>22.5</v>
      </c>
      <c r="I99" s="173">
        <v>550.36130000000003</v>
      </c>
      <c r="J99" s="368"/>
    </row>
    <row r="100" spans="1:10" ht="13.5" customHeight="1">
      <c r="A100" s="7">
        <f t="shared" si="3"/>
        <v>94</v>
      </c>
      <c r="B100" s="33"/>
      <c r="C100" s="39">
        <v>76</v>
      </c>
      <c r="D100" s="173">
        <v>5.3920000000000003</v>
      </c>
      <c r="E100" s="173">
        <v>3.4079999999999999</v>
      </c>
      <c r="F100" s="173">
        <v>4.3949999999999996</v>
      </c>
      <c r="G100" s="173">
        <v>7.1989999999999998</v>
      </c>
      <c r="H100" s="173">
        <v>22.5</v>
      </c>
      <c r="I100" s="173">
        <v>550.24659999999994</v>
      </c>
      <c r="J100" s="368"/>
    </row>
    <row r="101" spans="1:10" ht="13.5" customHeight="1">
      <c r="A101" s="7">
        <f t="shared" si="3"/>
        <v>95</v>
      </c>
      <c r="B101" s="33"/>
      <c r="C101" s="39">
        <v>77</v>
      </c>
      <c r="D101" s="173">
        <v>5.3929999999999998</v>
      </c>
      <c r="E101" s="173">
        <v>3.516</v>
      </c>
      <c r="F101" s="173">
        <v>4.3719999999999999</v>
      </c>
      <c r="G101" s="173">
        <v>7.1989999999999998</v>
      </c>
      <c r="H101" s="173">
        <v>22.509999999999998</v>
      </c>
      <c r="I101" s="173">
        <v>550.2079</v>
      </c>
      <c r="J101" s="368"/>
    </row>
    <row r="102" spans="1:10" ht="13.5" customHeight="1">
      <c r="A102" s="7">
        <f t="shared" si="3"/>
        <v>96</v>
      </c>
      <c r="B102" s="33"/>
      <c r="C102" s="39">
        <v>78</v>
      </c>
      <c r="D102" s="173">
        <v>5.3949999999999996</v>
      </c>
      <c r="E102" s="173">
        <v>3.6310000000000002</v>
      </c>
      <c r="F102" s="173">
        <v>4.3170000000000002</v>
      </c>
      <c r="G102" s="173">
        <v>7.1989999999999998</v>
      </c>
      <c r="H102" s="173">
        <v>22.52</v>
      </c>
      <c r="I102" s="173">
        <v>550.11099999999999</v>
      </c>
      <c r="J102" s="368"/>
    </row>
    <row r="103" spans="1:10" ht="13.5" customHeight="1">
      <c r="A103" s="7">
        <f t="shared" si="3"/>
        <v>97</v>
      </c>
      <c r="B103" s="33"/>
      <c r="C103" s="39">
        <v>79</v>
      </c>
      <c r="D103" s="173">
        <v>5.3959999999999999</v>
      </c>
      <c r="E103" s="173">
        <v>3.4489999999999998</v>
      </c>
      <c r="F103" s="173">
        <v>4.2839999999999998</v>
      </c>
      <c r="G103" s="173">
        <v>7.1989999999999998</v>
      </c>
      <c r="H103" s="173">
        <v>22.53</v>
      </c>
      <c r="I103" s="173">
        <v>550.20579999999995</v>
      </c>
      <c r="J103" s="368"/>
    </row>
    <row r="104" spans="1:10" ht="13.5" customHeight="1">
      <c r="A104" s="7">
        <f t="shared" si="3"/>
        <v>98</v>
      </c>
      <c r="B104" s="33"/>
      <c r="C104" s="39">
        <v>80</v>
      </c>
      <c r="D104" s="173">
        <v>5.3970000000000002</v>
      </c>
      <c r="E104" s="173">
        <v>2.895</v>
      </c>
      <c r="F104" s="173">
        <v>4.2370000000000001</v>
      </c>
      <c r="G104" s="173">
        <v>7.202</v>
      </c>
      <c r="H104" s="173">
        <v>22.53</v>
      </c>
      <c r="I104" s="173">
        <v>549.48009999999999</v>
      </c>
      <c r="J104" s="368"/>
    </row>
    <row r="105" spans="1:10" ht="13.5" customHeight="1">
      <c r="A105" s="7">
        <f t="shared" si="3"/>
        <v>99</v>
      </c>
      <c r="B105" s="33"/>
      <c r="C105" s="39"/>
      <c r="D105" s="173"/>
      <c r="E105" s="173"/>
      <c r="F105" s="173"/>
      <c r="G105" s="173"/>
      <c r="H105" s="173"/>
      <c r="I105" s="173"/>
      <c r="J105" s="368"/>
    </row>
    <row r="106" spans="1:10" ht="13.5" customHeight="1">
      <c r="A106" s="7">
        <f t="shared" si="3"/>
        <v>100</v>
      </c>
      <c r="B106" s="33"/>
      <c r="C106" s="39"/>
      <c r="D106" s="173"/>
      <c r="E106" s="173"/>
      <c r="F106" s="173"/>
      <c r="G106" s="173"/>
      <c r="H106" s="173"/>
      <c r="I106" s="173" t="s">
        <v>1172</v>
      </c>
      <c r="J106" s="368"/>
    </row>
    <row r="107" spans="1:10" ht="13.5" customHeight="1">
      <c r="A107" s="7">
        <f t="shared" si="3"/>
        <v>101</v>
      </c>
      <c r="B107" s="33"/>
      <c r="C107" s="39"/>
      <c r="D107" s="173"/>
      <c r="E107" s="173"/>
      <c r="F107" s="173"/>
      <c r="G107" s="173"/>
      <c r="H107" s="173"/>
      <c r="I107" s="173" t="s">
        <v>1172</v>
      </c>
      <c r="J107" s="368"/>
    </row>
    <row r="108" spans="1:10" ht="13.5" customHeight="1">
      <c r="A108" s="7">
        <f t="shared" si="3"/>
        <v>102</v>
      </c>
      <c r="B108" s="33"/>
      <c r="C108" s="39"/>
      <c r="D108" s="173"/>
      <c r="E108" s="173"/>
      <c r="F108" s="173"/>
      <c r="G108" s="173"/>
      <c r="H108" s="173"/>
      <c r="I108" s="173" t="s">
        <v>1172</v>
      </c>
      <c r="J108" s="368"/>
    </row>
    <row r="109" spans="1:10" ht="13.5" customHeight="1">
      <c r="A109" s="7">
        <f t="shared" si="3"/>
        <v>103</v>
      </c>
      <c r="B109" s="33"/>
      <c r="C109" s="39"/>
      <c r="D109" s="173"/>
      <c r="E109" s="173"/>
      <c r="F109" s="173"/>
      <c r="G109" s="173"/>
      <c r="H109" s="173"/>
      <c r="I109" s="173" t="s">
        <v>1172</v>
      </c>
      <c r="J109" s="368"/>
    </row>
    <row r="110" spans="1:10" ht="13.5" customHeight="1">
      <c r="A110" s="7">
        <f t="shared" si="3"/>
        <v>104</v>
      </c>
      <c r="B110" s="33"/>
      <c r="C110" s="39"/>
      <c r="D110" s="173"/>
      <c r="E110" s="173"/>
      <c r="F110" s="173"/>
      <c r="G110" s="173"/>
      <c r="H110" s="173"/>
      <c r="I110" s="173" t="s">
        <v>1172</v>
      </c>
      <c r="J110" s="368"/>
    </row>
    <row r="111" spans="1:10" ht="13.5" customHeight="1">
      <c r="A111" s="7">
        <f t="shared" si="3"/>
        <v>105</v>
      </c>
      <c r="B111" s="33"/>
      <c r="C111" s="39"/>
      <c r="D111" s="173"/>
      <c r="E111" s="173"/>
      <c r="F111" s="173"/>
      <c r="G111" s="173"/>
      <c r="H111" s="173"/>
      <c r="I111" s="173" t="s">
        <v>1172</v>
      </c>
      <c r="J111" s="368"/>
    </row>
    <row r="112" spans="1:10" ht="13.5" customHeight="1">
      <c r="A112" s="7">
        <f t="shared" si="3"/>
        <v>106</v>
      </c>
      <c r="B112" s="33"/>
      <c r="C112" s="39"/>
      <c r="D112" s="173"/>
      <c r="E112" s="173"/>
      <c r="F112" s="173"/>
      <c r="G112" s="173"/>
      <c r="H112" s="173"/>
      <c r="I112" s="173" t="s">
        <v>1172</v>
      </c>
      <c r="J112" s="368"/>
    </row>
    <row r="113" spans="1:10" ht="13.5" customHeight="1">
      <c r="A113" s="7">
        <f t="shared" si="3"/>
        <v>107</v>
      </c>
      <c r="B113" s="33"/>
      <c r="C113" s="39"/>
      <c r="D113" s="173"/>
      <c r="E113" s="173"/>
      <c r="F113" s="173"/>
      <c r="G113" s="173"/>
      <c r="H113" s="173"/>
      <c r="I113" s="173" t="s">
        <v>1172</v>
      </c>
      <c r="J113" s="368"/>
    </row>
    <row r="114" spans="1:10" ht="13.5" customHeight="1">
      <c r="A114" s="7">
        <f t="shared" si="3"/>
        <v>108</v>
      </c>
      <c r="B114" s="33"/>
      <c r="C114" s="39"/>
      <c r="D114" s="173"/>
      <c r="E114" s="173"/>
      <c r="F114" s="173"/>
      <c r="G114" s="173"/>
      <c r="H114" s="173"/>
      <c r="I114" s="173" t="s">
        <v>1172</v>
      </c>
      <c r="J114" s="368"/>
    </row>
    <row r="115" spans="1:10" ht="13.5" customHeight="1">
      <c r="A115" s="7">
        <f t="shared" si="3"/>
        <v>109</v>
      </c>
      <c r="B115" s="33"/>
      <c r="C115" s="39"/>
      <c r="D115" s="173"/>
      <c r="E115" s="173"/>
      <c r="F115" s="173"/>
      <c r="G115" s="173"/>
      <c r="H115" s="173"/>
      <c r="I115" s="173" t="s">
        <v>1172</v>
      </c>
      <c r="J115" s="368"/>
    </row>
    <row r="116" spans="1:10" ht="13.5" customHeight="1">
      <c r="A116" s="7">
        <f t="shared" si="3"/>
        <v>110</v>
      </c>
      <c r="B116" s="33"/>
      <c r="C116" s="39"/>
      <c r="D116" s="173"/>
      <c r="E116" s="173"/>
      <c r="F116" s="173"/>
      <c r="G116" s="173"/>
      <c r="H116" s="173"/>
      <c r="I116" s="173" t="s">
        <v>1172</v>
      </c>
      <c r="J116" s="368"/>
    </row>
    <row r="117" spans="1:10" ht="13.5" customHeight="1">
      <c r="A117" s="7">
        <f t="shared" si="3"/>
        <v>111</v>
      </c>
      <c r="B117" s="33"/>
      <c r="C117" s="39"/>
      <c r="D117" s="173"/>
      <c r="E117" s="173"/>
      <c r="F117" s="173"/>
      <c r="G117" s="173"/>
      <c r="H117" s="173"/>
      <c r="I117" s="173" t="s">
        <v>1172</v>
      </c>
      <c r="J117" s="368"/>
    </row>
    <row r="118" spans="1:10" ht="13.5" customHeight="1">
      <c r="A118" s="7">
        <f t="shared" si="3"/>
        <v>112</v>
      </c>
      <c r="B118" s="33"/>
      <c r="C118" s="39"/>
      <c r="D118" s="173"/>
      <c r="E118" s="173"/>
      <c r="F118" s="173"/>
      <c r="G118" s="173"/>
      <c r="H118" s="173"/>
      <c r="I118" s="173" t="s">
        <v>1172</v>
      </c>
      <c r="J118" s="368"/>
    </row>
    <row r="119" spans="1:10" ht="13.5" customHeight="1">
      <c r="A119" s="7">
        <f t="shared" si="3"/>
        <v>113</v>
      </c>
      <c r="B119" s="33"/>
      <c r="C119" s="39"/>
      <c r="D119" s="173"/>
      <c r="E119" s="173"/>
      <c r="F119" s="173"/>
      <c r="G119" s="173"/>
      <c r="H119" s="173"/>
      <c r="I119" s="173" t="s">
        <v>1172</v>
      </c>
      <c r="J119" s="368"/>
    </row>
    <row r="120" spans="1:10" ht="13.5" customHeight="1">
      <c r="A120" s="7">
        <f t="shared" si="3"/>
        <v>114</v>
      </c>
      <c r="B120" s="33"/>
      <c r="C120" s="39"/>
      <c r="D120" s="173"/>
      <c r="E120" s="173"/>
      <c r="F120" s="173"/>
      <c r="G120" s="173"/>
      <c r="H120" s="173"/>
      <c r="I120" s="173" t="s">
        <v>1172</v>
      </c>
      <c r="J120" s="368"/>
    </row>
    <row r="121" spans="1:10" ht="13.5" customHeight="1">
      <c r="A121" s="7">
        <f t="shared" si="3"/>
        <v>115</v>
      </c>
      <c r="B121" s="33"/>
      <c r="C121" s="39"/>
      <c r="D121" s="173"/>
      <c r="E121" s="173"/>
      <c r="F121" s="173"/>
      <c r="G121" s="173"/>
      <c r="H121" s="173"/>
      <c r="I121" s="173" t="s">
        <v>1172</v>
      </c>
      <c r="J121" s="368"/>
    </row>
    <row r="122" spans="1:10" ht="13.5" customHeight="1">
      <c r="A122" s="7">
        <f t="shared" si="3"/>
        <v>116</v>
      </c>
      <c r="B122" s="33"/>
      <c r="C122" s="39"/>
      <c r="D122" s="173"/>
      <c r="E122" s="173"/>
      <c r="F122" s="173"/>
      <c r="G122" s="173"/>
      <c r="H122" s="173"/>
      <c r="I122" s="173" t="s">
        <v>1172</v>
      </c>
      <c r="J122" s="368"/>
    </row>
    <row r="123" spans="1:10" ht="13.5" customHeight="1">
      <c r="A123" s="7">
        <f t="shared" si="3"/>
        <v>117</v>
      </c>
      <c r="B123" s="33"/>
      <c r="C123" s="39"/>
      <c r="D123" s="173"/>
      <c r="E123" s="173"/>
      <c r="F123" s="173"/>
      <c r="G123" s="173"/>
      <c r="H123" s="173"/>
      <c r="I123" s="173" t="s">
        <v>1172</v>
      </c>
      <c r="J123" s="368"/>
    </row>
    <row r="124" spans="1:10" ht="13.5" customHeight="1">
      <c r="A124" s="7">
        <f t="shared" si="3"/>
        <v>118</v>
      </c>
      <c r="B124" s="33"/>
      <c r="C124" s="39"/>
      <c r="D124" s="173"/>
      <c r="E124" s="173"/>
      <c r="F124" s="173"/>
      <c r="G124" s="173"/>
      <c r="H124" s="173"/>
      <c r="I124" s="173" t="s">
        <v>1172</v>
      </c>
      <c r="J124" s="368"/>
    </row>
    <row r="125" spans="1:10" ht="13.5" customHeight="1">
      <c r="A125" s="7">
        <f t="shared" si="3"/>
        <v>119</v>
      </c>
      <c r="B125" s="33"/>
      <c r="C125" s="39"/>
      <c r="D125" s="173"/>
      <c r="E125" s="173"/>
      <c r="F125" s="173"/>
      <c r="G125" s="173"/>
      <c r="H125" s="173"/>
      <c r="I125" s="173" t="s">
        <v>1172</v>
      </c>
      <c r="J125" s="368"/>
    </row>
    <row r="126" spans="1:10" ht="13.5" customHeight="1">
      <c r="A126" s="7">
        <f t="shared" si="3"/>
        <v>120</v>
      </c>
      <c r="B126" s="33"/>
      <c r="C126" s="39"/>
      <c r="D126" s="173"/>
      <c r="E126" s="173"/>
      <c r="F126" s="173"/>
      <c r="G126" s="173"/>
      <c r="H126" s="173"/>
      <c r="I126" s="173" t="s">
        <v>1172</v>
      </c>
      <c r="J126" s="368"/>
    </row>
    <row r="127" spans="1:10" ht="13.5" customHeight="1">
      <c r="A127" s="7">
        <f t="shared" si="3"/>
        <v>121</v>
      </c>
      <c r="B127" s="33"/>
      <c r="C127" s="39"/>
      <c r="D127" s="173"/>
      <c r="E127" s="173"/>
      <c r="F127" s="173"/>
      <c r="G127" s="173"/>
      <c r="H127" s="173"/>
      <c r="I127" s="173" t="s">
        <v>1172</v>
      </c>
      <c r="J127" s="368"/>
    </row>
    <row r="128" spans="1:10" ht="13.5" customHeight="1">
      <c r="A128" s="7">
        <f t="shared" si="3"/>
        <v>122</v>
      </c>
      <c r="B128" s="33"/>
      <c r="C128" s="39"/>
      <c r="D128" s="173"/>
      <c r="E128" s="173"/>
      <c r="F128" s="173"/>
      <c r="G128" s="173"/>
      <c r="H128" s="173"/>
      <c r="I128" s="173" t="s">
        <v>1172</v>
      </c>
      <c r="J128" s="368"/>
    </row>
    <row r="129" spans="1:10" ht="13.5" customHeight="1">
      <c r="A129" s="7">
        <f t="shared" si="3"/>
        <v>123</v>
      </c>
      <c r="B129" s="33"/>
      <c r="C129" s="39"/>
      <c r="D129" s="173"/>
      <c r="E129" s="173"/>
      <c r="F129" s="173"/>
      <c r="G129" s="173"/>
      <c r="H129" s="173"/>
      <c r="I129" s="173" t="s">
        <v>1172</v>
      </c>
      <c r="J129" s="368"/>
    </row>
    <row r="130" spans="1:10" ht="13.5" customHeight="1">
      <c r="A130" s="7">
        <f t="shared" si="3"/>
        <v>124</v>
      </c>
      <c r="B130" s="33"/>
      <c r="C130" s="39"/>
      <c r="D130" s="173"/>
      <c r="E130" s="173"/>
      <c r="F130" s="173"/>
      <c r="G130" s="173"/>
      <c r="H130" s="173"/>
      <c r="I130" s="173" t="s">
        <v>1172</v>
      </c>
      <c r="J130" s="368"/>
    </row>
    <row r="131" spans="1:10" ht="13.5" customHeight="1">
      <c r="A131" s="7">
        <f t="shared" si="3"/>
        <v>125</v>
      </c>
      <c r="B131" s="33"/>
      <c r="C131" s="39"/>
      <c r="D131" s="173"/>
      <c r="E131" s="173"/>
      <c r="F131" s="173"/>
      <c r="G131" s="173"/>
      <c r="H131" s="173"/>
      <c r="I131" s="173" t="s">
        <v>1172</v>
      </c>
      <c r="J131" s="368"/>
    </row>
    <row r="132" spans="1:10" ht="13.5" customHeight="1">
      <c r="A132" s="7">
        <f t="shared" si="3"/>
        <v>126</v>
      </c>
      <c r="B132" s="33"/>
      <c r="C132" s="39"/>
      <c r="D132" s="173"/>
      <c r="E132" s="173"/>
      <c r="F132" s="173"/>
      <c r="G132" s="173"/>
      <c r="H132" s="173"/>
      <c r="I132" s="173" t="s">
        <v>1172</v>
      </c>
      <c r="J132" s="368"/>
    </row>
    <row r="133" spans="1:10" ht="13.5" customHeight="1">
      <c r="A133" s="7">
        <f t="shared" si="3"/>
        <v>127</v>
      </c>
      <c r="B133" s="33"/>
      <c r="C133" s="39"/>
      <c r="D133" s="219"/>
      <c r="E133" s="219"/>
      <c r="F133" s="219"/>
      <c r="G133" s="219"/>
      <c r="H133" s="219"/>
      <c r="I133" s="173" t="s">
        <v>1172</v>
      </c>
      <c r="J133" s="368"/>
    </row>
    <row r="134" spans="1:10" ht="13.5" customHeight="1">
      <c r="A134" s="7">
        <f t="shared" si="3"/>
        <v>128</v>
      </c>
      <c r="B134" s="33"/>
      <c r="C134" s="39"/>
      <c r="D134" s="219"/>
      <c r="E134" s="219"/>
      <c r="F134" s="219"/>
      <c r="G134" s="219"/>
      <c r="H134" s="219"/>
      <c r="I134" s="173" t="s">
        <v>1172</v>
      </c>
      <c r="J134" s="368"/>
    </row>
    <row r="135" spans="1:10" ht="13.5" customHeight="1">
      <c r="A135" s="7">
        <f t="shared" si="3"/>
        <v>129</v>
      </c>
      <c r="B135" s="33"/>
      <c r="C135" s="39"/>
      <c r="D135" s="219"/>
      <c r="E135" s="219"/>
      <c r="F135" s="219"/>
      <c r="G135" s="219"/>
      <c r="H135" s="219"/>
      <c r="I135" s="173" t="s">
        <v>1172</v>
      </c>
      <c r="J135" s="368"/>
    </row>
    <row r="136" spans="1:10" ht="13.5" customHeight="1">
      <c r="A136" s="7">
        <f t="shared" si="3"/>
        <v>130</v>
      </c>
      <c r="B136" s="33"/>
      <c r="C136" s="39"/>
      <c r="D136" s="219"/>
      <c r="E136" s="219"/>
      <c r="F136" s="219"/>
      <c r="G136" s="219"/>
      <c r="H136" s="219"/>
      <c r="I136" s="173" t="s">
        <v>1172</v>
      </c>
      <c r="J136" s="368"/>
    </row>
    <row r="137" spans="1:10" ht="13.5" customHeight="1">
      <c r="A137" s="7">
        <f t="shared" si="3"/>
        <v>131</v>
      </c>
      <c r="B137" s="33"/>
      <c r="C137" s="39"/>
      <c r="D137" s="219"/>
      <c r="E137" s="219"/>
      <c r="F137" s="219"/>
      <c r="G137" s="219"/>
      <c r="H137" s="219"/>
      <c r="I137" s="173" t="s">
        <v>1172</v>
      </c>
      <c r="J137" s="368"/>
    </row>
    <row r="138" spans="1:10" ht="13.5" customHeight="1">
      <c r="A138" s="7">
        <f t="shared" si="3"/>
        <v>132</v>
      </c>
      <c r="B138" s="33"/>
      <c r="C138" s="39"/>
      <c r="D138" s="219"/>
      <c r="E138" s="219"/>
      <c r="F138" s="219"/>
      <c r="G138" s="219"/>
      <c r="H138" s="219"/>
      <c r="I138" s="173" t="s">
        <v>1172</v>
      </c>
      <c r="J138" s="368"/>
    </row>
    <row r="139" spans="1:10" ht="13.5" customHeight="1">
      <c r="A139" s="7">
        <f t="shared" si="3"/>
        <v>133</v>
      </c>
      <c r="B139" s="33"/>
      <c r="C139" s="39"/>
      <c r="D139" s="219"/>
      <c r="E139" s="219"/>
      <c r="F139" s="219"/>
      <c r="G139" s="219"/>
      <c r="H139" s="219"/>
      <c r="I139" s="173" t="s">
        <v>1172</v>
      </c>
      <c r="J139" s="368"/>
    </row>
    <row r="140" spans="1:10" ht="13.5" customHeight="1">
      <c r="A140" s="7">
        <f t="shared" si="3"/>
        <v>134</v>
      </c>
      <c r="B140" s="33"/>
      <c r="C140" s="39"/>
      <c r="D140" s="219"/>
      <c r="E140" s="219"/>
      <c r="F140" s="219"/>
      <c r="G140" s="219"/>
      <c r="H140" s="219"/>
      <c r="I140" s="173" t="s">
        <v>1172</v>
      </c>
      <c r="J140" s="368"/>
    </row>
    <row r="141" spans="1:10" ht="13.5" customHeight="1">
      <c r="A141" s="7">
        <f t="shared" si="3"/>
        <v>135</v>
      </c>
      <c r="B141" s="33"/>
      <c r="C141" s="39"/>
      <c r="D141" s="219"/>
      <c r="E141" s="219"/>
      <c r="F141" s="219"/>
      <c r="G141" s="219"/>
      <c r="H141" s="219"/>
      <c r="I141" s="173" t="s">
        <v>1172</v>
      </c>
      <c r="J141" s="368"/>
    </row>
    <row r="142" spans="1:10" ht="13.5" customHeight="1">
      <c r="A142" s="7">
        <f t="shared" si="3"/>
        <v>136</v>
      </c>
      <c r="B142" s="33"/>
      <c r="C142" s="39"/>
      <c r="D142" s="219"/>
      <c r="E142" s="219"/>
      <c r="F142" s="219"/>
      <c r="G142" s="219"/>
      <c r="H142" s="219"/>
      <c r="I142" s="173" t="s">
        <v>1172</v>
      </c>
      <c r="J142" s="368"/>
    </row>
    <row r="143" spans="1:10" ht="13.5" customHeight="1">
      <c r="A143" s="7">
        <f t="shared" si="3"/>
        <v>137</v>
      </c>
      <c r="B143" s="33"/>
      <c r="C143" s="39"/>
      <c r="D143" s="219"/>
      <c r="E143" s="219"/>
      <c r="F143" s="219"/>
      <c r="G143" s="219"/>
      <c r="H143" s="219"/>
      <c r="I143" s="173" t="s">
        <v>1172</v>
      </c>
      <c r="J143" s="368"/>
    </row>
    <row r="144" spans="1:10" ht="13.5" customHeight="1">
      <c r="A144" s="7">
        <f t="shared" si="3"/>
        <v>138</v>
      </c>
      <c r="B144" s="33"/>
      <c r="C144" s="39"/>
      <c r="D144" s="219"/>
      <c r="E144" s="219"/>
      <c r="F144" s="219"/>
      <c r="G144" s="219"/>
      <c r="H144" s="219"/>
      <c r="I144" s="173" t="s">
        <v>1172</v>
      </c>
      <c r="J144" s="368"/>
    </row>
    <row r="145" spans="1:10" ht="13.5" customHeight="1">
      <c r="A145" s="7">
        <f t="shared" si="3"/>
        <v>139</v>
      </c>
      <c r="B145" s="33"/>
      <c r="C145" s="39"/>
      <c r="D145" s="219"/>
      <c r="E145" s="219"/>
      <c r="F145" s="219"/>
      <c r="G145" s="219"/>
      <c r="H145" s="219"/>
      <c r="I145" s="173" t="s">
        <v>1172</v>
      </c>
      <c r="J145" s="368"/>
    </row>
    <row r="146" spans="1:10" ht="13.5" customHeight="1">
      <c r="A146" s="7">
        <f t="shared" si="3"/>
        <v>140</v>
      </c>
      <c r="B146" s="33"/>
      <c r="C146" s="39"/>
      <c r="D146" s="219"/>
      <c r="E146" s="219"/>
      <c r="F146" s="219"/>
      <c r="G146" s="219"/>
      <c r="H146" s="219"/>
      <c r="I146" s="173" t="s">
        <v>1172</v>
      </c>
      <c r="J146" s="368"/>
    </row>
    <row r="147" spans="1:10" ht="13.5" customHeight="1">
      <c r="A147" s="7">
        <f t="shared" si="3"/>
        <v>141</v>
      </c>
      <c r="B147" s="33"/>
      <c r="C147" s="39"/>
      <c r="D147" s="219"/>
      <c r="E147" s="219"/>
      <c r="F147" s="219"/>
      <c r="G147" s="219"/>
      <c r="H147" s="219"/>
      <c r="I147" s="173" t="s">
        <v>1172</v>
      </c>
      <c r="J147" s="368"/>
    </row>
    <row r="148" spans="1:10" ht="13.5" customHeight="1">
      <c r="A148" s="7">
        <f t="shared" si="3"/>
        <v>142</v>
      </c>
      <c r="B148" s="33"/>
      <c r="C148" s="39"/>
      <c r="D148" s="219"/>
      <c r="E148" s="219"/>
      <c r="F148" s="219"/>
      <c r="G148" s="219"/>
      <c r="H148" s="219"/>
      <c r="I148" s="173" t="s">
        <v>1172</v>
      </c>
      <c r="J148" s="368"/>
    </row>
    <row r="149" spans="1:10" ht="13.5" customHeight="1">
      <c r="A149" s="7">
        <f t="shared" si="3"/>
        <v>143</v>
      </c>
      <c r="B149" s="33"/>
      <c r="C149" s="39"/>
      <c r="D149" s="219"/>
      <c r="E149" s="219"/>
      <c r="F149" s="219"/>
      <c r="G149" s="219"/>
      <c r="H149" s="219"/>
      <c r="I149" s="173" t="s">
        <v>1172</v>
      </c>
      <c r="J149" s="368"/>
    </row>
    <row r="150" spans="1:10" ht="13.5" customHeight="1">
      <c r="A150" s="7">
        <f t="shared" si="3"/>
        <v>144</v>
      </c>
      <c r="B150" s="33"/>
      <c r="C150" s="39"/>
      <c r="D150" s="219"/>
      <c r="E150" s="219"/>
      <c r="F150" s="219"/>
      <c r="G150" s="219"/>
      <c r="H150" s="219"/>
      <c r="I150" s="173" t="s">
        <v>1172</v>
      </c>
      <c r="J150" s="368"/>
    </row>
    <row r="151" spans="1:10" ht="13.5" customHeight="1">
      <c r="A151" s="7">
        <f t="shared" si="3"/>
        <v>145</v>
      </c>
      <c r="B151" s="33"/>
      <c r="C151" s="39"/>
      <c r="D151" s="219"/>
      <c r="E151" s="219"/>
      <c r="F151" s="219"/>
      <c r="G151" s="219"/>
      <c r="H151" s="219"/>
      <c r="I151" s="173" t="s">
        <v>1172</v>
      </c>
      <c r="J151" s="368"/>
    </row>
    <row r="152" spans="1:10" ht="13.5" customHeight="1">
      <c r="A152" s="7">
        <f t="shared" si="3"/>
        <v>146</v>
      </c>
      <c r="B152" s="33"/>
      <c r="C152" s="39"/>
      <c r="D152" s="219"/>
      <c r="E152" s="219"/>
      <c r="F152" s="219"/>
      <c r="G152" s="219"/>
      <c r="H152" s="219"/>
      <c r="I152" s="173" t="s">
        <v>1172</v>
      </c>
      <c r="J152" s="368"/>
    </row>
    <row r="153" spans="1:10" ht="13.5" customHeight="1">
      <c r="A153" s="7">
        <f t="shared" ref="A153:A175" si="4">A152+1</f>
        <v>147</v>
      </c>
      <c r="B153" s="33"/>
      <c r="C153" s="39"/>
      <c r="D153" s="219"/>
      <c r="E153" s="219"/>
      <c r="F153" s="219"/>
      <c r="G153" s="219"/>
      <c r="H153" s="219"/>
      <c r="I153" s="173" t="s">
        <v>1172</v>
      </c>
      <c r="J153" s="368"/>
    </row>
    <row r="154" spans="1:10" ht="13.5" customHeight="1">
      <c r="A154" s="7">
        <f t="shared" si="4"/>
        <v>148</v>
      </c>
      <c r="B154" s="33"/>
      <c r="C154" s="39"/>
      <c r="D154" s="219"/>
      <c r="E154" s="219"/>
      <c r="F154" s="219"/>
      <c r="G154" s="219"/>
      <c r="H154" s="219"/>
      <c r="I154" s="173" t="s">
        <v>1172</v>
      </c>
      <c r="J154" s="368"/>
    </row>
    <row r="155" spans="1:10" ht="13.5" customHeight="1">
      <c r="A155" s="7">
        <f t="shared" si="4"/>
        <v>149</v>
      </c>
      <c r="B155" s="33"/>
      <c r="C155" s="39"/>
      <c r="D155" s="219"/>
      <c r="E155" s="219"/>
      <c r="F155" s="219"/>
      <c r="G155" s="219"/>
      <c r="H155" s="219"/>
      <c r="I155" s="173" t="s">
        <v>1172</v>
      </c>
      <c r="J155" s="368"/>
    </row>
    <row r="156" spans="1:10" ht="13.5" customHeight="1">
      <c r="A156" s="7">
        <f t="shared" si="4"/>
        <v>150</v>
      </c>
      <c r="B156" s="33"/>
      <c r="C156" s="39"/>
      <c r="D156" s="219"/>
      <c r="E156" s="219"/>
      <c r="F156" s="219"/>
      <c r="G156" s="219"/>
      <c r="H156" s="219"/>
      <c r="I156" s="173" t="s">
        <v>1172</v>
      </c>
      <c r="J156" s="368"/>
    </row>
    <row r="157" spans="1:10" ht="13.5" customHeight="1">
      <c r="A157" s="7">
        <f t="shared" si="4"/>
        <v>151</v>
      </c>
      <c r="B157" s="33"/>
      <c r="C157" s="39"/>
      <c r="D157" s="219"/>
      <c r="E157" s="219"/>
      <c r="F157" s="219"/>
      <c r="G157" s="219"/>
      <c r="H157" s="219"/>
      <c r="I157" s="173" t="s">
        <v>1172</v>
      </c>
      <c r="J157" s="368"/>
    </row>
    <row r="158" spans="1:10" ht="13.5" customHeight="1">
      <c r="A158" s="7">
        <f t="shared" si="4"/>
        <v>152</v>
      </c>
      <c r="B158" s="33"/>
      <c r="C158" s="39"/>
      <c r="D158" s="219"/>
      <c r="E158" s="219"/>
      <c r="F158" s="219"/>
      <c r="G158" s="219"/>
      <c r="H158" s="219"/>
      <c r="I158" s="173" t="s">
        <v>1172</v>
      </c>
      <c r="J158" s="368"/>
    </row>
    <row r="159" spans="1:10" ht="13.5" customHeight="1">
      <c r="A159" s="7">
        <f t="shared" si="4"/>
        <v>153</v>
      </c>
      <c r="B159" s="33"/>
      <c r="C159" s="39"/>
      <c r="D159" s="219"/>
      <c r="E159" s="219"/>
      <c r="F159" s="219"/>
      <c r="G159" s="219"/>
      <c r="H159" s="219"/>
      <c r="I159" s="173" t="s">
        <v>1172</v>
      </c>
      <c r="J159" s="368"/>
    </row>
    <row r="160" spans="1:10" ht="13.5" customHeight="1">
      <c r="A160" s="7">
        <f t="shared" si="4"/>
        <v>154</v>
      </c>
      <c r="B160" s="33"/>
      <c r="C160" s="39"/>
      <c r="D160" s="219"/>
      <c r="E160" s="219"/>
      <c r="F160" s="219"/>
      <c r="G160" s="219"/>
      <c r="H160" s="219"/>
      <c r="I160" s="173" t="s">
        <v>1172</v>
      </c>
      <c r="J160" s="368"/>
    </row>
    <row r="161" spans="1:10" ht="13.5" customHeight="1">
      <c r="A161" s="7">
        <f t="shared" si="4"/>
        <v>155</v>
      </c>
      <c r="B161" s="33"/>
      <c r="C161" s="39"/>
      <c r="D161" s="219"/>
      <c r="E161" s="219"/>
      <c r="F161" s="219"/>
      <c r="G161" s="219"/>
      <c r="H161" s="219"/>
      <c r="I161" s="173" t="s">
        <v>1172</v>
      </c>
      <c r="J161" s="368"/>
    </row>
    <row r="162" spans="1:10" ht="13.5" customHeight="1">
      <c r="A162" s="7">
        <f t="shared" si="4"/>
        <v>156</v>
      </c>
      <c r="B162" s="33"/>
      <c r="C162" s="39"/>
      <c r="D162" s="219"/>
      <c r="E162" s="219"/>
      <c r="F162" s="219"/>
      <c r="G162" s="219"/>
      <c r="H162" s="219"/>
      <c r="I162" s="173" t="s">
        <v>1172</v>
      </c>
      <c r="J162" s="368"/>
    </row>
    <row r="163" spans="1:10" ht="13.5" customHeight="1">
      <c r="A163" s="7">
        <f t="shared" si="4"/>
        <v>157</v>
      </c>
      <c r="B163" s="33"/>
      <c r="C163" s="39"/>
      <c r="D163" s="219"/>
      <c r="E163" s="219"/>
      <c r="F163" s="219"/>
      <c r="G163" s="219"/>
      <c r="H163" s="219"/>
      <c r="I163" s="173" t="s">
        <v>1172</v>
      </c>
      <c r="J163" s="368"/>
    </row>
    <row r="164" spans="1:10" ht="13.5" customHeight="1">
      <c r="A164" s="7">
        <f t="shared" si="4"/>
        <v>158</v>
      </c>
      <c r="B164" s="33"/>
      <c r="C164" s="39"/>
      <c r="D164" s="219"/>
      <c r="E164" s="219"/>
      <c r="F164" s="219"/>
      <c r="G164" s="219"/>
      <c r="H164" s="219"/>
      <c r="I164" s="173" t="s">
        <v>1172</v>
      </c>
      <c r="J164" s="368"/>
    </row>
    <row r="165" spans="1:10" ht="13.5" customHeight="1">
      <c r="A165" s="7">
        <f t="shared" si="4"/>
        <v>159</v>
      </c>
      <c r="B165" s="33"/>
      <c r="C165" s="39"/>
      <c r="D165" s="219"/>
      <c r="E165" s="219"/>
      <c r="F165" s="219"/>
      <c r="G165" s="219"/>
      <c r="H165" s="219"/>
      <c r="I165" s="173" t="s">
        <v>1172</v>
      </c>
      <c r="J165" s="368"/>
    </row>
    <row r="166" spans="1:10" ht="13.5" customHeight="1">
      <c r="A166" s="7">
        <f t="shared" si="4"/>
        <v>160</v>
      </c>
      <c r="B166" s="33"/>
      <c r="C166" s="39"/>
      <c r="D166" s="219"/>
      <c r="E166" s="219"/>
      <c r="F166" s="219"/>
      <c r="G166" s="219"/>
      <c r="H166" s="219"/>
      <c r="I166" s="173" t="s">
        <v>1172</v>
      </c>
      <c r="J166" s="368"/>
    </row>
    <row r="167" spans="1:10" ht="13.5" customHeight="1">
      <c r="A167" s="7">
        <f t="shared" si="4"/>
        <v>161</v>
      </c>
      <c r="B167" s="33"/>
      <c r="C167" s="39"/>
      <c r="D167" s="219"/>
      <c r="E167" s="219"/>
      <c r="F167" s="219"/>
      <c r="G167" s="219"/>
      <c r="H167" s="219"/>
      <c r="I167" s="173" t="s">
        <v>1172</v>
      </c>
      <c r="J167" s="368"/>
    </row>
    <row r="168" spans="1:10" ht="13.5" customHeight="1">
      <c r="A168" s="7">
        <f t="shared" si="4"/>
        <v>162</v>
      </c>
      <c r="B168" s="33"/>
      <c r="C168" s="39"/>
      <c r="D168" s="219"/>
      <c r="E168" s="219"/>
      <c r="F168" s="219"/>
      <c r="G168" s="219"/>
      <c r="H168" s="219"/>
      <c r="I168" s="173" t="s">
        <v>1172</v>
      </c>
      <c r="J168" s="368"/>
    </row>
    <row r="169" spans="1:10" ht="13.5" customHeight="1">
      <c r="A169" s="7">
        <f t="shared" si="4"/>
        <v>163</v>
      </c>
      <c r="B169" s="33"/>
      <c r="C169" s="39"/>
      <c r="D169" s="219"/>
      <c r="E169" s="219"/>
      <c r="F169" s="219"/>
      <c r="G169" s="219"/>
      <c r="H169" s="219"/>
      <c r="I169" s="173" t="s">
        <v>1172</v>
      </c>
      <c r="J169" s="368"/>
    </row>
    <row r="170" spans="1:10" ht="13.5" customHeight="1">
      <c r="A170" s="7">
        <f t="shared" si="4"/>
        <v>164</v>
      </c>
      <c r="B170" s="33"/>
      <c r="C170" s="39"/>
      <c r="D170" s="219"/>
      <c r="E170" s="219"/>
      <c r="F170" s="219"/>
      <c r="G170" s="219"/>
      <c r="H170" s="21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5.3970000000000002</v>
      </c>
      <c r="E175" s="218">
        <f t="shared" ref="E175:I175" si="5">LOOKUP(10^10,E23:E174)</f>
        <v>2.895</v>
      </c>
      <c r="F175" s="218">
        <f t="shared" si="5"/>
        <v>4.2370000000000001</v>
      </c>
      <c r="G175" s="218">
        <f t="shared" si="5"/>
        <v>7.202</v>
      </c>
      <c r="H175" s="218">
        <f t="shared" si="5"/>
        <v>22.53</v>
      </c>
      <c r="I175" s="218">
        <f t="shared" si="5"/>
        <v>549.48009999999999</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2">
        <v>44783</v>
      </c>
      <c r="E9" s="373"/>
      <c r="F9" s="373"/>
      <c r="G9" s="373"/>
      <c r="H9" s="373"/>
      <c r="I9" s="374"/>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0.58333333333333337</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33</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83.1</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4.8</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5</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537.20000000000005</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1</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0.98</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56">
        <v>28.018999999999998</v>
      </c>
      <c r="E23" s="256">
        <v>1.925</v>
      </c>
      <c r="F23" s="256">
        <v>8.6690000000000005</v>
      </c>
      <c r="G23" s="256">
        <v>8.7249999999999996</v>
      </c>
      <c r="H23" s="256">
        <v>19.419999999999998</v>
      </c>
      <c r="I23" s="256">
        <v>416.74570000000006</v>
      </c>
      <c r="J23" s="367" t="s">
        <v>424</v>
      </c>
    </row>
    <row r="24" spans="1:10" s="1" customFormat="1" ht="13.5" customHeight="1">
      <c r="A24" s="7">
        <f>A23+1</f>
        <v>18</v>
      </c>
      <c r="B24" s="93"/>
      <c r="C24" s="100">
        <v>0.5</v>
      </c>
      <c r="D24" s="256">
        <v>27.506</v>
      </c>
      <c r="E24" s="256">
        <v>0.90100000000000002</v>
      </c>
      <c r="F24" s="256">
        <v>8.8670000000000009</v>
      </c>
      <c r="G24" s="256">
        <v>8.7050000000000001</v>
      </c>
      <c r="H24" s="256">
        <v>19.419999999999998</v>
      </c>
      <c r="I24" s="256">
        <v>409.51479999999998</v>
      </c>
      <c r="J24" s="368"/>
    </row>
    <row r="25" spans="1:10" s="1" customFormat="1" ht="13.5" customHeight="1">
      <c r="A25" s="7">
        <f t="shared" ref="A25:A88" si="2">A24+1</f>
        <v>19</v>
      </c>
      <c r="B25" s="93"/>
      <c r="C25" s="100">
        <v>1</v>
      </c>
      <c r="D25" s="256">
        <v>27.233000000000001</v>
      </c>
      <c r="E25" s="256">
        <v>1.0089999999999999</v>
      </c>
      <c r="F25" s="256">
        <v>8.94</v>
      </c>
      <c r="G25" s="256">
        <v>8.7249999999999996</v>
      </c>
      <c r="H25" s="256">
        <v>19.419999999999998</v>
      </c>
      <c r="I25" s="256">
        <v>409.32490000000001</v>
      </c>
      <c r="J25" s="368"/>
    </row>
    <row r="26" spans="1:10" s="1" customFormat="1" ht="13.5" customHeight="1">
      <c r="A26" s="7">
        <f t="shared" si="2"/>
        <v>20</v>
      </c>
      <c r="B26" s="93"/>
      <c r="C26" s="100">
        <v>2</v>
      </c>
      <c r="D26" s="256">
        <v>26.959</v>
      </c>
      <c r="E26" s="256">
        <v>1.143</v>
      </c>
      <c r="F26" s="256">
        <v>9.0180000000000007</v>
      </c>
      <c r="G26" s="256">
        <v>8.7360000000000007</v>
      </c>
      <c r="H26" s="256">
        <v>19.41</v>
      </c>
      <c r="I26" s="256">
        <v>410.39369999999997</v>
      </c>
      <c r="J26" s="368"/>
    </row>
    <row r="27" spans="1:10" s="1" customFormat="1" ht="13.5" customHeight="1">
      <c r="A27" s="7">
        <f t="shared" si="2"/>
        <v>21</v>
      </c>
      <c r="B27" s="93"/>
      <c r="C27" s="100">
        <v>3</v>
      </c>
      <c r="D27" s="256">
        <v>25.498000000000001</v>
      </c>
      <c r="E27" s="256">
        <v>1.278</v>
      </c>
      <c r="F27" s="256">
        <v>9.3469999999999995</v>
      </c>
      <c r="G27" s="256">
        <v>8.6340000000000003</v>
      </c>
      <c r="H27" s="256">
        <v>19.7</v>
      </c>
      <c r="I27" s="256">
        <v>416.33640000000003</v>
      </c>
      <c r="J27" s="368"/>
    </row>
    <row r="28" spans="1:10" s="1" customFormat="1" ht="13.5" customHeight="1">
      <c r="A28" s="7">
        <f t="shared" si="2"/>
        <v>22</v>
      </c>
      <c r="B28" s="93"/>
      <c r="C28" s="100">
        <v>4</v>
      </c>
      <c r="D28" s="256">
        <v>24.523</v>
      </c>
      <c r="E28" s="256">
        <v>1.036</v>
      </c>
      <c r="F28" s="256">
        <v>9.4440000000000008</v>
      </c>
      <c r="G28" s="256">
        <v>8.4329999999999998</v>
      </c>
      <c r="H28" s="256">
        <v>19.59</v>
      </c>
      <c r="I28" s="256">
        <v>425.48590000000002</v>
      </c>
      <c r="J28" s="368"/>
    </row>
    <row r="29" spans="1:10" s="1" customFormat="1" ht="13.5" customHeight="1">
      <c r="A29" s="7">
        <f t="shared" si="2"/>
        <v>23</v>
      </c>
      <c r="B29" s="93"/>
      <c r="C29" s="100">
        <v>5</v>
      </c>
      <c r="D29" s="256">
        <v>23.731000000000002</v>
      </c>
      <c r="E29" s="256">
        <v>1.6419999999999999</v>
      </c>
      <c r="F29" s="256">
        <v>8.99</v>
      </c>
      <c r="G29" s="256">
        <v>8.2609999999999992</v>
      </c>
      <c r="H29" s="256">
        <v>19.39</v>
      </c>
      <c r="I29" s="256">
        <v>432.98230000000001</v>
      </c>
      <c r="J29" s="368"/>
    </row>
    <row r="30" spans="1:10" ht="13.5" customHeight="1">
      <c r="A30" s="7">
        <f t="shared" si="2"/>
        <v>24</v>
      </c>
      <c r="B30" s="92"/>
      <c r="C30" s="39">
        <v>6</v>
      </c>
      <c r="D30" s="173">
        <v>22.919</v>
      </c>
      <c r="E30" s="173">
        <v>1.9650000000000001</v>
      </c>
      <c r="F30" s="173">
        <v>8.6950000000000003</v>
      </c>
      <c r="G30" s="173">
        <v>8.1259999999999994</v>
      </c>
      <c r="H30" s="173">
        <v>19.57</v>
      </c>
      <c r="I30" s="173">
        <v>438.39370000000002</v>
      </c>
      <c r="J30" s="368"/>
    </row>
    <row r="31" spans="1:10" ht="13.5" customHeight="1">
      <c r="A31" s="7">
        <f t="shared" si="2"/>
        <v>25</v>
      </c>
      <c r="B31" s="92"/>
      <c r="C31" s="39">
        <v>7</v>
      </c>
      <c r="D31" s="173">
        <v>21.743499999999997</v>
      </c>
      <c r="E31" s="173">
        <v>1.581</v>
      </c>
      <c r="F31" s="173">
        <v>8.0404999999999998</v>
      </c>
      <c r="G31" s="173">
        <v>7.9204999999999997</v>
      </c>
      <c r="H31" s="173">
        <v>18.899999999999999</v>
      </c>
      <c r="I31" s="173">
        <v>446.88305000000003</v>
      </c>
      <c r="J31" s="368"/>
    </row>
    <row r="32" spans="1:10" ht="13.5" customHeight="1">
      <c r="A32" s="7">
        <f t="shared" si="2"/>
        <v>26</v>
      </c>
      <c r="B32" s="92"/>
      <c r="C32" s="39">
        <v>8</v>
      </c>
      <c r="D32" s="173">
        <v>19.128</v>
      </c>
      <c r="E32" s="173">
        <v>1.48</v>
      </c>
      <c r="F32" s="173">
        <v>6.98</v>
      </c>
      <c r="G32" s="173">
        <v>7.7130000000000001</v>
      </c>
      <c r="H32" s="173">
        <v>18.919999999999998</v>
      </c>
      <c r="I32" s="173">
        <v>456.41840000000002</v>
      </c>
      <c r="J32" s="368"/>
    </row>
    <row r="33" spans="1:10" ht="13.5" customHeight="1">
      <c r="A33" s="7">
        <f t="shared" si="2"/>
        <v>27</v>
      </c>
      <c r="B33" s="33"/>
      <c r="C33" s="39">
        <v>9</v>
      </c>
      <c r="D33" s="173">
        <v>15.722</v>
      </c>
      <c r="E33" s="173">
        <v>1.696</v>
      </c>
      <c r="F33" s="173">
        <v>4.1360000000000001</v>
      </c>
      <c r="G33" s="173">
        <v>7.5060000000000002</v>
      </c>
      <c r="H33" s="173">
        <v>19.72</v>
      </c>
      <c r="I33" s="173">
        <v>467.68859999999995</v>
      </c>
      <c r="J33" s="368"/>
    </row>
    <row r="34" spans="1:10" ht="13.5" customHeight="1">
      <c r="A34" s="7">
        <f t="shared" si="2"/>
        <v>28</v>
      </c>
      <c r="B34" s="33"/>
      <c r="C34" s="39">
        <v>10</v>
      </c>
      <c r="D34" s="173">
        <v>10.9955</v>
      </c>
      <c r="E34" s="173">
        <v>1.8370000000000002</v>
      </c>
      <c r="F34" s="173">
        <v>1.052</v>
      </c>
      <c r="G34" s="173">
        <v>7.3115000000000006</v>
      </c>
      <c r="H34" s="173">
        <v>21.435000000000002</v>
      </c>
      <c r="I34" s="173">
        <v>478.79715000000004</v>
      </c>
      <c r="J34" s="368"/>
    </row>
    <row r="35" spans="1:10" ht="13.5" customHeight="1">
      <c r="A35" s="7">
        <f t="shared" si="2"/>
        <v>29</v>
      </c>
      <c r="B35" s="33"/>
      <c r="C35" s="39">
        <v>11</v>
      </c>
      <c r="D35" s="173">
        <v>8.3510000000000009</v>
      </c>
      <c r="E35" s="173">
        <v>1.2110000000000001</v>
      </c>
      <c r="F35" s="173">
        <v>2.4980000000000002</v>
      </c>
      <c r="G35" s="173">
        <v>7.2409999999999997</v>
      </c>
      <c r="H35" s="173">
        <v>22</v>
      </c>
      <c r="I35" s="173">
        <v>483.7183</v>
      </c>
      <c r="J35" s="368"/>
    </row>
    <row r="36" spans="1:10" ht="13.5" customHeight="1">
      <c r="A36" s="7">
        <f t="shared" si="2"/>
        <v>30</v>
      </c>
      <c r="B36" s="33"/>
      <c r="C36" s="39">
        <v>12</v>
      </c>
      <c r="D36" s="173">
        <v>7.2690000000000001</v>
      </c>
      <c r="E36" s="173">
        <v>1.0760000000000001</v>
      </c>
      <c r="F36" s="173">
        <v>5.6769999999999996</v>
      </c>
      <c r="G36" s="173">
        <v>7.2439999999999998</v>
      </c>
      <c r="H36" s="173">
        <v>22.29</v>
      </c>
      <c r="I36" s="173">
        <v>484.36169999999998</v>
      </c>
      <c r="J36" s="368"/>
    </row>
    <row r="37" spans="1:10" ht="13.5" customHeight="1">
      <c r="A37" s="7">
        <f t="shared" si="2"/>
        <v>31</v>
      </c>
      <c r="B37" s="33"/>
      <c r="C37" s="39">
        <v>13</v>
      </c>
      <c r="D37" s="173">
        <v>6.7649999999999997</v>
      </c>
      <c r="E37" s="173">
        <v>0.995</v>
      </c>
      <c r="F37" s="173">
        <v>7.5140000000000002</v>
      </c>
      <c r="G37" s="173">
        <v>7.2679999999999998</v>
      </c>
      <c r="H37" s="173">
        <v>22.169999999999998</v>
      </c>
      <c r="I37" s="173">
        <v>484.14249999999998</v>
      </c>
      <c r="J37" s="368"/>
    </row>
    <row r="38" spans="1:10" ht="13.5" customHeight="1">
      <c r="A38" s="7">
        <f t="shared" si="2"/>
        <v>32</v>
      </c>
      <c r="B38" s="33"/>
      <c r="C38" s="39">
        <v>14</v>
      </c>
      <c r="D38" s="173">
        <v>6.423</v>
      </c>
      <c r="E38" s="173">
        <v>0.88100000000000001</v>
      </c>
      <c r="F38" s="173">
        <v>8.3714999999999993</v>
      </c>
      <c r="G38" s="173">
        <v>7.2995000000000001</v>
      </c>
      <c r="H38" s="173">
        <v>22.1</v>
      </c>
      <c r="I38" s="173">
        <v>484.40089999999998</v>
      </c>
      <c r="J38" s="368"/>
    </row>
    <row r="39" spans="1:10" ht="13.5" customHeight="1">
      <c r="A39" s="7">
        <f t="shared" si="2"/>
        <v>33</v>
      </c>
      <c r="B39" s="33"/>
      <c r="C39" s="39">
        <v>15</v>
      </c>
      <c r="D39" s="173">
        <v>6.2389999999999999</v>
      </c>
      <c r="E39" s="173">
        <v>0.96799999999999997</v>
      </c>
      <c r="F39" s="173">
        <v>8.8550000000000004</v>
      </c>
      <c r="G39" s="173">
        <v>7.3339999999999996</v>
      </c>
      <c r="H39" s="173">
        <v>22</v>
      </c>
      <c r="I39" s="173">
        <v>484.77769999999998</v>
      </c>
      <c r="J39" s="368"/>
    </row>
    <row r="40" spans="1:10" ht="13.5" customHeight="1">
      <c r="A40" s="7">
        <f t="shared" si="2"/>
        <v>34</v>
      </c>
      <c r="B40" s="33"/>
      <c r="C40" s="39">
        <v>16</v>
      </c>
      <c r="D40" s="173">
        <v>6.0824999999999996</v>
      </c>
      <c r="E40" s="173">
        <v>1.0089999999999999</v>
      </c>
      <c r="F40" s="173">
        <v>8.9125000000000014</v>
      </c>
      <c r="G40" s="173">
        <v>7.3544999999999998</v>
      </c>
      <c r="H40" s="173">
        <v>21.985000000000003</v>
      </c>
      <c r="I40" s="173">
        <v>485.85975000000002</v>
      </c>
      <c r="J40" s="368"/>
    </row>
    <row r="41" spans="1:10" ht="13.5" customHeight="1">
      <c r="A41" s="7">
        <f t="shared" si="2"/>
        <v>35</v>
      </c>
      <c r="B41" s="32"/>
      <c r="C41" s="101">
        <v>17</v>
      </c>
      <c r="D41" s="173">
        <v>5.9719999999999995</v>
      </c>
      <c r="E41" s="173">
        <v>0.92799999999999994</v>
      </c>
      <c r="F41" s="173">
        <v>8.6965000000000003</v>
      </c>
      <c r="G41" s="173">
        <v>7.3685</v>
      </c>
      <c r="H41" s="173">
        <v>22</v>
      </c>
      <c r="I41" s="173">
        <v>486.75709999999998</v>
      </c>
      <c r="J41" s="368"/>
    </row>
    <row r="42" spans="1:10" ht="13.5" customHeight="1">
      <c r="A42" s="7">
        <f t="shared" si="2"/>
        <v>36</v>
      </c>
      <c r="B42" s="32"/>
      <c r="C42" s="101">
        <v>18</v>
      </c>
      <c r="D42" s="173">
        <v>5.93</v>
      </c>
      <c r="E42" s="173">
        <v>1.103</v>
      </c>
      <c r="F42" s="173">
        <v>8.7129999999999992</v>
      </c>
      <c r="G42" s="173">
        <v>7.3819999999999997</v>
      </c>
      <c r="H42" s="173">
        <v>22.02</v>
      </c>
      <c r="I42" s="173">
        <v>487.66399999999999</v>
      </c>
      <c r="J42" s="368"/>
    </row>
    <row r="43" spans="1:10" ht="13.5" customHeight="1">
      <c r="A43" s="7">
        <f t="shared" si="2"/>
        <v>37</v>
      </c>
      <c r="B43" s="32"/>
      <c r="C43" s="101">
        <v>19</v>
      </c>
      <c r="D43" s="173">
        <v>5.8840000000000003</v>
      </c>
      <c r="E43" s="173">
        <v>0.84699999999999998</v>
      </c>
      <c r="F43" s="173">
        <v>8.6850000000000005</v>
      </c>
      <c r="G43" s="173">
        <v>7.39</v>
      </c>
      <c r="H43" s="173">
        <v>22.07</v>
      </c>
      <c r="I43" s="173">
        <v>488.49619999999999</v>
      </c>
      <c r="J43" s="368"/>
    </row>
    <row r="44" spans="1:10" ht="13.5" customHeight="1">
      <c r="A44" s="7">
        <f t="shared" si="2"/>
        <v>38</v>
      </c>
      <c r="B44" s="33"/>
      <c r="C44" s="39">
        <v>20</v>
      </c>
      <c r="D44" s="173">
        <v>5.8440000000000003</v>
      </c>
      <c r="E44" s="173">
        <v>0.90100000000000002</v>
      </c>
      <c r="F44" s="173">
        <v>8.4990000000000006</v>
      </c>
      <c r="G44" s="173">
        <v>7.3920000000000003</v>
      </c>
      <c r="H44" s="173">
        <v>22.1</v>
      </c>
      <c r="I44" s="173">
        <v>489.4402</v>
      </c>
      <c r="J44" s="368"/>
    </row>
    <row r="45" spans="1:10" ht="13.5" customHeight="1">
      <c r="A45" s="7">
        <f t="shared" si="2"/>
        <v>39</v>
      </c>
      <c r="B45" s="33"/>
      <c r="C45" s="39">
        <v>21</v>
      </c>
      <c r="D45" s="173">
        <v>5.8280000000000003</v>
      </c>
      <c r="E45" s="173">
        <v>0.84699999999999998</v>
      </c>
      <c r="F45" s="173">
        <v>8.3490000000000002</v>
      </c>
      <c r="G45" s="173">
        <v>7.391</v>
      </c>
      <c r="H45" s="173">
        <v>22.119999999999997</v>
      </c>
      <c r="I45" s="173">
        <v>490.44239999999996</v>
      </c>
      <c r="J45" s="368"/>
    </row>
    <row r="46" spans="1:10" ht="13.5" customHeight="1">
      <c r="A46" s="7">
        <f t="shared" si="2"/>
        <v>40</v>
      </c>
      <c r="B46" s="33"/>
      <c r="C46" s="39">
        <v>22</v>
      </c>
      <c r="D46" s="173">
        <v>5.8019999999999996</v>
      </c>
      <c r="E46" s="173">
        <v>0.96799999999999997</v>
      </c>
      <c r="F46" s="173">
        <v>8.2850000000000001</v>
      </c>
      <c r="G46" s="173">
        <v>7.39</v>
      </c>
      <c r="H46" s="173">
        <v>22.18</v>
      </c>
      <c r="I46" s="173">
        <v>491.22360000000003</v>
      </c>
      <c r="J46" s="368"/>
    </row>
    <row r="47" spans="1:10" ht="13.5" customHeight="1">
      <c r="A47" s="7">
        <f t="shared" si="2"/>
        <v>41</v>
      </c>
      <c r="B47" s="33"/>
      <c r="C47" s="39">
        <v>23</v>
      </c>
      <c r="D47" s="173">
        <v>5.8010000000000002</v>
      </c>
      <c r="E47" s="173">
        <v>1.157</v>
      </c>
      <c r="F47" s="173">
        <v>7.87</v>
      </c>
      <c r="G47" s="173">
        <v>7.3849999999999998</v>
      </c>
      <c r="H47" s="173">
        <v>22.39</v>
      </c>
      <c r="I47" s="173">
        <v>492.17829999999998</v>
      </c>
      <c r="J47" s="368"/>
    </row>
    <row r="48" spans="1:10" ht="13.5" customHeight="1">
      <c r="A48" s="7">
        <f t="shared" si="2"/>
        <v>42</v>
      </c>
      <c r="B48" s="33"/>
      <c r="C48" s="39">
        <v>24</v>
      </c>
      <c r="D48" s="173">
        <v>5.8</v>
      </c>
      <c r="E48" s="173">
        <v>1.0900000000000001</v>
      </c>
      <c r="F48" s="173">
        <v>7.5449999999999999</v>
      </c>
      <c r="G48" s="173">
        <v>7.3780000000000001</v>
      </c>
      <c r="H48" s="173">
        <v>22.39</v>
      </c>
      <c r="I48" s="173">
        <v>493.09399999999999</v>
      </c>
      <c r="J48" s="368"/>
    </row>
    <row r="49" spans="1:10" ht="13.5" customHeight="1">
      <c r="A49" s="7">
        <f t="shared" si="2"/>
        <v>43</v>
      </c>
      <c r="B49" s="33"/>
      <c r="C49" s="39">
        <v>25</v>
      </c>
      <c r="D49" s="173">
        <v>5.7690000000000001</v>
      </c>
      <c r="E49" s="173">
        <v>0.74</v>
      </c>
      <c r="F49" s="173">
        <v>7.6790000000000003</v>
      </c>
      <c r="G49" s="173">
        <v>7.375</v>
      </c>
      <c r="H49" s="173">
        <v>22.39</v>
      </c>
      <c r="I49" s="173">
        <v>493.61169999999998</v>
      </c>
      <c r="J49" s="368"/>
    </row>
    <row r="50" spans="1:10" ht="13.5" customHeight="1">
      <c r="A50" s="7">
        <f t="shared" si="2"/>
        <v>44</v>
      </c>
      <c r="B50" s="33"/>
      <c r="C50" s="39">
        <v>26</v>
      </c>
      <c r="D50" s="173">
        <v>5.7610000000000001</v>
      </c>
      <c r="E50" s="173">
        <v>0.80700000000000005</v>
      </c>
      <c r="F50" s="173">
        <v>7.8280000000000003</v>
      </c>
      <c r="G50" s="173">
        <v>7.3739999999999997</v>
      </c>
      <c r="H50" s="173">
        <v>22.4</v>
      </c>
      <c r="I50" s="173">
        <v>494.22730000000001</v>
      </c>
      <c r="J50" s="368"/>
    </row>
    <row r="51" spans="1:10" ht="13.5" customHeight="1">
      <c r="A51" s="7">
        <f t="shared" si="2"/>
        <v>45</v>
      </c>
      <c r="B51" s="33"/>
      <c r="C51" s="39">
        <v>27</v>
      </c>
      <c r="D51" s="173">
        <v>5.7530000000000001</v>
      </c>
      <c r="E51" s="173">
        <v>0.91500000000000004</v>
      </c>
      <c r="F51" s="173">
        <v>7.875</v>
      </c>
      <c r="G51" s="173">
        <v>7.3739999999999997</v>
      </c>
      <c r="H51" s="173">
        <v>22.380000000000003</v>
      </c>
      <c r="I51" s="173">
        <v>494.65289999999999</v>
      </c>
      <c r="J51" s="368"/>
    </row>
    <row r="52" spans="1:10" ht="13.5" customHeight="1">
      <c r="A52" s="7">
        <f t="shared" si="2"/>
        <v>46</v>
      </c>
      <c r="B52" s="33"/>
      <c r="C52" s="39">
        <v>28</v>
      </c>
      <c r="D52" s="173">
        <v>5.758</v>
      </c>
      <c r="E52" s="173">
        <v>0.84699999999999998</v>
      </c>
      <c r="F52" s="173">
        <v>7.8070000000000004</v>
      </c>
      <c r="G52" s="173">
        <v>7.3730000000000002</v>
      </c>
      <c r="H52" s="173">
        <v>22.44</v>
      </c>
      <c r="I52" s="173">
        <v>495.3734</v>
      </c>
      <c r="J52" s="368"/>
    </row>
    <row r="53" spans="1:10" ht="13.5" customHeight="1">
      <c r="A53" s="7">
        <f t="shared" si="2"/>
        <v>47</v>
      </c>
      <c r="B53" s="33"/>
      <c r="C53" s="39">
        <v>29</v>
      </c>
      <c r="D53" s="173">
        <v>5.7549999999999999</v>
      </c>
      <c r="E53" s="173">
        <v>0.82</v>
      </c>
      <c r="F53" s="173">
        <v>7.64</v>
      </c>
      <c r="G53" s="173">
        <v>7.3719999999999999</v>
      </c>
      <c r="H53" s="173">
        <v>22.44</v>
      </c>
      <c r="I53" s="173">
        <v>495.83350000000002</v>
      </c>
      <c r="J53" s="368"/>
    </row>
    <row r="54" spans="1:10" ht="13.5" customHeight="1">
      <c r="A54" s="7">
        <f t="shared" si="2"/>
        <v>48</v>
      </c>
      <c r="B54" s="33"/>
      <c r="C54" s="39">
        <v>30</v>
      </c>
      <c r="D54" s="173">
        <v>5.7469999999999999</v>
      </c>
      <c r="E54" s="173">
        <v>0.68600000000000005</v>
      </c>
      <c r="F54" s="173">
        <v>7.508</v>
      </c>
      <c r="G54" s="173">
        <v>7.3689999999999998</v>
      </c>
      <c r="H54" s="173">
        <v>22.46</v>
      </c>
      <c r="I54" s="173">
        <v>496.44909999999999</v>
      </c>
      <c r="J54" s="368"/>
    </row>
    <row r="55" spans="1:10" ht="13.5" customHeight="1">
      <c r="A55" s="7">
        <f t="shared" si="2"/>
        <v>49</v>
      </c>
      <c r="B55" s="33"/>
      <c r="C55" s="39">
        <v>31</v>
      </c>
      <c r="D55" s="173">
        <v>5.7430000000000003</v>
      </c>
      <c r="E55" s="173">
        <v>0.60499999999999998</v>
      </c>
      <c r="F55" s="173">
        <v>7.3310000000000004</v>
      </c>
      <c r="G55" s="173">
        <v>7.3650000000000002</v>
      </c>
      <c r="H55" s="173">
        <v>22.47</v>
      </c>
      <c r="I55" s="173">
        <v>497.29089999999997</v>
      </c>
      <c r="J55" s="368"/>
    </row>
    <row r="56" spans="1:10" ht="13.5" customHeight="1">
      <c r="A56" s="7">
        <f t="shared" si="2"/>
        <v>50</v>
      </c>
      <c r="B56" s="33"/>
      <c r="C56" s="39">
        <v>32</v>
      </c>
      <c r="D56" s="173">
        <v>5.7370000000000001</v>
      </c>
      <c r="E56" s="173">
        <v>0.59199999999999997</v>
      </c>
      <c r="F56" s="173">
        <v>7.093</v>
      </c>
      <c r="G56" s="173">
        <v>7.359</v>
      </c>
      <c r="H56" s="173">
        <v>22.47</v>
      </c>
      <c r="I56" s="173">
        <v>497.94409999999999</v>
      </c>
      <c r="J56" s="368"/>
    </row>
    <row r="57" spans="1:10" ht="13.5" customHeight="1">
      <c r="A57" s="7">
        <f t="shared" si="2"/>
        <v>51</v>
      </c>
      <c r="B57" s="33"/>
      <c r="C57" s="39">
        <v>33</v>
      </c>
      <c r="D57" s="173">
        <v>5.7270000000000003</v>
      </c>
      <c r="E57" s="173">
        <v>0.61899999999999999</v>
      </c>
      <c r="F57" s="173">
        <v>6.9729999999999999</v>
      </c>
      <c r="G57" s="173">
        <v>7.3540000000000001</v>
      </c>
      <c r="H57" s="173">
        <v>22.48</v>
      </c>
      <c r="I57" s="173">
        <v>498.44710000000003</v>
      </c>
      <c r="J57" s="368"/>
    </row>
    <row r="58" spans="1:10" ht="13.5" customHeight="1">
      <c r="A58" s="7">
        <f t="shared" si="2"/>
        <v>52</v>
      </c>
      <c r="B58" s="33"/>
      <c r="C58" s="39">
        <v>34</v>
      </c>
      <c r="D58" s="173">
        <v>5.7190000000000003</v>
      </c>
      <c r="E58" s="173">
        <v>0.56499999999999995</v>
      </c>
      <c r="F58" s="173">
        <v>6.9029999999999996</v>
      </c>
      <c r="G58" s="173">
        <v>7.351</v>
      </c>
      <c r="H58" s="173">
        <v>22.47</v>
      </c>
      <c r="I58" s="173">
        <v>499.0247</v>
      </c>
      <c r="J58" s="368"/>
    </row>
    <row r="59" spans="1:10" ht="13.5" customHeight="1">
      <c r="A59" s="7">
        <f t="shared" si="2"/>
        <v>53</v>
      </c>
      <c r="B59" s="33"/>
      <c r="C59" s="39">
        <v>35</v>
      </c>
      <c r="D59" s="173">
        <v>5.6974999999999998</v>
      </c>
      <c r="E59" s="173">
        <v>0.6925</v>
      </c>
      <c r="F59" s="173">
        <v>6.9089999999999998</v>
      </c>
      <c r="G59" s="173">
        <v>7.3479999999999999</v>
      </c>
      <c r="H59" s="173">
        <v>22.48</v>
      </c>
      <c r="I59" s="173">
        <v>499.42075</v>
      </c>
      <c r="J59" s="368"/>
    </row>
    <row r="60" spans="1:10" ht="13.5" customHeight="1">
      <c r="A60" s="7">
        <f t="shared" si="2"/>
        <v>54</v>
      </c>
      <c r="B60" s="33"/>
      <c r="C60" s="39">
        <v>36</v>
      </c>
      <c r="D60" s="173">
        <v>5.6589999999999998</v>
      </c>
      <c r="E60" s="173">
        <v>0.61899999999999999</v>
      </c>
      <c r="F60" s="173">
        <v>7.1390000000000002</v>
      </c>
      <c r="G60" s="173">
        <v>7.3490000000000002</v>
      </c>
      <c r="H60" s="173">
        <v>22.44</v>
      </c>
      <c r="I60" s="173">
        <v>500.0197</v>
      </c>
      <c r="J60" s="368"/>
    </row>
    <row r="61" spans="1:10" ht="13.5" customHeight="1">
      <c r="A61" s="7">
        <f t="shared" si="2"/>
        <v>55</v>
      </c>
      <c r="B61" s="33"/>
      <c r="C61" s="39">
        <v>37</v>
      </c>
      <c r="D61" s="173">
        <v>5.6459999999999999</v>
      </c>
      <c r="E61" s="173">
        <v>0.63200000000000001</v>
      </c>
      <c r="F61" s="173">
        <v>7.3869999999999996</v>
      </c>
      <c r="G61" s="173">
        <v>7.3520000000000003</v>
      </c>
      <c r="H61" s="173">
        <v>22.44</v>
      </c>
      <c r="I61" s="173">
        <v>500.25779999999997</v>
      </c>
      <c r="J61" s="368"/>
    </row>
    <row r="62" spans="1:10" ht="13.5" customHeight="1">
      <c r="A62" s="7">
        <f t="shared" si="2"/>
        <v>56</v>
      </c>
      <c r="B62" s="33"/>
      <c r="C62" s="39">
        <v>38</v>
      </c>
      <c r="D62" s="173">
        <v>5.63</v>
      </c>
      <c r="E62" s="173">
        <v>0.60499999999999998</v>
      </c>
      <c r="F62" s="173">
        <v>7.5339999999999998</v>
      </c>
      <c r="G62" s="173">
        <v>7.3559999999999999</v>
      </c>
      <c r="H62" s="173">
        <v>22.41</v>
      </c>
      <c r="I62" s="173">
        <v>500.72700000000003</v>
      </c>
      <c r="J62" s="368"/>
    </row>
    <row r="63" spans="1:10" ht="13.5" customHeight="1">
      <c r="A63" s="7">
        <f t="shared" si="2"/>
        <v>57</v>
      </c>
      <c r="B63" s="33"/>
      <c r="C63" s="39">
        <v>39</v>
      </c>
      <c r="D63" s="173">
        <v>5.5970000000000004</v>
      </c>
      <c r="E63" s="173">
        <v>0.63200000000000001</v>
      </c>
      <c r="F63" s="173">
        <v>7.6539999999999999</v>
      </c>
      <c r="G63" s="173">
        <v>7.3620000000000001</v>
      </c>
      <c r="H63" s="173">
        <v>22.36</v>
      </c>
      <c r="I63" s="173">
        <v>500.97910000000002</v>
      </c>
      <c r="J63" s="368"/>
    </row>
    <row r="64" spans="1:10" ht="13.5" customHeight="1">
      <c r="A64" s="7">
        <f t="shared" si="2"/>
        <v>58</v>
      </c>
      <c r="B64" s="33"/>
      <c r="C64" s="39">
        <v>40</v>
      </c>
      <c r="D64" s="173">
        <v>5.5819999999999999</v>
      </c>
      <c r="E64" s="173">
        <v>0.60499999999999998</v>
      </c>
      <c r="F64" s="173">
        <v>7.8579999999999997</v>
      </c>
      <c r="G64" s="173">
        <v>7.3849999999999998</v>
      </c>
      <c r="H64" s="173">
        <v>22.34</v>
      </c>
      <c r="I64" s="173">
        <v>504.76460000000003</v>
      </c>
      <c r="J64" s="368"/>
    </row>
    <row r="65" spans="1:10" ht="13.5" customHeight="1">
      <c r="A65" s="7">
        <f t="shared" si="2"/>
        <v>59</v>
      </c>
      <c r="B65" s="33"/>
      <c r="C65" s="39">
        <v>41</v>
      </c>
      <c r="D65" s="173">
        <v>5.5389999999999997</v>
      </c>
      <c r="E65" s="173">
        <v>0.64600000000000002</v>
      </c>
      <c r="F65" s="173">
        <v>7.8739999999999997</v>
      </c>
      <c r="G65" s="173">
        <v>7.39</v>
      </c>
      <c r="H65" s="173">
        <v>22.3</v>
      </c>
      <c r="I65" s="173">
        <v>505.21469999999999</v>
      </c>
      <c r="J65" s="368"/>
    </row>
    <row r="66" spans="1:10" ht="13.5" customHeight="1">
      <c r="A66" s="7">
        <f t="shared" si="2"/>
        <v>60</v>
      </c>
      <c r="B66" s="33"/>
      <c r="C66" s="39">
        <v>42</v>
      </c>
      <c r="D66" s="173">
        <v>5.4880000000000004</v>
      </c>
      <c r="E66" s="173">
        <v>0.72599999999999998</v>
      </c>
      <c r="F66" s="173">
        <v>7.9619999999999997</v>
      </c>
      <c r="G66" s="173">
        <v>7.391</v>
      </c>
      <c r="H66" s="173">
        <v>22.27</v>
      </c>
      <c r="I66" s="173">
        <v>505.59339999999997</v>
      </c>
      <c r="J66" s="368"/>
    </row>
    <row r="67" spans="1:10" ht="13.5" customHeight="1">
      <c r="A67" s="7">
        <f t="shared" si="2"/>
        <v>61</v>
      </c>
      <c r="B67" s="33"/>
      <c r="C67" s="39">
        <v>43</v>
      </c>
      <c r="D67" s="173">
        <v>5.4625000000000004</v>
      </c>
      <c r="E67" s="173">
        <v>0.55800000000000005</v>
      </c>
      <c r="F67" s="173">
        <v>7.9485000000000001</v>
      </c>
      <c r="G67" s="173">
        <v>7.3925000000000001</v>
      </c>
      <c r="H67" s="173">
        <v>22.240000000000002</v>
      </c>
      <c r="I67" s="173">
        <v>505.72624999999999</v>
      </c>
      <c r="J67" s="368"/>
    </row>
    <row r="68" spans="1:10" ht="13.5" customHeight="1">
      <c r="A68" s="7">
        <f t="shared" si="2"/>
        <v>62</v>
      </c>
      <c r="B68" s="33"/>
      <c r="C68" s="39">
        <v>44</v>
      </c>
      <c r="D68" s="173">
        <v>5.4409999999999998</v>
      </c>
      <c r="E68" s="173">
        <v>0.68600000000000005</v>
      </c>
      <c r="F68" s="173">
        <v>7.8419999999999996</v>
      </c>
      <c r="G68" s="173">
        <v>7.3920000000000003</v>
      </c>
      <c r="H68" s="173">
        <v>22.22</v>
      </c>
      <c r="I68" s="173">
        <v>506.08429999999998</v>
      </c>
      <c r="J68" s="368"/>
    </row>
    <row r="69" spans="1:10" ht="13.5" customHeight="1">
      <c r="A69" s="7">
        <f t="shared" si="2"/>
        <v>63</v>
      </c>
      <c r="B69" s="33"/>
      <c r="C69" s="39">
        <v>45</v>
      </c>
      <c r="D69" s="173">
        <v>5.4235000000000007</v>
      </c>
      <c r="E69" s="173">
        <v>0.45050000000000001</v>
      </c>
      <c r="F69" s="173">
        <v>7.75</v>
      </c>
      <c r="G69" s="173">
        <v>7.39</v>
      </c>
      <c r="H69" s="173">
        <v>22.225000000000001</v>
      </c>
      <c r="I69" s="173">
        <v>506.32555000000002</v>
      </c>
      <c r="J69" s="368"/>
    </row>
    <row r="70" spans="1:10" ht="13.5" customHeight="1">
      <c r="A70" s="7">
        <f t="shared" si="2"/>
        <v>64</v>
      </c>
      <c r="B70" s="32"/>
      <c r="C70" s="39">
        <v>46</v>
      </c>
      <c r="D70" s="173">
        <v>5.4130000000000003</v>
      </c>
      <c r="E70" s="173">
        <v>0.48449999999999999</v>
      </c>
      <c r="F70" s="173">
        <v>7.7765000000000004</v>
      </c>
      <c r="G70" s="173">
        <v>7.39</v>
      </c>
      <c r="H70" s="173">
        <v>22.240000000000002</v>
      </c>
      <c r="I70" s="173">
        <v>506.52289999999999</v>
      </c>
      <c r="J70" s="368"/>
    </row>
    <row r="71" spans="1:10" ht="13.5" customHeight="1">
      <c r="A71" s="7">
        <f t="shared" si="2"/>
        <v>65</v>
      </c>
      <c r="B71" s="32"/>
      <c r="C71" s="39">
        <v>47</v>
      </c>
      <c r="D71" s="173">
        <v>5.4080000000000004</v>
      </c>
      <c r="E71" s="173">
        <v>0.45700000000000002</v>
      </c>
      <c r="F71" s="173">
        <v>7.6980000000000004</v>
      </c>
      <c r="G71" s="173">
        <v>7.3879999999999999</v>
      </c>
      <c r="H71" s="173">
        <v>22.259999999999998</v>
      </c>
      <c r="I71" s="173">
        <v>506.7174</v>
      </c>
      <c r="J71" s="368"/>
    </row>
    <row r="72" spans="1:10" ht="13.5" customHeight="1">
      <c r="A72" s="7">
        <f t="shared" si="2"/>
        <v>66</v>
      </c>
      <c r="B72" s="33"/>
      <c r="C72" s="39">
        <v>48</v>
      </c>
      <c r="D72" s="173">
        <v>5.4109999999999996</v>
      </c>
      <c r="E72" s="173">
        <v>0.498</v>
      </c>
      <c r="F72" s="173">
        <v>7.3170000000000002</v>
      </c>
      <c r="G72" s="173">
        <v>7.38</v>
      </c>
      <c r="H72" s="173">
        <v>22.32</v>
      </c>
      <c r="I72" s="173">
        <v>507.36429999999996</v>
      </c>
      <c r="J72" s="368"/>
    </row>
    <row r="73" spans="1:10" ht="13.5" customHeight="1">
      <c r="A73" s="7">
        <f t="shared" si="2"/>
        <v>67</v>
      </c>
      <c r="B73" s="33"/>
      <c r="C73" s="39">
        <v>49</v>
      </c>
      <c r="D73" s="173">
        <v>5.41</v>
      </c>
      <c r="E73" s="173">
        <v>0.55100000000000005</v>
      </c>
      <c r="F73" s="173">
        <v>6.6769999999999996</v>
      </c>
      <c r="G73" s="173">
        <v>7.367</v>
      </c>
      <c r="H73" s="173">
        <v>22.330000000000002</v>
      </c>
      <c r="I73" s="173">
        <v>508.24200000000002</v>
      </c>
      <c r="J73" s="368"/>
    </row>
    <row r="74" spans="1:10" ht="13.5" customHeight="1">
      <c r="A74" s="7">
        <f t="shared" si="2"/>
        <v>68</v>
      </c>
      <c r="B74" s="33"/>
      <c r="C74" s="39">
        <v>50</v>
      </c>
      <c r="D74" s="173">
        <v>5.399</v>
      </c>
      <c r="E74" s="173">
        <v>0.52400000000000002</v>
      </c>
      <c r="F74" s="173">
        <v>6.375</v>
      </c>
      <c r="G74" s="173">
        <v>7.3559999999999999</v>
      </c>
      <c r="H74" s="173">
        <v>22.330000000000002</v>
      </c>
      <c r="I74" s="173">
        <v>508.70670000000001</v>
      </c>
      <c r="J74" s="368"/>
    </row>
    <row r="75" spans="1:10" ht="13.5" customHeight="1">
      <c r="A75" s="7">
        <f t="shared" si="2"/>
        <v>69</v>
      </c>
      <c r="B75" s="33"/>
      <c r="C75" s="39">
        <v>51</v>
      </c>
      <c r="D75" s="173">
        <v>5.399</v>
      </c>
      <c r="E75" s="173">
        <v>0.59199999999999997</v>
      </c>
      <c r="F75" s="173">
        <v>6.2039999999999997</v>
      </c>
      <c r="G75" s="173">
        <v>7.343</v>
      </c>
      <c r="H75" s="173">
        <v>22.34</v>
      </c>
      <c r="I75" s="173">
        <v>509.3177</v>
      </c>
      <c r="J75" s="368"/>
    </row>
    <row r="76" spans="1:10" ht="13.5" customHeight="1">
      <c r="A76" s="7">
        <f>A75+1</f>
        <v>70</v>
      </c>
      <c r="B76" s="33"/>
      <c r="C76" s="39">
        <v>52</v>
      </c>
      <c r="D76" s="173">
        <v>5.3979999999999997</v>
      </c>
      <c r="E76" s="173">
        <v>0.69950000000000001</v>
      </c>
      <c r="F76" s="173">
        <v>5.5039999999999996</v>
      </c>
      <c r="G76" s="173">
        <v>7.3275000000000006</v>
      </c>
      <c r="H76" s="173">
        <v>22.369999999999997</v>
      </c>
      <c r="I76" s="173">
        <v>509.94740000000002</v>
      </c>
      <c r="J76" s="368"/>
    </row>
    <row r="77" spans="1:10" ht="13.5" customHeight="1">
      <c r="A77" s="7">
        <f t="shared" si="2"/>
        <v>71</v>
      </c>
      <c r="B77" s="33"/>
      <c r="C77" s="39">
        <v>53</v>
      </c>
      <c r="D77" s="173">
        <v>5.3849999999999998</v>
      </c>
      <c r="E77" s="173">
        <v>0.69899999999999995</v>
      </c>
      <c r="F77" s="173">
        <v>4.9989999999999997</v>
      </c>
      <c r="G77" s="173">
        <v>7.3109999999999999</v>
      </c>
      <c r="H77" s="173">
        <v>22.369999999999997</v>
      </c>
      <c r="I77" s="173">
        <v>510.5095</v>
      </c>
      <c r="J77" s="368"/>
    </row>
    <row r="78" spans="1:10" ht="13.5" customHeight="1">
      <c r="A78" s="7">
        <f t="shared" si="2"/>
        <v>72</v>
      </c>
      <c r="B78" s="33"/>
      <c r="C78" s="39">
        <v>54</v>
      </c>
      <c r="D78" s="173">
        <v>5.3885000000000005</v>
      </c>
      <c r="E78" s="173">
        <v>0.83399999999999996</v>
      </c>
      <c r="F78" s="173">
        <v>4.2524999999999995</v>
      </c>
      <c r="G78" s="173">
        <v>7.2915000000000001</v>
      </c>
      <c r="H78" s="173">
        <v>22.39</v>
      </c>
      <c r="I78" s="173">
        <v>510.94605000000001</v>
      </c>
      <c r="J78" s="368"/>
    </row>
    <row r="79" spans="1:10" ht="13.5" customHeight="1">
      <c r="A79" s="7">
        <f t="shared" si="2"/>
        <v>73</v>
      </c>
      <c r="B79" s="33"/>
      <c r="C79" s="39">
        <v>55</v>
      </c>
      <c r="D79" s="173">
        <v>5.3940000000000001</v>
      </c>
      <c r="E79" s="173">
        <v>0.97499999999999998</v>
      </c>
      <c r="F79" s="173">
        <v>3.7565</v>
      </c>
      <c r="G79" s="173">
        <v>7.2729999999999997</v>
      </c>
      <c r="H79" s="173">
        <v>22.395</v>
      </c>
      <c r="I79" s="173">
        <v>511.22820000000002</v>
      </c>
      <c r="J79" s="368"/>
    </row>
    <row r="80" spans="1:10" ht="13.5" customHeight="1">
      <c r="A80" s="7">
        <f t="shared" si="2"/>
        <v>74</v>
      </c>
      <c r="B80" s="33"/>
      <c r="C80" s="39">
        <v>56</v>
      </c>
      <c r="D80" s="173">
        <v>5.4050000000000002</v>
      </c>
      <c r="E80" s="173">
        <v>1.0629999999999999</v>
      </c>
      <c r="F80" s="173">
        <v>3.3730000000000002</v>
      </c>
      <c r="G80" s="173">
        <v>7.2549999999999999</v>
      </c>
      <c r="H80" s="173">
        <v>22.45</v>
      </c>
      <c r="I80" s="173">
        <v>511.71550000000002</v>
      </c>
      <c r="J80" s="368"/>
    </row>
    <row r="81" spans="1:10" ht="13.5" customHeight="1">
      <c r="A81" s="7">
        <f t="shared" si="2"/>
        <v>75</v>
      </c>
      <c r="B81" s="33"/>
      <c r="C81" s="39">
        <v>57</v>
      </c>
      <c r="D81" s="173">
        <v>5.3920000000000003</v>
      </c>
      <c r="E81" s="173">
        <v>1.117</v>
      </c>
      <c r="F81" s="173">
        <v>3.19</v>
      </c>
      <c r="G81" s="173">
        <v>7.242</v>
      </c>
      <c r="H81" s="173">
        <v>22.419999999999998</v>
      </c>
      <c r="I81" s="173">
        <v>512.06860000000006</v>
      </c>
      <c r="J81" s="368"/>
    </row>
    <row r="82" spans="1:10" ht="13.5" customHeight="1">
      <c r="A82" s="7">
        <f t="shared" si="2"/>
        <v>76</v>
      </c>
      <c r="B82" s="33"/>
      <c r="C82" s="39">
        <v>58</v>
      </c>
      <c r="D82" s="173">
        <v>5.3890000000000002</v>
      </c>
      <c r="E82" s="173">
        <v>0.874</v>
      </c>
      <c r="F82" s="173">
        <v>3.1309999999999998</v>
      </c>
      <c r="G82" s="173">
        <v>7.2309999999999999</v>
      </c>
      <c r="H82" s="173">
        <v>22.419999999999998</v>
      </c>
      <c r="I82" s="173">
        <v>512.18470000000002</v>
      </c>
      <c r="J82" s="368"/>
    </row>
    <row r="83" spans="1:10" ht="13.5" customHeight="1">
      <c r="A83" s="7">
        <f t="shared" si="2"/>
        <v>77</v>
      </c>
      <c r="B83" s="33"/>
      <c r="C83" s="39">
        <v>59</v>
      </c>
      <c r="D83" s="173">
        <v>5.39</v>
      </c>
      <c r="E83" s="173">
        <v>0.874</v>
      </c>
      <c r="F83" s="173">
        <v>3.1030000000000002</v>
      </c>
      <c r="G83" s="173">
        <v>7.2229999999999999</v>
      </c>
      <c r="H83" s="173">
        <v>22.419999999999998</v>
      </c>
      <c r="I83" s="173">
        <v>512.48900000000003</v>
      </c>
      <c r="J83" s="368"/>
    </row>
    <row r="84" spans="1:10" ht="13.5" customHeight="1">
      <c r="A84" s="7">
        <f t="shared" si="2"/>
        <v>78</v>
      </c>
      <c r="B84" s="33"/>
      <c r="C84" s="39">
        <v>60</v>
      </c>
      <c r="D84" s="173">
        <v>5.3979999999999997</v>
      </c>
      <c r="E84" s="173">
        <v>0.90800000000000003</v>
      </c>
      <c r="F84" s="173">
        <v>3.0914999999999999</v>
      </c>
      <c r="G84" s="173">
        <v>7.2149999999999999</v>
      </c>
      <c r="H84" s="173">
        <v>22.46</v>
      </c>
      <c r="I84" s="173">
        <v>512.46439999999996</v>
      </c>
      <c r="J84" s="368"/>
    </row>
    <row r="85" spans="1:10" ht="13.5" customHeight="1">
      <c r="A85" s="7">
        <f t="shared" si="2"/>
        <v>79</v>
      </c>
      <c r="B85" s="33"/>
      <c r="C85" s="39">
        <v>61</v>
      </c>
      <c r="D85" s="173">
        <v>5.3949999999999996</v>
      </c>
      <c r="E85" s="173">
        <v>0.96799999999999997</v>
      </c>
      <c r="F85" s="173">
        <v>3.0590000000000002</v>
      </c>
      <c r="G85" s="173">
        <v>7.2080000000000002</v>
      </c>
      <c r="H85" s="173">
        <v>22.46</v>
      </c>
      <c r="I85" s="173">
        <v>512.67649999999992</v>
      </c>
      <c r="J85" s="368"/>
    </row>
    <row r="86" spans="1:10" ht="13.5" customHeight="1">
      <c r="A86" s="7">
        <f t="shared" si="2"/>
        <v>80</v>
      </c>
      <c r="B86" s="33"/>
      <c r="C86" s="39">
        <v>62</v>
      </c>
      <c r="D86" s="173">
        <v>5.4005000000000001</v>
      </c>
      <c r="E86" s="173">
        <v>0.89449999999999996</v>
      </c>
      <c r="F86" s="173">
        <v>3.04</v>
      </c>
      <c r="G86" s="173">
        <v>7.2030000000000003</v>
      </c>
      <c r="H86" s="173">
        <v>22.48</v>
      </c>
      <c r="I86" s="173">
        <v>512.63464999999997</v>
      </c>
      <c r="J86" s="368"/>
    </row>
    <row r="87" spans="1:10" ht="13.5" customHeight="1">
      <c r="A87" s="7">
        <f t="shared" si="2"/>
        <v>81</v>
      </c>
      <c r="B87" s="33"/>
      <c r="C87" s="39">
        <v>63</v>
      </c>
      <c r="D87" s="173">
        <v>5.4119999999999999</v>
      </c>
      <c r="E87" s="173">
        <v>1.0089999999999999</v>
      </c>
      <c r="F87" s="173">
        <v>3.0089999999999999</v>
      </c>
      <c r="G87" s="173">
        <v>7.1989999999999998</v>
      </c>
      <c r="H87" s="173">
        <v>22.52</v>
      </c>
      <c r="I87" s="173">
        <v>513.12260000000003</v>
      </c>
      <c r="J87" s="368"/>
    </row>
    <row r="88" spans="1:10" ht="13.5" customHeight="1">
      <c r="A88" s="7">
        <f t="shared" si="2"/>
        <v>82</v>
      </c>
      <c r="B88" s="33"/>
      <c r="C88" s="39">
        <v>64</v>
      </c>
      <c r="D88" s="173">
        <v>5.4169999999999998</v>
      </c>
      <c r="E88" s="173">
        <v>1.2509999999999999</v>
      </c>
      <c r="F88" s="173">
        <v>2.9649999999999999</v>
      </c>
      <c r="G88" s="173">
        <v>7.1959999999999997</v>
      </c>
      <c r="H88" s="173">
        <v>22.53</v>
      </c>
      <c r="I88" s="173">
        <v>513.15710000000001</v>
      </c>
      <c r="J88" s="368"/>
    </row>
    <row r="89" spans="1:10" ht="13.5" customHeight="1">
      <c r="A89" s="7">
        <f t="shared" ref="A89:A152" si="3">A88+1</f>
        <v>83</v>
      </c>
      <c r="B89" s="33"/>
      <c r="C89" s="39">
        <v>65</v>
      </c>
      <c r="D89" s="173">
        <v>5.4210000000000003</v>
      </c>
      <c r="E89" s="173">
        <v>1.17</v>
      </c>
      <c r="F89" s="173">
        <v>2.891</v>
      </c>
      <c r="G89" s="173">
        <v>7.1929999999999996</v>
      </c>
      <c r="H89" s="173">
        <v>22.56</v>
      </c>
      <c r="I89" s="173">
        <v>513.15430000000003</v>
      </c>
      <c r="J89" s="368"/>
    </row>
    <row r="90" spans="1:10" ht="13.5" customHeight="1">
      <c r="A90" s="7">
        <f t="shared" si="3"/>
        <v>84</v>
      </c>
      <c r="B90" s="33"/>
      <c r="C90" s="39">
        <v>66</v>
      </c>
      <c r="D90" s="173">
        <v>5.4240000000000004</v>
      </c>
      <c r="E90" s="173">
        <v>1.2645</v>
      </c>
      <c r="F90" s="173">
        <v>2.8069999999999999</v>
      </c>
      <c r="G90" s="173">
        <v>7.1929999999999996</v>
      </c>
      <c r="H90" s="173">
        <v>22.580000000000002</v>
      </c>
      <c r="I90" s="173">
        <v>513.13319999999999</v>
      </c>
      <c r="J90" s="368"/>
    </row>
    <row r="91" spans="1:10" ht="13.5" customHeight="1">
      <c r="A91" s="7">
        <f t="shared" si="3"/>
        <v>85</v>
      </c>
      <c r="B91" s="33"/>
      <c r="C91" s="39">
        <v>67</v>
      </c>
      <c r="D91" s="173">
        <v>5.4240000000000004</v>
      </c>
      <c r="E91" s="173">
        <v>1.3319999999999999</v>
      </c>
      <c r="F91" s="173">
        <v>2.7509999999999999</v>
      </c>
      <c r="G91" s="173">
        <v>7.1920000000000002</v>
      </c>
      <c r="H91" s="173">
        <v>22.580000000000002</v>
      </c>
      <c r="I91" s="173">
        <v>513.13319999999999</v>
      </c>
      <c r="J91" s="368"/>
    </row>
    <row r="92" spans="1:10" ht="13.5" customHeight="1">
      <c r="A92" s="7">
        <f t="shared" si="3"/>
        <v>86</v>
      </c>
      <c r="B92" s="33"/>
      <c r="C92" s="39">
        <v>68</v>
      </c>
      <c r="D92" s="173">
        <v>5.4269999999999996</v>
      </c>
      <c r="E92" s="173">
        <v>1.0900000000000001</v>
      </c>
      <c r="F92" s="173">
        <v>2.7250000000000001</v>
      </c>
      <c r="G92" s="173">
        <v>7.1920000000000002</v>
      </c>
      <c r="H92" s="173">
        <v>22.6</v>
      </c>
      <c r="I92" s="173">
        <v>512.95910000000003</v>
      </c>
      <c r="J92" s="368"/>
    </row>
    <row r="93" spans="1:10" ht="13.5" customHeight="1">
      <c r="A93" s="7">
        <f t="shared" si="3"/>
        <v>87</v>
      </c>
      <c r="B93" s="33"/>
      <c r="C93" s="39">
        <v>69</v>
      </c>
      <c r="D93" s="173">
        <v>5.4329999999999998</v>
      </c>
      <c r="E93" s="173">
        <v>1.1970000000000001</v>
      </c>
      <c r="F93" s="173">
        <v>2.6739999999999999</v>
      </c>
      <c r="G93" s="173">
        <v>7.1909999999999998</v>
      </c>
      <c r="H93" s="173">
        <v>22.619999999999997</v>
      </c>
      <c r="I93" s="173">
        <v>513.18389999999999</v>
      </c>
      <c r="J93" s="368"/>
    </row>
    <row r="94" spans="1:10" ht="13.5" customHeight="1">
      <c r="A94" s="7">
        <f t="shared" si="3"/>
        <v>88</v>
      </c>
      <c r="B94" s="33"/>
      <c r="C94" s="39">
        <v>70</v>
      </c>
      <c r="D94" s="173">
        <v>5.431</v>
      </c>
      <c r="E94" s="173">
        <v>1.1839999999999999</v>
      </c>
      <c r="F94" s="173">
        <v>2.6560000000000001</v>
      </c>
      <c r="G94" s="173">
        <v>7.1909999999999998</v>
      </c>
      <c r="H94" s="173">
        <v>22.630000000000003</v>
      </c>
      <c r="I94" s="173">
        <v>512.95629999999994</v>
      </c>
      <c r="J94" s="368"/>
    </row>
    <row r="95" spans="1:10" ht="13.5" customHeight="1">
      <c r="A95" s="7">
        <f t="shared" si="3"/>
        <v>89</v>
      </c>
      <c r="B95" s="33"/>
      <c r="C95" s="39">
        <v>71</v>
      </c>
      <c r="D95" s="173">
        <v>5.4329999999999998</v>
      </c>
      <c r="E95" s="173">
        <v>1.117</v>
      </c>
      <c r="F95" s="173">
        <v>2.6349999999999998</v>
      </c>
      <c r="G95" s="173">
        <v>7.1909999999999998</v>
      </c>
      <c r="H95" s="173">
        <v>22.64</v>
      </c>
      <c r="I95" s="173">
        <v>512.99289999999996</v>
      </c>
      <c r="J95" s="368"/>
    </row>
    <row r="96" spans="1:10" ht="13.5" customHeight="1">
      <c r="A96" s="7">
        <f t="shared" si="3"/>
        <v>90</v>
      </c>
      <c r="B96" s="33"/>
      <c r="C96" s="39">
        <v>72</v>
      </c>
      <c r="D96" s="173">
        <v>5.4329999999999998</v>
      </c>
      <c r="E96" s="173">
        <v>1.17</v>
      </c>
      <c r="F96" s="173">
        <v>2.6</v>
      </c>
      <c r="G96" s="173">
        <v>7.1909999999999998</v>
      </c>
      <c r="H96" s="173">
        <v>22.64</v>
      </c>
      <c r="I96" s="173">
        <v>512.91690000000006</v>
      </c>
      <c r="J96" s="368"/>
    </row>
    <row r="97" spans="1:10" ht="13.5" customHeight="1">
      <c r="A97" s="7">
        <f t="shared" si="3"/>
        <v>91</v>
      </c>
      <c r="B97" s="33"/>
      <c r="C97" s="39">
        <v>73</v>
      </c>
      <c r="D97" s="173">
        <v>5.4340000000000002</v>
      </c>
      <c r="E97" s="173">
        <v>1.3049999999999999</v>
      </c>
      <c r="F97" s="173">
        <v>2.5760000000000001</v>
      </c>
      <c r="G97" s="173">
        <v>7.1909999999999998</v>
      </c>
      <c r="H97" s="173">
        <v>22.65</v>
      </c>
      <c r="I97" s="173">
        <v>512.84019999999998</v>
      </c>
      <c r="J97" s="368"/>
    </row>
    <row r="98" spans="1:10" ht="13.5" customHeight="1">
      <c r="A98" s="7">
        <f t="shared" si="3"/>
        <v>92</v>
      </c>
      <c r="B98" s="33"/>
      <c r="C98" s="39">
        <v>74</v>
      </c>
      <c r="D98" s="173">
        <v>5.4365000000000006</v>
      </c>
      <c r="E98" s="173">
        <v>1.1635</v>
      </c>
      <c r="F98" s="173">
        <v>2.5069999999999997</v>
      </c>
      <c r="G98" s="173">
        <v>7.19</v>
      </c>
      <c r="H98" s="173">
        <v>22.669999999999998</v>
      </c>
      <c r="I98" s="173">
        <v>512.91444999999999</v>
      </c>
      <c r="J98" s="368"/>
    </row>
    <row r="99" spans="1:10" ht="13.5" customHeight="1">
      <c r="A99" s="7">
        <f t="shared" si="3"/>
        <v>93</v>
      </c>
      <c r="B99" s="33"/>
      <c r="C99" s="39">
        <v>75</v>
      </c>
      <c r="D99" s="173">
        <v>5.44</v>
      </c>
      <c r="E99" s="173">
        <v>1.2110000000000001</v>
      </c>
      <c r="F99" s="173">
        <v>2.4449999999999998</v>
      </c>
      <c r="G99" s="173">
        <v>7.1879999999999997</v>
      </c>
      <c r="H99" s="173">
        <v>22.7</v>
      </c>
      <c r="I99" s="173">
        <v>512.798</v>
      </c>
      <c r="J99" s="368"/>
    </row>
    <row r="100" spans="1:10" ht="13.5" customHeight="1">
      <c r="A100" s="7">
        <f t="shared" si="3"/>
        <v>94</v>
      </c>
      <c r="B100" s="33"/>
      <c r="C100" s="39">
        <v>76</v>
      </c>
      <c r="D100" s="173">
        <v>5.4420000000000002</v>
      </c>
      <c r="E100" s="173">
        <v>1.6825000000000001</v>
      </c>
      <c r="F100" s="173">
        <v>2.2395</v>
      </c>
      <c r="G100" s="173">
        <v>7.2619999999999996</v>
      </c>
      <c r="H100" s="173">
        <v>22.71</v>
      </c>
      <c r="I100" s="173">
        <v>412.16360000000003</v>
      </c>
      <c r="J100" s="368"/>
    </row>
    <row r="101" spans="1:10" ht="13.5" customHeight="1">
      <c r="A101" s="7">
        <f t="shared" si="3"/>
        <v>95</v>
      </c>
      <c r="B101" s="33"/>
      <c r="C101" s="39">
        <v>77</v>
      </c>
      <c r="D101" s="173">
        <v>5.4420000000000002</v>
      </c>
      <c r="E101" s="173">
        <v>1.5880000000000001</v>
      </c>
      <c r="F101" s="173">
        <v>2.2004999999999999</v>
      </c>
      <c r="G101" s="173">
        <v>7.2549999999999999</v>
      </c>
      <c r="H101" s="173">
        <v>22.72</v>
      </c>
      <c r="I101" s="173">
        <v>430.54759999999999</v>
      </c>
      <c r="J101" s="368"/>
    </row>
    <row r="102" spans="1:10" ht="13.5" customHeight="1">
      <c r="A102" s="7">
        <f t="shared" si="3"/>
        <v>96</v>
      </c>
      <c r="B102" s="33"/>
      <c r="C102" s="39">
        <v>78</v>
      </c>
      <c r="D102" s="173">
        <v>5.444</v>
      </c>
      <c r="E102" s="173">
        <v>1.2649999999999999</v>
      </c>
      <c r="F102" s="173">
        <v>2.1349999999999998</v>
      </c>
      <c r="G102" s="173">
        <v>7.2039999999999997</v>
      </c>
      <c r="H102" s="173">
        <v>22.740000000000002</v>
      </c>
      <c r="I102" s="173">
        <v>442.88419999999996</v>
      </c>
      <c r="J102" s="368"/>
    </row>
    <row r="103" spans="1:10" ht="13.5" customHeight="1">
      <c r="A103" s="7">
        <f t="shared" si="3"/>
        <v>97</v>
      </c>
      <c r="B103" s="33"/>
      <c r="C103" s="39">
        <v>79</v>
      </c>
      <c r="D103" s="173">
        <v>5.4420000000000002</v>
      </c>
      <c r="E103" s="173">
        <v>1.44</v>
      </c>
      <c r="F103" s="173">
        <v>2.2149999999999999</v>
      </c>
      <c r="G103" s="173">
        <v>7.2210000000000001</v>
      </c>
      <c r="H103" s="173">
        <v>22.72</v>
      </c>
      <c r="I103" s="173">
        <v>430.94760000000002</v>
      </c>
      <c r="J103" s="368"/>
    </row>
    <row r="104" spans="1:10" ht="13.5" customHeight="1">
      <c r="A104" s="7">
        <f t="shared" si="3"/>
        <v>98</v>
      </c>
      <c r="B104" s="33"/>
      <c r="C104" s="39">
        <v>80</v>
      </c>
      <c r="D104" s="173">
        <v>5.4610000000000003</v>
      </c>
      <c r="E104" s="173">
        <v>1.494</v>
      </c>
      <c r="F104" s="173">
        <v>1.6950000000000001</v>
      </c>
      <c r="G104" s="173">
        <v>7.1890000000000001</v>
      </c>
      <c r="H104" s="173">
        <v>22.89</v>
      </c>
      <c r="I104" s="173">
        <v>450.88130000000001</v>
      </c>
      <c r="J104" s="368"/>
    </row>
    <row r="105" spans="1:10" ht="13.5" customHeight="1">
      <c r="A105" s="7">
        <f t="shared" si="3"/>
        <v>99</v>
      </c>
      <c r="B105" s="33"/>
      <c r="C105" s="39">
        <v>81</v>
      </c>
      <c r="D105" s="173">
        <v>5.46</v>
      </c>
      <c r="E105" s="173">
        <v>1.5109999999999999</v>
      </c>
      <c r="F105" s="173">
        <v>1.468</v>
      </c>
      <c r="G105" s="173">
        <v>7.2119999999999997</v>
      </c>
      <c r="H105" s="173">
        <v>22.99</v>
      </c>
      <c r="I105" s="173">
        <v>420.88200000000001</v>
      </c>
      <c r="J105" s="368"/>
    </row>
    <row r="106" spans="1:10" ht="13.5" customHeight="1">
      <c r="A106" s="7">
        <f t="shared" si="3"/>
        <v>100</v>
      </c>
      <c r="B106" s="33"/>
      <c r="C106" s="39">
        <v>82</v>
      </c>
      <c r="D106" s="173">
        <v>5.4755000000000003</v>
      </c>
      <c r="E106" s="173">
        <v>3.7389999999999999</v>
      </c>
      <c r="F106" s="173">
        <v>1.0255000000000001</v>
      </c>
      <c r="G106" s="173">
        <v>7.2654999999999994</v>
      </c>
      <c r="H106" s="173">
        <v>22.990000000000002</v>
      </c>
      <c r="I106" s="173">
        <v>368.03165000000001</v>
      </c>
      <c r="J106" s="368"/>
    </row>
    <row r="107" spans="1:10" ht="13.5" customHeight="1">
      <c r="A107" s="7">
        <f t="shared" si="3"/>
        <v>101</v>
      </c>
      <c r="B107" s="33"/>
      <c r="C107" s="39"/>
      <c r="D107" s="173"/>
      <c r="E107" s="173"/>
      <c r="F107" s="173"/>
      <c r="G107" s="173"/>
      <c r="H107" s="173"/>
      <c r="I107" s="173"/>
      <c r="J107" s="368"/>
    </row>
    <row r="108" spans="1:10" ht="13.5" customHeight="1">
      <c r="A108" s="7">
        <f t="shared" si="3"/>
        <v>102</v>
      </c>
      <c r="B108" s="33"/>
      <c r="C108" s="39"/>
      <c r="D108" s="173"/>
      <c r="E108" s="173"/>
      <c r="F108" s="173"/>
      <c r="G108" s="173"/>
      <c r="H108" s="173"/>
      <c r="I108" s="173" t="s">
        <v>1172</v>
      </c>
      <c r="J108" s="368"/>
    </row>
    <row r="109" spans="1:10" ht="13.5" customHeight="1">
      <c r="A109" s="7">
        <f t="shared" si="3"/>
        <v>103</v>
      </c>
      <c r="B109" s="33"/>
      <c r="C109" s="39"/>
      <c r="D109" s="173"/>
      <c r="E109" s="173"/>
      <c r="F109" s="173"/>
      <c r="G109" s="173"/>
      <c r="H109" s="173"/>
      <c r="I109" s="173" t="s">
        <v>1172</v>
      </c>
      <c r="J109" s="368"/>
    </row>
    <row r="110" spans="1:10" ht="13.5" customHeight="1">
      <c r="A110" s="7">
        <f t="shared" si="3"/>
        <v>104</v>
      </c>
      <c r="B110" s="33"/>
      <c r="C110" s="39"/>
      <c r="D110" s="173"/>
      <c r="E110" s="173"/>
      <c r="F110" s="173"/>
      <c r="G110" s="173"/>
      <c r="H110" s="173"/>
      <c r="I110" s="173" t="s">
        <v>1172</v>
      </c>
      <c r="J110" s="368"/>
    </row>
    <row r="111" spans="1:10" ht="13.5" customHeight="1">
      <c r="A111" s="7">
        <f t="shared" si="3"/>
        <v>105</v>
      </c>
      <c r="B111" s="33"/>
      <c r="C111" s="39"/>
      <c r="D111" s="173"/>
      <c r="E111" s="173"/>
      <c r="F111" s="173"/>
      <c r="G111" s="173"/>
      <c r="H111" s="173"/>
      <c r="I111" s="173" t="s">
        <v>1172</v>
      </c>
      <c r="J111" s="368"/>
    </row>
    <row r="112" spans="1:10" ht="13.5" customHeight="1">
      <c r="A112" s="7">
        <f t="shared" si="3"/>
        <v>106</v>
      </c>
      <c r="B112" s="33"/>
      <c r="C112" s="39"/>
      <c r="D112" s="173"/>
      <c r="E112" s="173"/>
      <c r="F112" s="173"/>
      <c r="G112" s="173"/>
      <c r="H112" s="173"/>
      <c r="I112" s="173" t="s">
        <v>1172</v>
      </c>
      <c r="J112" s="368"/>
    </row>
    <row r="113" spans="1:10" ht="13.5" customHeight="1">
      <c r="A113" s="7">
        <f t="shared" si="3"/>
        <v>107</v>
      </c>
      <c r="B113" s="33"/>
      <c r="C113" s="39"/>
      <c r="D113" s="173"/>
      <c r="E113" s="173"/>
      <c r="F113" s="173"/>
      <c r="G113" s="173"/>
      <c r="H113" s="173"/>
      <c r="I113" s="173" t="s">
        <v>1172</v>
      </c>
      <c r="J113" s="368"/>
    </row>
    <row r="114" spans="1:10" ht="13.5" customHeight="1">
      <c r="A114" s="7">
        <f t="shared" si="3"/>
        <v>108</v>
      </c>
      <c r="B114" s="33"/>
      <c r="C114" s="39"/>
      <c r="D114" s="173"/>
      <c r="E114" s="173"/>
      <c r="F114" s="173"/>
      <c r="G114" s="173"/>
      <c r="H114" s="173"/>
      <c r="I114" s="173" t="s">
        <v>1172</v>
      </c>
      <c r="J114" s="368"/>
    </row>
    <row r="115" spans="1:10" ht="13.5" customHeight="1">
      <c r="A115" s="7">
        <f t="shared" si="3"/>
        <v>109</v>
      </c>
      <c r="B115" s="33"/>
      <c r="C115" s="39"/>
      <c r="D115" s="173"/>
      <c r="E115" s="173"/>
      <c r="F115" s="173"/>
      <c r="G115" s="173"/>
      <c r="H115" s="173"/>
      <c r="I115" s="173" t="s">
        <v>1172</v>
      </c>
      <c r="J115" s="368"/>
    </row>
    <row r="116" spans="1:10" ht="13.5" customHeight="1">
      <c r="A116" s="7">
        <f t="shared" si="3"/>
        <v>110</v>
      </c>
      <c r="B116" s="33"/>
      <c r="C116" s="39"/>
      <c r="D116" s="173"/>
      <c r="E116" s="173"/>
      <c r="F116" s="173"/>
      <c r="G116" s="173"/>
      <c r="H116" s="173"/>
      <c r="I116" s="173" t="s">
        <v>1172</v>
      </c>
      <c r="J116" s="368"/>
    </row>
    <row r="117" spans="1:10" ht="13.5" customHeight="1">
      <c r="A117" s="7">
        <f t="shared" si="3"/>
        <v>111</v>
      </c>
      <c r="B117" s="33"/>
      <c r="C117" s="39"/>
      <c r="D117" s="173"/>
      <c r="E117" s="173"/>
      <c r="F117" s="173"/>
      <c r="G117" s="173"/>
      <c r="H117" s="173"/>
      <c r="I117" s="173" t="s">
        <v>1172</v>
      </c>
      <c r="J117" s="368"/>
    </row>
    <row r="118" spans="1:10" ht="13.5" customHeight="1">
      <c r="A118" s="7">
        <f t="shared" si="3"/>
        <v>112</v>
      </c>
      <c r="B118" s="33"/>
      <c r="C118" s="39"/>
      <c r="D118" s="173"/>
      <c r="E118" s="173"/>
      <c r="F118" s="173"/>
      <c r="G118" s="173"/>
      <c r="H118" s="173"/>
      <c r="I118" s="173" t="s">
        <v>1172</v>
      </c>
      <c r="J118" s="368"/>
    </row>
    <row r="119" spans="1:10" ht="13.5" customHeight="1">
      <c r="A119" s="7">
        <f t="shared" si="3"/>
        <v>113</v>
      </c>
      <c r="B119" s="33"/>
      <c r="C119" s="39"/>
      <c r="D119" s="173"/>
      <c r="E119" s="173"/>
      <c r="F119" s="173"/>
      <c r="G119" s="173"/>
      <c r="H119" s="173"/>
      <c r="I119" s="173" t="s">
        <v>1172</v>
      </c>
      <c r="J119" s="368"/>
    </row>
    <row r="120" spans="1:10" ht="13.5" customHeight="1">
      <c r="A120" s="7">
        <f t="shared" si="3"/>
        <v>114</v>
      </c>
      <c r="B120" s="33"/>
      <c r="C120" s="39"/>
      <c r="D120" s="173"/>
      <c r="E120" s="173"/>
      <c r="F120" s="173"/>
      <c r="G120" s="173"/>
      <c r="H120" s="173"/>
      <c r="I120" s="173" t="s">
        <v>1172</v>
      </c>
      <c r="J120" s="368"/>
    </row>
    <row r="121" spans="1:10" ht="13.5" customHeight="1">
      <c r="A121" s="7">
        <f t="shared" si="3"/>
        <v>115</v>
      </c>
      <c r="B121" s="33"/>
      <c r="C121" s="39"/>
      <c r="D121" s="173"/>
      <c r="E121" s="173"/>
      <c r="F121" s="173"/>
      <c r="G121" s="173"/>
      <c r="H121" s="173"/>
      <c r="I121" s="173" t="s">
        <v>1172</v>
      </c>
      <c r="J121" s="368"/>
    </row>
    <row r="122" spans="1:10" ht="13.5" customHeight="1">
      <c r="A122" s="7">
        <f t="shared" si="3"/>
        <v>116</v>
      </c>
      <c r="B122" s="33"/>
      <c r="C122" s="39"/>
      <c r="D122" s="173"/>
      <c r="E122" s="173"/>
      <c r="F122" s="173"/>
      <c r="G122" s="173"/>
      <c r="H122" s="173"/>
      <c r="I122" s="173" t="s">
        <v>1172</v>
      </c>
      <c r="J122" s="368"/>
    </row>
    <row r="123" spans="1:10" ht="13.5" customHeight="1">
      <c r="A123" s="7">
        <f t="shared" si="3"/>
        <v>117</v>
      </c>
      <c r="B123" s="33"/>
      <c r="C123" s="39"/>
      <c r="D123" s="173"/>
      <c r="E123" s="173"/>
      <c r="F123" s="173"/>
      <c r="G123" s="173"/>
      <c r="H123" s="173"/>
      <c r="I123" s="173" t="s">
        <v>1172</v>
      </c>
      <c r="J123" s="368"/>
    </row>
    <row r="124" spans="1:10" ht="13.5" customHeight="1">
      <c r="A124" s="7">
        <f t="shared" si="3"/>
        <v>118</v>
      </c>
      <c r="B124" s="33"/>
      <c r="C124" s="39"/>
      <c r="D124" s="173"/>
      <c r="E124" s="173"/>
      <c r="F124" s="173"/>
      <c r="G124" s="173"/>
      <c r="H124" s="173"/>
      <c r="I124" s="173" t="s">
        <v>1172</v>
      </c>
      <c r="J124" s="368"/>
    </row>
    <row r="125" spans="1:10" ht="13.5" customHeight="1">
      <c r="A125" s="7">
        <f t="shared" si="3"/>
        <v>119</v>
      </c>
      <c r="B125" s="33"/>
      <c r="C125" s="39"/>
      <c r="D125" s="173"/>
      <c r="E125" s="173"/>
      <c r="F125" s="173"/>
      <c r="G125" s="173"/>
      <c r="H125" s="173"/>
      <c r="I125" s="173" t="s">
        <v>1172</v>
      </c>
      <c r="J125" s="368"/>
    </row>
    <row r="126" spans="1:10" ht="13.5" customHeight="1">
      <c r="A126" s="7">
        <f t="shared" si="3"/>
        <v>120</v>
      </c>
      <c r="B126" s="33"/>
      <c r="C126" s="39"/>
      <c r="D126" s="173"/>
      <c r="E126" s="173"/>
      <c r="F126" s="173"/>
      <c r="G126" s="173"/>
      <c r="H126" s="173"/>
      <c r="I126" s="173" t="s">
        <v>1172</v>
      </c>
      <c r="J126" s="368"/>
    </row>
    <row r="127" spans="1:10" ht="13.5" customHeight="1">
      <c r="A127" s="7">
        <f t="shared" si="3"/>
        <v>121</v>
      </c>
      <c r="B127" s="33"/>
      <c r="C127" s="39"/>
      <c r="D127" s="173"/>
      <c r="E127" s="173"/>
      <c r="F127" s="173"/>
      <c r="G127" s="173"/>
      <c r="H127" s="173"/>
      <c r="I127" s="173" t="s">
        <v>1172</v>
      </c>
      <c r="J127" s="368"/>
    </row>
    <row r="128" spans="1:10" ht="13.5" customHeight="1">
      <c r="A128" s="7">
        <f t="shared" si="3"/>
        <v>122</v>
      </c>
      <c r="B128" s="33"/>
      <c r="C128" s="39"/>
      <c r="D128" s="219"/>
      <c r="E128" s="219"/>
      <c r="F128" s="219"/>
      <c r="G128" s="219"/>
      <c r="H128" s="219"/>
      <c r="I128" s="173" t="s">
        <v>1172</v>
      </c>
      <c r="J128" s="368"/>
    </row>
    <row r="129" spans="1:10" ht="13.5" customHeight="1">
      <c r="A129" s="7">
        <f t="shared" si="3"/>
        <v>123</v>
      </c>
      <c r="B129" s="33"/>
      <c r="C129" s="39"/>
      <c r="D129" s="219"/>
      <c r="E129" s="219"/>
      <c r="F129" s="219"/>
      <c r="G129" s="219"/>
      <c r="H129" s="219"/>
      <c r="I129" s="173" t="s">
        <v>1172</v>
      </c>
      <c r="J129" s="368"/>
    </row>
    <row r="130" spans="1:10" ht="13.5" customHeight="1">
      <c r="A130" s="7">
        <f t="shared" si="3"/>
        <v>124</v>
      </c>
      <c r="B130" s="33"/>
      <c r="C130" s="39"/>
      <c r="D130" s="219"/>
      <c r="E130" s="219"/>
      <c r="F130" s="219"/>
      <c r="G130" s="219"/>
      <c r="H130" s="219"/>
      <c r="I130" s="173" t="s">
        <v>1172</v>
      </c>
      <c r="J130" s="368"/>
    </row>
    <row r="131" spans="1:10" ht="13.5" customHeight="1">
      <c r="A131" s="7">
        <f t="shared" si="3"/>
        <v>125</v>
      </c>
      <c r="B131" s="33"/>
      <c r="C131" s="39"/>
      <c r="D131" s="219"/>
      <c r="E131" s="219"/>
      <c r="F131" s="219"/>
      <c r="G131" s="219"/>
      <c r="H131" s="219"/>
      <c r="I131" s="173" t="s">
        <v>1172</v>
      </c>
      <c r="J131" s="368"/>
    </row>
    <row r="132" spans="1:10" ht="13.5" customHeight="1">
      <c r="A132" s="7">
        <f t="shared" si="3"/>
        <v>126</v>
      </c>
      <c r="B132" s="33"/>
      <c r="C132" s="39"/>
      <c r="D132" s="219"/>
      <c r="E132" s="219"/>
      <c r="F132" s="219"/>
      <c r="G132" s="219"/>
      <c r="H132" s="219"/>
      <c r="I132" s="173" t="s">
        <v>1172</v>
      </c>
      <c r="J132" s="368"/>
    </row>
    <row r="133" spans="1:10" ht="13.5" customHeight="1">
      <c r="A133" s="7">
        <f t="shared" si="3"/>
        <v>127</v>
      </c>
      <c r="B133" s="33"/>
      <c r="C133" s="39"/>
      <c r="D133" s="219"/>
      <c r="E133" s="219"/>
      <c r="F133" s="219"/>
      <c r="G133" s="219"/>
      <c r="H133" s="219"/>
      <c r="I133" s="173" t="s">
        <v>1172</v>
      </c>
      <c r="J133" s="368"/>
    </row>
    <row r="134" spans="1:10" ht="13.5" customHeight="1">
      <c r="A134" s="7">
        <f t="shared" si="3"/>
        <v>128</v>
      </c>
      <c r="B134" s="33"/>
      <c r="C134" s="39"/>
      <c r="D134" s="219"/>
      <c r="E134" s="219"/>
      <c r="F134" s="219"/>
      <c r="G134" s="219"/>
      <c r="H134" s="219"/>
      <c r="I134" s="173" t="s">
        <v>1172</v>
      </c>
      <c r="J134" s="368"/>
    </row>
    <row r="135" spans="1:10" ht="13.5" customHeight="1">
      <c r="A135" s="7">
        <f t="shared" si="3"/>
        <v>129</v>
      </c>
      <c r="B135" s="33"/>
      <c r="C135" s="39"/>
      <c r="D135" s="219"/>
      <c r="E135" s="219"/>
      <c r="F135" s="219"/>
      <c r="G135" s="219"/>
      <c r="H135" s="219"/>
      <c r="I135" s="173" t="s">
        <v>1172</v>
      </c>
      <c r="J135" s="368"/>
    </row>
    <row r="136" spans="1:10" ht="13.5" customHeight="1">
      <c r="A136" s="7">
        <f t="shared" si="3"/>
        <v>130</v>
      </c>
      <c r="B136" s="33"/>
      <c r="C136" s="39"/>
      <c r="D136" s="219"/>
      <c r="E136" s="219"/>
      <c r="F136" s="219"/>
      <c r="G136" s="219"/>
      <c r="H136" s="219"/>
      <c r="I136" s="173" t="s">
        <v>1172</v>
      </c>
      <c r="J136" s="368"/>
    </row>
    <row r="137" spans="1:10" ht="13.5" customHeight="1">
      <c r="A137" s="7">
        <f t="shared" si="3"/>
        <v>131</v>
      </c>
      <c r="B137" s="33"/>
      <c r="C137" s="39"/>
      <c r="D137" s="219"/>
      <c r="E137" s="219"/>
      <c r="F137" s="219"/>
      <c r="G137" s="219"/>
      <c r="H137" s="219"/>
      <c r="I137" s="173" t="s">
        <v>1172</v>
      </c>
      <c r="J137" s="368"/>
    </row>
    <row r="138" spans="1:10" ht="13.5" customHeight="1">
      <c r="A138" s="7">
        <f t="shared" si="3"/>
        <v>132</v>
      </c>
      <c r="B138" s="33"/>
      <c r="C138" s="39"/>
      <c r="D138" s="219"/>
      <c r="E138" s="219"/>
      <c r="F138" s="219"/>
      <c r="G138" s="219"/>
      <c r="H138" s="219"/>
      <c r="I138" s="173" t="s">
        <v>1172</v>
      </c>
      <c r="J138" s="368"/>
    </row>
    <row r="139" spans="1:10" ht="13.5" customHeight="1">
      <c r="A139" s="7">
        <f t="shared" si="3"/>
        <v>133</v>
      </c>
      <c r="B139" s="33"/>
      <c r="C139" s="39"/>
      <c r="D139" s="219"/>
      <c r="E139" s="219"/>
      <c r="F139" s="219"/>
      <c r="G139" s="219"/>
      <c r="H139" s="219"/>
      <c r="I139" s="173" t="s">
        <v>1172</v>
      </c>
      <c r="J139" s="368"/>
    </row>
    <row r="140" spans="1:10" ht="13.5" customHeight="1">
      <c r="A140" s="7">
        <f t="shared" si="3"/>
        <v>134</v>
      </c>
      <c r="B140" s="33"/>
      <c r="C140" s="39"/>
      <c r="D140" s="219"/>
      <c r="E140" s="219"/>
      <c r="F140" s="219"/>
      <c r="G140" s="219"/>
      <c r="H140" s="219"/>
      <c r="I140" s="173" t="s">
        <v>1172</v>
      </c>
      <c r="J140" s="368"/>
    </row>
    <row r="141" spans="1:10" ht="13.5" customHeight="1">
      <c r="A141" s="7">
        <f t="shared" si="3"/>
        <v>135</v>
      </c>
      <c r="B141" s="33"/>
      <c r="C141" s="39"/>
      <c r="D141" s="219"/>
      <c r="E141" s="219"/>
      <c r="F141" s="219"/>
      <c r="G141" s="219"/>
      <c r="H141" s="219"/>
      <c r="I141" s="173" t="s">
        <v>1172</v>
      </c>
      <c r="J141" s="368"/>
    </row>
    <row r="142" spans="1:10" ht="13.5" customHeight="1">
      <c r="A142" s="7">
        <f t="shared" si="3"/>
        <v>136</v>
      </c>
      <c r="B142" s="33"/>
      <c r="C142" s="39"/>
      <c r="D142" s="219"/>
      <c r="E142" s="219"/>
      <c r="F142" s="219"/>
      <c r="G142" s="219"/>
      <c r="H142" s="219"/>
      <c r="I142" s="173" t="s">
        <v>1172</v>
      </c>
      <c r="J142" s="368"/>
    </row>
    <row r="143" spans="1:10" ht="13.5" customHeight="1">
      <c r="A143" s="7">
        <f t="shared" si="3"/>
        <v>137</v>
      </c>
      <c r="B143" s="33"/>
      <c r="C143" s="39"/>
      <c r="D143" s="219"/>
      <c r="E143" s="219"/>
      <c r="F143" s="219"/>
      <c r="G143" s="219"/>
      <c r="H143" s="219"/>
      <c r="I143" s="173" t="s">
        <v>1172</v>
      </c>
      <c r="J143" s="368"/>
    </row>
    <row r="144" spans="1:10" ht="13.5" customHeight="1">
      <c r="A144" s="7">
        <f t="shared" si="3"/>
        <v>138</v>
      </c>
      <c r="B144" s="33"/>
      <c r="C144" s="39"/>
      <c r="D144" s="219"/>
      <c r="E144" s="219"/>
      <c r="F144" s="219"/>
      <c r="G144" s="219"/>
      <c r="H144" s="219"/>
      <c r="I144" s="173" t="s">
        <v>1172</v>
      </c>
      <c r="J144" s="368"/>
    </row>
    <row r="145" spans="1:10" ht="13.5" customHeight="1">
      <c r="A145" s="7">
        <f t="shared" si="3"/>
        <v>139</v>
      </c>
      <c r="B145" s="33"/>
      <c r="C145" s="39"/>
      <c r="D145" s="219"/>
      <c r="E145" s="219"/>
      <c r="F145" s="219"/>
      <c r="G145" s="219"/>
      <c r="H145" s="219"/>
      <c r="I145" s="173" t="s">
        <v>1172</v>
      </c>
      <c r="J145" s="368"/>
    </row>
    <row r="146" spans="1:10" ht="13.5" customHeight="1">
      <c r="A146" s="7">
        <f t="shared" si="3"/>
        <v>140</v>
      </c>
      <c r="B146" s="33"/>
      <c r="C146" s="39"/>
      <c r="D146" s="219"/>
      <c r="E146" s="219"/>
      <c r="F146" s="219"/>
      <c r="G146" s="219"/>
      <c r="H146" s="219"/>
      <c r="I146" s="173" t="s">
        <v>1172</v>
      </c>
      <c r="J146" s="368"/>
    </row>
    <row r="147" spans="1:10" ht="13.5" customHeight="1">
      <c r="A147" s="7">
        <f t="shared" si="3"/>
        <v>141</v>
      </c>
      <c r="B147" s="33"/>
      <c r="C147" s="39"/>
      <c r="D147" s="219"/>
      <c r="E147" s="219"/>
      <c r="F147" s="219"/>
      <c r="G147" s="219"/>
      <c r="H147" s="219"/>
      <c r="I147" s="173" t="s">
        <v>1172</v>
      </c>
      <c r="J147" s="368"/>
    </row>
    <row r="148" spans="1:10" ht="13.5" customHeight="1">
      <c r="A148" s="7">
        <f t="shared" si="3"/>
        <v>142</v>
      </c>
      <c r="B148" s="33"/>
      <c r="C148" s="39"/>
      <c r="D148" s="219"/>
      <c r="E148" s="219"/>
      <c r="F148" s="219"/>
      <c r="G148" s="219"/>
      <c r="H148" s="219"/>
      <c r="I148" s="173" t="s">
        <v>1172</v>
      </c>
      <c r="J148" s="368"/>
    </row>
    <row r="149" spans="1:10" ht="13.5" customHeight="1">
      <c r="A149" s="7">
        <f t="shared" si="3"/>
        <v>143</v>
      </c>
      <c r="B149" s="33"/>
      <c r="C149" s="39"/>
      <c r="D149" s="219"/>
      <c r="E149" s="219"/>
      <c r="F149" s="219"/>
      <c r="G149" s="219"/>
      <c r="H149" s="219"/>
      <c r="I149" s="173" t="s">
        <v>1172</v>
      </c>
      <c r="J149" s="368"/>
    </row>
    <row r="150" spans="1:10" ht="13.5" customHeight="1">
      <c r="A150" s="7">
        <f t="shared" si="3"/>
        <v>144</v>
      </c>
      <c r="B150" s="33"/>
      <c r="C150" s="39"/>
      <c r="D150" s="219"/>
      <c r="E150" s="219"/>
      <c r="F150" s="219"/>
      <c r="G150" s="219"/>
      <c r="H150" s="219"/>
      <c r="I150" s="173" t="s">
        <v>1172</v>
      </c>
      <c r="J150" s="368"/>
    </row>
    <row r="151" spans="1:10" ht="13.5" customHeight="1">
      <c r="A151" s="7">
        <f t="shared" si="3"/>
        <v>145</v>
      </c>
      <c r="B151" s="33"/>
      <c r="C151" s="39"/>
      <c r="D151" s="219"/>
      <c r="E151" s="219"/>
      <c r="F151" s="219"/>
      <c r="G151" s="219"/>
      <c r="H151" s="219"/>
      <c r="I151" s="173" t="s">
        <v>1172</v>
      </c>
      <c r="J151" s="368"/>
    </row>
    <row r="152" spans="1:10" ht="13.5" customHeight="1">
      <c r="A152" s="7">
        <f t="shared" si="3"/>
        <v>146</v>
      </c>
      <c r="B152" s="33"/>
      <c r="C152" s="39"/>
      <c r="D152" s="219"/>
      <c r="E152" s="219"/>
      <c r="F152" s="219"/>
      <c r="G152" s="219"/>
      <c r="H152" s="219"/>
      <c r="I152" s="173" t="s">
        <v>1172</v>
      </c>
      <c r="J152" s="368"/>
    </row>
    <row r="153" spans="1:10" ht="13.5" customHeight="1">
      <c r="A153" s="7">
        <f t="shared" ref="A153:A175" si="4">A152+1</f>
        <v>147</v>
      </c>
      <c r="B153" s="33"/>
      <c r="C153" s="39"/>
      <c r="D153" s="219"/>
      <c r="E153" s="219"/>
      <c r="F153" s="219"/>
      <c r="G153" s="219"/>
      <c r="H153" s="219"/>
      <c r="I153" s="173" t="s">
        <v>1172</v>
      </c>
      <c r="J153" s="368"/>
    </row>
    <row r="154" spans="1:10" ht="13.5" customHeight="1">
      <c r="A154" s="7">
        <f t="shared" si="4"/>
        <v>148</v>
      </c>
      <c r="B154" s="33"/>
      <c r="C154" s="39"/>
      <c r="D154" s="219"/>
      <c r="E154" s="219"/>
      <c r="F154" s="219"/>
      <c r="G154" s="219"/>
      <c r="H154" s="219"/>
      <c r="I154" s="173" t="s">
        <v>1172</v>
      </c>
      <c r="J154" s="368"/>
    </row>
    <row r="155" spans="1:10" ht="13.5" customHeight="1">
      <c r="A155" s="7">
        <f t="shared" si="4"/>
        <v>149</v>
      </c>
      <c r="B155" s="33"/>
      <c r="C155" s="39"/>
      <c r="D155" s="219"/>
      <c r="E155" s="219"/>
      <c r="F155" s="219"/>
      <c r="G155" s="219"/>
      <c r="H155" s="219"/>
      <c r="I155" s="173" t="s">
        <v>1172</v>
      </c>
      <c r="J155" s="368"/>
    </row>
    <row r="156" spans="1:10" ht="13.5" customHeight="1">
      <c r="A156" s="7">
        <f t="shared" si="4"/>
        <v>150</v>
      </c>
      <c r="B156" s="33"/>
      <c r="C156" s="39"/>
      <c r="D156" s="219"/>
      <c r="E156" s="219"/>
      <c r="F156" s="219"/>
      <c r="G156" s="219"/>
      <c r="H156" s="219"/>
      <c r="I156" s="173" t="s">
        <v>1172</v>
      </c>
      <c r="J156" s="368"/>
    </row>
    <row r="157" spans="1:10" ht="13.5" customHeight="1">
      <c r="A157" s="7">
        <f t="shared" si="4"/>
        <v>151</v>
      </c>
      <c r="B157" s="33"/>
      <c r="C157" s="39"/>
      <c r="D157" s="219"/>
      <c r="E157" s="219"/>
      <c r="F157" s="219"/>
      <c r="G157" s="219"/>
      <c r="H157" s="219"/>
      <c r="I157" s="173" t="s">
        <v>1172</v>
      </c>
      <c r="J157" s="368"/>
    </row>
    <row r="158" spans="1:10" ht="13.5" customHeight="1">
      <c r="A158" s="7">
        <f t="shared" si="4"/>
        <v>152</v>
      </c>
      <c r="B158" s="33"/>
      <c r="C158" s="39"/>
      <c r="D158" s="219"/>
      <c r="E158" s="219"/>
      <c r="F158" s="219"/>
      <c r="G158" s="219"/>
      <c r="H158" s="219"/>
      <c r="I158" s="173" t="s">
        <v>1172</v>
      </c>
      <c r="J158" s="368"/>
    </row>
    <row r="159" spans="1:10" ht="13.5" customHeight="1">
      <c r="A159" s="7">
        <f t="shared" si="4"/>
        <v>153</v>
      </c>
      <c r="B159" s="33"/>
      <c r="C159" s="39"/>
      <c r="D159" s="219"/>
      <c r="E159" s="219"/>
      <c r="F159" s="219"/>
      <c r="G159" s="219"/>
      <c r="H159" s="219"/>
      <c r="I159" s="173" t="s">
        <v>1172</v>
      </c>
      <c r="J159" s="368"/>
    </row>
    <row r="160" spans="1:10" ht="13.5" customHeight="1">
      <c r="A160" s="7">
        <f t="shared" si="4"/>
        <v>154</v>
      </c>
      <c r="B160" s="33"/>
      <c r="C160" s="39"/>
      <c r="D160" s="219"/>
      <c r="E160" s="219"/>
      <c r="F160" s="219"/>
      <c r="G160" s="219"/>
      <c r="H160" s="219"/>
      <c r="I160" s="173" t="s">
        <v>1172</v>
      </c>
      <c r="J160" s="368"/>
    </row>
    <row r="161" spans="1:10" ht="13.5" customHeight="1">
      <c r="A161" s="7">
        <f t="shared" si="4"/>
        <v>155</v>
      </c>
      <c r="B161" s="33"/>
      <c r="C161" s="39"/>
      <c r="D161" s="219"/>
      <c r="E161" s="219"/>
      <c r="F161" s="219"/>
      <c r="G161" s="219"/>
      <c r="H161" s="219"/>
      <c r="I161" s="173" t="s">
        <v>1172</v>
      </c>
      <c r="J161" s="368"/>
    </row>
    <row r="162" spans="1:10" ht="13.5" customHeight="1">
      <c r="A162" s="7">
        <f t="shared" si="4"/>
        <v>156</v>
      </c>
      <c r="B162" s="33"/>
      <c r="C162" s="39"/>
      <c r="D162" s="219"/>
      <c r="E162" s="219"/>
      <c r="F162" s="219"/>
      <c r="G162" s="219"/>
      <c r="H162" s="219"/>
      <c r="I162" s="173" t="s">
        <v>1172</v>
      </c>
      <c r="J162" s="368"/>
    </row>
    <row r="163" spans="1:10" ht="13.5" customHeight="1">
      <c r="A163" s="7">
        <f t="shared" si="4"/>
        <v>157</v>
      </c>
      <c r="B163" s="33"/>
      <c r="C163" s="39"/>
      <c r="D163" s="219"/>
      <c r="E163" s="219"/>
      <c r="F163" s="219"/>
      <c r="G163" s="219"/>
      <c r="H163" s="219"/>
      <c r="I163" s="173" t="s">
        <v>1172</v>
      </c>
      <c r="J163" s="368"/>
    </row>
    <row r="164" spans="1:10" ht="13.5" customHeight="1">
      <c r="A164" s="7">
        <f t="shared" si="4"/>
        <v>158</v>
      </c>
      <c r="B164" s="33"/>
      <c r="C164" s="39"/>
      <c r="D164" s="219"/>
      <c r="E164" s="219"/>
      <c r="F164" s="219"/>
      <c r="G164" s="219"/>
      <c r="H164" s="219"/>
      <c r="I164" s="173" t="s">
        <v>1172</v>
      </c>
      <c r="J164" s="368"/>
    </row>
    <row r="165" spans="1:10" ht="13.5" customHeight="1">
      <c r="A165" s="7">
        <f t="shared" si="4"/>
        <v>159</v>
      </c>
      <c r="B165" s="33"/>
      <c r="C165" s="39"/>
      <c r="D165" s="219"/>
      <c r="E165" s="219"/>
      <c r="F165" s="219"/>
      <c r="G165" s="219"/>
      <c r="H165" s="219"/>
      <c r="I165" s="173" t="s">
        <v>1172</v>
      </c>
      <c r="J165" s="368"/>
    </row>
    <row r="166" spans="1:10" ht="13.5" customHeight="1">
      <c r="A166" s="7">
        <f t="shared" si="4"/>
        <v>160</v>
      </c>
      <c r="B166" s="33"/>
      <c r="C166" s="39"/>
      <c r="D166" s="219"/>
      <c r="E166" s="219"/>
      <c r="F166" s="219"/>
      <c r="G166" s="219"/>
      <c r="H166" s="219"/>
      <c r="I166" s="173" t="s">
        <v>1172</v>
      </c>
      <c r="J166" s="368"/>
    </row>
    <row r="167" spans="1:10" ht="13.5" customHeight="1">
      <c r="A167" s="7">
        <f t="shared" si="4"/>
        <v>161</v>
      </c>
      <c r="B167" s="33"/>
      <c r="C167" s="39"/>
      <c r="D167" s="219"/>
      <c r="E167" s="219"/>
      <c r="F167" s="219"/>
      <c r="G167" s="219"/>
      <c r="H167" s="219"/>
      <c r="I167" s="173" t="s">
        <v>1172</v>
      </c>
      <c r="J167" s="368"/>
    </row>
    <row r="168" spans="1:10" ht="13.5" customHeight="1">
      <c r="A168" s="7">
        <f t="shared" si="4"/>
        <v>162</v>
      </c>
      <c r="B168" s="33"/>
      <c r="C168" s="39"/>
      <c r="D168" s="219"/>
      <c r="E168" s="219"/>
      <c r="F168" s="219"/>
      <c r="G168" s="219"/>
      <c r="H168" s="219"/>
      <c r="I168" s="173" t="s">
        <v>1172</v>
      </c>
      <c r="J168" s="368"/>
    </row>
    <row r="169" spans="1:10" ht="13.5" customHeight="1">
      <c r="A169" s="7">
        <f t="shared" si="4"/>
        <v>163</v>
      </c>
      <c r="B169" s="33"/>
      <c r="C169" s="39"/>
      <c r="D169" s="219"/>
      <c r="E169" s="219"/>
      <c r="F169" s="219"/>
      <c r="G169" s="219"/>
      <c r="H169" s="219"/>
      <c r="I169" s="173" t="s">
        <v>1172</v>
      </c>
      <c r="J169" s="368"/>
    </row>
    <row r="170" spans="1:10" ht="13.5" customHeight="1">
      <c r="A170" s="7">
        <f t="shared" si="4"/>
        <v>164</v>
      </c>
      <c r="B170" s="33"/>
      <c r="C170" s="39"/>
      <c r="D170" s="219"/>
      <c r="E170" s="219"/>
      <c r="F170" s="219"/>
      <c r="G170" s="219"/>
      <c r="H170" s="21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5.4755000000000003</v>
      </c>
      <c r="E175" s="218">
        <f t="shared" ref="E175:I175" si="5">LOOKUP(10^10,E23:E174)</f>
        <v>3.7389999999999999</v>
      </c>
      <c r="F175" s="218">
        <f t="shared" si="5"/>
        <v>1.0255000000000001</v>
      </c>
      <c r="G175" s="218">
        <f t="shared" si="5"/>
        <v>7.2654999999999994</v>
      </c>
      <c r="H175" s="218">
        <f t="shared" si="5"/>
        <v>22.990000000000002</v>
      </c>
      <c r="I175" s="218">
        <f t="shared" si="5"/>
        <v>368.03165000000001</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2">
        <v>44811</v>
      </c>
      <c r="E9" s="373"/>
      <c r="F9" s="373"/>
      <c r="G9" s="373"/>
      <c r="H9" s="373"/>
      <c r="I9" s="374"/>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0.50694444444444442</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1271</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23</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82</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4</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5</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536.29999999999995</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2.62</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56">
        <v>24.742000000000001</v>
      </c>
      <c r="E23" s="256">
        <v>0.76700000000000002</v>
      </c>
      <c r="F23" s="256">
        <v>8.0335000000000001</v>
      </c>
      <c r="G23" s="256">
        <v>8.4309999999999992</v>
      </c>
      <c r="H23" s="256">
        <v>21</v>
      </c>
      <c r="I23" s="256">
        <v>382.48260000000005</v>
      </c>
      <c r="J23" s="367" t="s">
        <v>424</v>
      </c>
    </row>
    <row r="24" spans="1:10" s="1" customFormat="1" ht="13.5" customHeight="1">
      <c r="A24" s="7">
        <f>A23+1</f>
        <v>18</v>
      </c>
      <c r="B24" s="93"/>
      <c r="C24" s="100">
        <v>0.5</v>
      </c>
      <c r="D24" s="256">
        <v>24.67</v>
      </c>
      <c r="E24" s="256">
        <v>0.84699999999999998</v>
      </c>
      <c r="F24" s="256">
        <v>8.0329999999999995</v>
      </c>
      <c r="G24" s="256">
        <v>8.4280000000000008</v>
      </c>
      <c r="H24" s="256">
        <v>20.9</v>
      </c>
      <c r="I24" s="256">
        <v>391.13299999999998</v>
      </c>
      <c r="J24" s="368"/>
    </row>
    <row r="25" spans="1:10" s="1" customFormat="1" ht="13.5" customHeight="1">
      <c r="A25" s="7">
        <f t="shared" ref="A25:A88" si="2">A24+1</f>
        <v>19</v>
      </c>
      <c r="B25" s="93"/>
      <c r="C25" s="100">
        <v>1</v>
      </c>
      <c r="D25" s="256">
        <v>24.605</v>
      </c>
      <c r="E25" s="256">
        <v>0.874</v>
      </c>
      <c r="F25" s="256">
        <v>8.0440000000000005</v>
      </c>
      <c r="G25" s="256">
        <v>8.4290000000000003</v>
      </c>
      <c r="H25" s="256">
        <v>20.9</v>
      </c>
      <c r="I25" s="256">
        <v>391.14050000000003</v>
      </c>
      <c r="J25" s="368"/>
    </row>
    <row r="26" spans="1:10" s="1" customFormat="1" ht="13.5" customHeight="1">
      <c r="A26" s="7">
        <f t="shared" si="2"/>
        <v>20</v>
      </c>
      <c r="B26" s="93"/>
      <c r="C26" s="100">
        <v>2</v>
      </c>
      <c r="D26" s="256">
        <v>24.47</v>
      </c>
      <c r="E26" s="256">
        <v>0.90100000000000002</v>
      </c>
      <c r="F26" s="256">
        <v>8.0340000000000007</v>
      </c>
      <c r="G26" s="256">
        <v>8.42</v>
      </c>
      <c r="H26" s="256">
        <v>20.9</v>
      </c>
      <c r="I26" s="256">
        <v>392.45600000000002</v>
      </c>
      <c r="J26" s="368"/>
    </row>
    <row r="27" spans="1:10" s="1" customFormat="1" ht="13.5" customHeight="1">
      <c r="A27" s="7">
        <f t="shared" si="2"/>
        <v>21</v>
      </c>
      <c r="B27" s="93"/>
      <c r="C27" s="100">
        <v>3</v>
      </c>
      <c r="D27" s="256">
        <v>24.396999999999998</v>
      </c>
      <c r="E27" s="256">
        <v>1.0489999999999999</v>
      </c>
      <c r="F27" s="256">
        <v>8.0250000000000004</v>
      </c>
      <c r="G27" s="256">
        <v>8.4120000000000008</v>
      </c>
      <c r="H27" s="256">
        <v>20.8</v>
      </c>
      <c r="I27" s="256">
        <v>393.1551</v>
      </c>
      <c r="J27" s="368"/>
    </row>
    <row r="28" spans="1:10" s="1" customFormat="1" ht="13.5" customHeight="1">
      <c r="A28" s="7">
        <f t="shared" si="2"/>
        <v>22</v>
      </c>
      <c r="B28" s="93"/>
      <c r="C28" s="100">
        <v>4</v>
      </c>
      <c r="D28" s="256">
        <v>23.288</v>
      </c>
      <c r="E28" s="256">
        <v>1.224</v>
      </c>
      <c r="F28" s="256">
        <v>7.1890000000000001</v>
      </c>
      <c r="G28" s="256">
        <v>8.14</v>
      </c>
      <c r="H28" s="256">
        <v>20.7</v>
      </c>
      <c r="I28" s="256">
        <v>403.16139999999996</v>
      </c>
      <c r="J28" s="368"/>
    </row>
    <row r="29" spans="1:10" s="1" customFormat="1" ht="13.5" customHeight="1">
      <c r="A29" s="7">
        <f t="shared" si="2"/>
        <v>23</v>
      </c>
      <c r="B29" s="93"/>
      <c r="C29" s="100">
        <v>5</v>
      </c>
      <c r="D29" s="256">
        <v>22.7575</v>
      </c>
      <c r="E29" s="256">
        <v>1.379</v>
      </c>
      <c r="F29" s="256">
        <v>6.7784999999999993</v>
      </c>
      <c r="G29" s="256">
        <v>8.0079999999999991</v>
      </c>
      <c r="H29" s="256">
        <v>20.200000000000003</v>
      </c>
      <c r="I29" s="256">
        <v>407.76625000000001</v>
      </c>
      <c r="J29" s="368"/>
    </row>
    <row r="30" spans="1:10" ht="13.5" customHeight="1">
      <c r="A30" s="7">
        <f t="shared" si="2"/>
        <v>24</v>
      </c>
      <c r="B30" s="92"/>
      <c r="C30" s="39">
        <v>6</v>
      </c>
      <c r="D30" s="173">
        <v>22.408000000000001</v>
      </c>
      <c r="E30" s="173">
        <v>1.48</v>
      </c>
      <c r="F30" s="173">
        <v>6.5019999999999998</v>
      </c>
      <c r="G30" s="173">
        <v>7.9109999999999996</v>
      </c>
      <c r="H30" s="173">
        <v>19.900000000000002</v>
      </c>
      <c r="I30" s="173">
        <v>411.13839999999999</v>
      </c>
      <c r="J30" s="368"/>
    </row>
    <row r="31" spans="1:10" ht="13.5" customHeight="1">
      <c r="A31" s="7">
        <f t="shared" si="2"/>
        <v>25</v>
      </c>
      <c r="B31" s="92"/>
      <c r="C31" s="39">
        <v>7</v>
      </c>
      <c r="D31" s="173">
        <v>21.902999999999999</v>
      </c>
      <c r="E31" s="173">
        <v>1.7629999999999999</v>
      </c>
      <c r="F31" s="173">
        <v>6.3559999999999999</v>
      </c>
      <c r="G31" s="173">
        <v>7.8639999999999999</v>
      </c>
      <c r="H31" s="173">
        <v>19.600000000000001</v>
      </c>
      <c r="I31" s="173">
        <v>414.31389999999993</v>
      </c>
      <c r="J31" s="368"/>
    </row>
    <row r="32" spans="1:10" ht="13.5" customHeight="1">
      <c r="A32" s="7">
        <f t="shared" si="2"/>
        <v>26</v>
      </c>
      <c r="B32" s="92"/>
      <c r="C32" s="39">
        <v>8</v>
      </c>
      <c r="D32" s="173">
        <v>21.056000000000001</v>
      </c>
      <c r="E32" s="173">
        <v>1.857</v>
      </c>
      <c r="F32" s="173">
        <v>5.391</v>
      </c>
      <c r="G32" s="173">
        <v>7.7619999999999996</v>
      </c>
      <c r="H32" s="173">
        <v>19.100000000000001</v>
      </c>
      <c r="I32" s="173">
        <v>418.79780000000005</v>
      </c>
      <c r="J32" s="368"/>
    </row>
    <row r="33" spans="1:10" ht="13.5" customHeight="1">
      <c r="A33" s="7">
        <f t="shared" si="2"/>
        <v>27</v>
      </c>
      <c r="B33" s="33"/>
      <c r="C33" s="39">
        <v>9</v>
      </c>
      <c r="D33" s="173">
        <v>18.257999999999999</v>
      </c>
      <c r="E33" s="173">
        <v>2.5310000000000001</v>
      </c>
      <c r="F33" s="173">
        <v>3.3679999999999999</v>
      </c>
      <c r="G33" s="173">
        <v>7.5590000000000002</v>
      </c>
      <c r="H33" s="173">
        <v>17</v>
      </c>
      <c r="I33" s="173">
        <v>427.31639999999999</v>
      </c>
      <c r="J33" s="368"/>
    </row>
    <row r="34" spans="1:10" ht="13.5" customHeight="1">
      <c r="A34" s="7">
        <f t="shared" si="2"/>
        <v>28</v>
      </c>
      <c r="B34" s="33"/>
      <c r="C34" s="39">
        <v>10</v>
      </c>
      <c r="D34" s="173">
        <v>11.423</v>
      </c>
      <c r="E34" s="173">
        <v>1.5069999999999999</v>
      </c>
      <c r="F34" s="173">
        <v>0.65700000000000003</v>
      </c>
      <c r="G34" s="173">
        <v>7.4630000000000001</v>
      </c>
      <c r="H34" s="173">
        <v>15.299999999999999</v>
      </c>
      <c r="I34" s="173">
        <v>439.30889999999999</v>
      </c>
      <c r="J34" s="368"/>
    </row>
    <row r="35" spans="1:10" ht="13.5" customHeight="1">
      <c r="A35" s="7">
        <f t="shared" si="2"/>
        <v>29</v>
      </c>
      <c r="B35" s="33"/>
      <c r="C35" s="39">
        <v>11</v>
      </c>
      <c r="D35" s="173">
        <v>9.0410000000000004</v>
      </c>
      <c r="E35" s="173">
        <v>0.94199999999999995</v>
      </c>
      <c r="F35" s="173">
        <v>1.7689999999999999</v>
      </c>
      <c r="G35" s="173">
        <v>7.4130000000000003</v>
      </c>
      <c r="H35" s="173">
        <v>14.299999999999999</v>
      </c>
      <c r="I35" s="173">
        <v>442.99829999999997</v>
      </c>
      <c r="J35" s="368"/>
    </row>
    <row r="36" spans="1:10" ht="13.5" customHeight="1">
      <c r="A36" s="7">
        <f t="shared" si="2"/>
        <v>30</v>
      </c>
      <c r="B36" s="33"/>
      <c r="C36" s="39">
        <v>12</v>
      </c>
      <c r="D36" s="173">
        <v>7.7130000000000001</v>
      </c>
      <c r="E36" s="173">
        <v>0.874</v>
      </c>
      <c r="F36" s="173">
        <v>1.8740000000000001</v>
      </c>
      <c r="G36" s="173">
        <v>7.3840000000000003</v>
      </c>
      <c r="H36" s="173">
        <v>13.700000000000001</v>
      </c>
      <c r="I36" s="173">
        <v>444.72890000000001</v>
      </c>
      <c r="J36" s="368"/>
    </row>
    <row r="37" spans="1:10" ht="13.5" customHeight="1">
      <c r="A37" s="7">
        <f t="shared" si="2"/>
        <v>31</v>
      </c>
      <c r="B37" s="33"/>
      <c r="C37" s="39">
        <v>13</v>
      </c>
      <c r="D37" s="173">
        <v>6.968</v>
      </c>
      <c r="E37" s="173">
        <v>0.71950000000000003</v>
      </c>
      <c r="F37" s="173">
        <v>5.2774999999999999</v>
      </c>
      <c r="G37" s="173">
        <v>7.3949999999999996</v>
      </c>
      <c r="H37" s="173">
        <v>13.4</v>
      </c>
      <c r="I37" s="173">
        <v>444.58240000000001</v>
      </c>
      <c r="J37" s="368"/>
    </row>
    <row r="38" spans="1:10" ht="13.5" customHeight="1">
      <c r="A38" s="7">
        <f t="shared" si="2"/>
        <v>32</v>
      </c>
      <c r="B38" s="33"/>
      <c r="C38" s="39">
        <v>14</v>
      </c>
      <c r="D38" s="173">
        <v>6.5339999999999998</v>
      </c>
      <c r="E38" s="173">
        <v>0.60549999999999993</v>
      </c>
      <c r="F38" s="173">
        <v>7.4409999999999998</v>
      </c>
      <c r="G38" s="173">
        <v>7.4350000000000005</v>
      </c>
      <c r="H38" s="173">
        <v>13.200000000000001</v>
      </c>
      <c r="I38" s="173">
        <v>443.91419999999999</v>
      </c>
      <c r="J38" s="368"/>
    </row>
    <row r="39" spans="1:10" ht="13.5" customHeight="1">
      <c r="A39" s="7">
        <f t="shared" si="2"/>
        <v>33</v>
      </c>
      <c r="B39" s="33"/>
      <c r="C39" s="39">
        <v>15</v>
      </c>
      <c r="D39" s="173">
        <v>6.3090000000000002</v>
      </c>
      <c r="E39" s="173">
        <v>0.57850000000000001</v>
      </c>
      <c r="F39" s="173">
        <v>7.665</v>
      </c>
      <c r="G39" s="173">
        <v>7.4685000000000006</v>
      </c>
      <c r="H39" s="173">
        <v>13.100000000000001</v>
      </c>
      <c r="I39" s="173">
        <v>444.22370000000001</v>
      </c>
      <c r="J39" s="368"/>
    </row>
    <row r="40" spans="1:10" ht="13.5" customHeight="1">
      <c r="A40" s="7">
        <f t="shared" si="2"/>
        <v>34</v>
      </c>
      <c r="B40" s="33"/>
      <c r="C40" s="39">
        <v>16</v>
      </c>
      <c r="D40" s="173">
        <v>6.1959999999999997</v>
      </c>
      <c r="E40" s="173">
        <v>0.61899999999999999</v>
      </c>
      <c r="F40" s="173">
        <v>7.5359999999999996</v>
      </c>
      <c r="G40" s="173">
        <v>7.4850000000000003</v>
      </c>
      <c r="H40" s="173">
        <v>13</v>
      </c>
      <c r="I40" s="173">
        <v>444.9898</v>
      </c>
      <c r="J40" s="368"/>
    </row>
    <row r="41" spans="1:10" ht="13.5" customHeight="1">
      <c r="A41" s="7">
        <f t="shared" si="2"/>
        <v>35</v>
      </c>
      <c r="B41" s="32"/>
      <c r="C41" s="101">
        <v>17</v>
      </c>
      <c r="D41" s="173">
        <v>6.1114999999999995</v>
      </c>
      <c r="E41" s="173">
        <v>0.56499999999999995</v>
      </c>
      <c r="F41" s="173">
        <v>7.4764999999999997</v>
      </c>
      <c r="G41" s="173">
        <v>7.4994999999999994</v>
      </c>
      <c r="H41" s="173">
        <v>13</v>
      </c>
      <c r="I41" s="173">
        <v>445.67795000000001</v>
      </c>
      <c r="J41" s="368"/>
    </row>
    <row r="42" spans="1:10" ht="13.5" customHeight="1">
      <c r="A42" s="7">
        <f t="shared" si="2"/>
        <v>36</v>
      </c>
      <c r="B42" s="32"/>
      <c r="C42" s="101">
        <v>18</v>
      </c>
      <c r="D42" s="173">
        <v>6.0344999999999995</v>
      </c>
      <c r="E42" s="173">
        <v>0.52449999999999997</v>
      </c>
      <c r="F42" s="173">
        <v>7.5124999999999993</v>
      </c>
      <c r="G42" s="173">
        <v>7.5124999999999993</v>
      </c>
      <c r="H42" s="173">
        <v>12.9</v>
      </c>
      <c r="I42" s="173">
        <v>446.20884999999998</v>
      </c>
      <c r="J42" s="368"/>
    </row>
    <row r="43" spans="1:10" ht="13.5" customHeight="1">
      <c r="A43" s="7">
        <f t="shared" si="2"/>
        <v>37</v>
      </c>
      <c r="B43" s="32"/>
      <c r="C43" s="101">
        <v>19</v>
      </c>
      <c r="D43" s="173">
        <v>5.9550000000000001</v>
      </c>
      <c r="E43" s="173">
        <v>0.44400000000000001</v>
      </c>
      <c r="F43" s="173">
        <v>7.6779999999999999</v>
      </c>
      <c r="G43" s="173">
        <v>7.5259999999999998</v>
      </c>
      <c r="H43" s="173">
        <v>12.8</v>
      </c>
      <c r="I43" s="173">
        <v>446.91250000000002</v>
      </c>
      <c r="J43" s="368"/>
    </row>
    <row r="44" spans="1:10" ht="13.5" customHeight="1">
      <c r="A44" s="7">
        <f t="shared" si="2"/>
        <v>38</v>
      </c>
      <c r="B44" s="33"/>
      <c r="C44" s="39">
        <v>20</v>
      </c>
      <c r="D44" s="173">
        <v>5.8934999999999995</v>
      </c>
      <c r="E44" s="173">
        <v>0.47699999999999998</v>
      </c>
      <c r="F44" s="173">
        <v>7.7705000000000002</v>
      </c>
      <c r="G44" s="173">
        <v>7.5354999999999999</v>
      </c>
      <c r="H44" s="173">
        <v>12.8</v>
      </c>
      <c r="I44" s="173">
        <v>447.37554999999998</v>
      </c>
      <c r="J44" s="368"/>
    </row>
    <row r="45" spans="1:10" ht="13.5" customHeight="1">
      <c r="A45" s="7">
        <f t="shared" si="2"/>
        <v>39</v>
      </c>
      <c r="B45" s="33"/>
      <c r="C45" s="39">
        <v>21</v>
      </c>
      <c r="D45" s="173">
        <v>5.8579999999999997</v>
      </c>
      <c r="E45" s="173">
        <v>0.44400000000000001</v>
      </c>
      <c r="F45" s="173">
        <v>7.7809999999999997</v>
      </c>
      <c r="G45" s="173">
        <v>7.5449999999999999</v>
      </c>
      <c r="H45" s="173">
        <v>12.8</v>
      </c>
      <c r="I45" s="173">
        <v>447.93439999999998</v>
      </c>
      <c r="J45" s="368"/>
    </row>
    <row r="46" spans="1:10" ht="13.5" customHeight="1">
      <c r="A46" s="7">
        <f t="shared" si="2"/>
        <v>40</v>
      </c>
      <c r="B46" s="33"/>
      <c r="C46" s="39">
        <v>22</v>
      </c>
      <c r="D46" s="173">
        <v>5.8620000000000001</v>
      </c>
      <c r="E46" s="173">
        <v>0.55100000000000005</v>
      </c>
      <c r="F46" s="173">
        <v>7.5359999999999996</v>
      </c>
      <c r="G46" s="173">
        <v>7.548</v>
      </c>
      <c r="H46" s="173">
        <v>12.9</v>
      </c>
      <c r="I46" s="173">
        <v>448.61759999999998</v>
      </c>
      <c r="J46" s="368"/>
    </row>
    <row r="47" spans="1:10" ht="13.5" customHeight="1">
      <c r="A47" s="7">
        <f t="shared" si="2"/>
        <v>41</v>
      </c>
      <c r="B47" s="33"/>
      <c r="C47" s="39">
        <v>23</v>
      </c>
      <c r="D47" s="173">
        <v>5.8390000000000004</v>
      </c>
      <c r="E47" s="173">
        <v>0.44400000000000001</v>
      </c>
      <c r="F47" s="173">
        <v>6.9690000000000003</v>
      </c>
      <c r="G47" s="173">
        <v>7.5449999999999999</v>
      </c>
      <c r="H47" s="173">
        <v>12.9</v>
      </c>
      <c r="I47" s="173">
        <v>449.62569999999994</v>
      </c>
      <c r="J47" s="368"/>
    </row>
    <row r="48" spans="1:10" ht="13.5" customHeight="1">
      <c r="A48" s="7">
        <f t="shared" si="2"/>
        <v>42</v>
      </c>
      <c r="B48" s="33"/>
      <c r="C48" s="39">
        <v>24</v>
      </c>
      <c r="D48" s="173">
        <v>5.8079999999999998</v>
      </c>
      <c r="E48" s="173">
        <v>0.57799999999999996</v>
      </c>
      <c r="F48" s="173">
        <v>7.1589999999999998</v>
      </c>
      <c r="G48" s="173">
        <v>7.5460000000000003</v>
      </c>
      <c r="H48" s="173">
        <v>12.9</v>
      </c>
      <c r="I48" s="173">
        <v>450.14339999999999</v>
      </c>
      <c r="J48" s="368"/>
    </row>
    <row r="49" spans="1:10" ht="13.5" customHeight="1">
      <c r="A49" s="7">
        <f t="shared" si="2"/>
        <v>43</v>
      </c>
      <c r="B49" s="33"/>
      <c r="C49" s="39">
        <v>25</v>
      </c>
      <c r="D49" s="173">
        <v>5.7859999999999996</v>
      </c>
      <c r="E49" s="173">
        <v>0.44400000000000001</v>
      </c>
      <c r="F49" s="173">
        <v>7.08</v>
      </c>
      <c r="G49" s="173">
        <v>7.5460000000000003</v>
      </c>
      <c r="H49" s="173">
        <v>12.9</v>
      </c>
      <c r="I49" s="173">
        <v>450.76879999999994</v>
      </c>
      <c r="J49" s="368"/>
    </row>
    <row r="50" spans="1:10" ht="13.5" customHeight="1">
      <c r="A50" s="7">
        <f t="shared" si="2"/>
        <v>44</v>
      </c>
      <c r="B50" s="33"/>
      <c r="C50" s="39">
        <v>26</v>
      </c>
      <c r="D50" s="173">
        <v>5.7774999999999999</v>
      </c>
      <c r="E50" s="173">
        <v>0.53149999999999997</v>
      </c>
      <c r="F50" s="173">
        <v>7.1684999999999999</v>
      </c>
      <c r="G50" s="173">
        <v>7.548</v>
      </c>
      <c r="H50" s="173">
        <v>12.9</v>
      </c>
      <c r="I50" s="173">
        <v>451.27075000000002</v>
      </c>
      <c r="J50" s="368"/>
    </row>
    <row r="51" spans="1:10" ht="13.5" customHeight="1">
      <c r="A51" s="7">
        <f t="shared" si="2"/>
        <v>45</v>
      </c>
      <c r="B51" s="33"/>
      <c r="C51" s="39">
        <v>27</v>
      </c>
      <c r="D51" s="173">
        <v>5.774</v>
      </c>
      <c r="E51" s="173">
        <v>0.44400000000000001</v>
      </c>
      <c r="F51" s="173">
        <v>7.1840000000000002</v>
      </c>
      <c r="G51" s="173">
        <v>7.5510000000000002</v>
      </c>
      <c r="H51" s="173">
        <v>12.9</v>
      </c>
      <c r="I51" s="173">
        <v>451.84519999999998</v>
      </c>
      <c r="J51" s="368"/>
    </row>
    <row r="52" spans="1:10" ht="13.5" customHeight="1">
      <c r="A52" s="7">
        <f t="shared" si="2"/>
        <v>46</v>
      </c>
      <c r="B52" s="33"/>
      <c r="C52" s="39">
        <v>28</v>
      </c>
      <c r="D52" s="173">
        <v>5.7805</v>
      </c>
      <c r="E52" s="173">
        <v>0.59199999999999997</v>
      </c>
      <c r="F52" s="173">
        <v>6.7164999999999999</v>
      </c>
      <c r="G52" s="173">
        <v>7.548</v>
      </c>
      <c r="H52" s="173">
        <v>13</v>
      </c>
      <c r="I52" s="173">
        <v>452.62214999999998</v>
      </c>
      <c r="J52" s="368"/>
    </row>
    <row r="53" spans="1:10" ht="13.5" customHeight="1">
      <c r="A53" s="7">
        <f t="shared" si="2"/>
        <v>47</v>
      </c>
      <c r="B53" s="33"/>
      <c r="C53" s="39">
        <v>29</v>
      </c>
      <c r="D53" s="173">
        <v>5.7609999999999992</v>
      </c>
      <c r="E53" s="173">
        <v>0.51750000000000007</v>
      </c>
      <c r="F53" s="173">
        <v>6.1044999999999998</v>
      </c>
      <c r="G53" s="173">
        <v>7.5404999999999998</v>
      </c>
      <c r="H53" s="173">
        <v>13</v>
      </c>
      <c r="I53" s="173">
        <v>453.43680000000001</v>
      </c>
      <c r="J53" s="368"/>
    </row>
    <row r="54" spans="1:10" ht="13.5" customHeight="1">
      <c r="A54" s="7">
        <f t="shared" si="2"/>
        <v>48</v>
      </c>
      <c r="B54" s="33"/>
      <c r="C54" s="39">
        <v>30</v>
      </c>
      <c r="D54" s="173">
        <v>5.7539999999999996</v>
      </c>
      <c r="E54" s="173">
        <v>0.55100000000000005</v>
      </c>
      <c r="F54" s="173">
        <v>5.96</v>
      </c>
      <c r="G54" s="173">
        <v>7.5330000000000004</v>
      </c>
      <c r="H54" s="173">
        <v>13</v>
      </c>
      <c r="I54" s="173">
        <v>454.03320000000002</v>
      </c>
      <c r="J54" s="368"/>
    </row>
    <row r="55" spans="1:10" ht="13.5" customHeight="1">
      <c r="A55" s="7">
        <f t="shared" si="2"/>
        <v>49</v>
      </c>
      <c r="B55" s="33"/>
      <c r="C55" s="39">
        <v>31</v>
      </c>
      <c r="D55" s="173">
        <v>5.7345000000000006</v>
      </c>
      <c r="E55" s="173">
        <v>0.53100000000000003</v>
      </c>
      <c r="F55" s="173">
        <v>6.0485000000000007</v>
      </c>
      <c r="G55" s="173">
        <v>7.5284999999999993</v>
      </c>
      <c r="H55" s="173">
        <v>12.950000000000001</v>
      </c>
      <c r="I55" s="173">
        <v>454.44685000000004</v>
      </c>
      <c r="J55" s="368"/>
    </row>
    <row r="56" spans="1:10" ht="13.5" customHeight="1">
      <c r="A56" s="7">
        <f t="shared" si="2"/>
        <v>50</v>
      </c>
      <c r="B56" s="33"/>
      <c r="C56" s="39">
        <v>32</v>
      </c>
      <c r="D56" s="173">
        <v>5.7125000000000004</v>
      </c>
      <c r="E56" s="173">
        <v>0.51100000000000001</v>
      </c>
      <c r="F56" s="173">
        <v>6.2575000000000003</v>
      </c>
      <c r="G56" s="173">
        <v>7.5279999999999996</v>
      </c>
      <c r="H56" s="173">
        <v>12.9</v>
      </c>
      <c r="I56" s="173">
        <v>454.78625</v>
      </c>
      <c r="J56" s="368"/>
    </row>
    <row r="57" spans="1:10" ht="13.5" customHeight="1">
      <c r="A57" s="7">
        <f t="shared" si="2"/>
        <v>51</v>
      </c>
      <c r="B57" s="33"/>
      <c r="C57" s="39">
        <v>33</v>
      </c>
      <c r="D57" s="173">
        <v>5.7050000000000001</v>
      </c>
      <c r="E57" s="173">
        <v>0.753</v>
      </c>
      <c r="F57" s="173">
        <v>6.4850000000000003</v>
      </c>
      <c r="G57" s="173">
        <v>7.5270000000000001</v>
      </c>
      <c r="H57" s="173">
        <v>12.9</v>
      </c>
      <c r="I57" s="173">
        <v>455.13550000000004</v>
      </c>
      <c r="J57" s="368"/>
    </row>
    <row r="58" spans="1:10" ht="13.5" customHeight="1">
      <c r="A58" s="7">
        <f t="shared" si="2"/>
        <v>52</v>
      </c>
      <c r="B58" s="33"/>
      <c r="C58" s="39">
        <v>34</v>
      </c>
      <c r="D58" s="173">
        <v>5.6820000000000004</v>
      </c>
      <c r="E58" s="173">
        <v>0.498</v>
      </c>
      <c r="F58" s="173">
        <v>6.5270000000000001</v>
      </c>
      <c r="G58" s="173">
        <v>7.5309999999999997</v>
      </c>
      <c r="H58" s="173">
        <v>12.9</v>
      </c>
      <c r="I58" s="173">
        <v>455.49459999999999</v>
      </c>
      <c r="J58" s="368"/>
    </row>
    <row r="59" spans="1:10" ht="13.5" customHeight="1">
      <c r="A59" s="7">
        <f t="shared" si="2"/>
        <v>53</v>
      </c>
      <c r="B59" s="33"/>
      <c r="C59" s="39">
        <v>35</v>
      </c>
      <c r="D59" s="173">
        <v>5.6669999999999998</v>
      </c>
      <c r="E59" s="173">
        <v>0.51100000000000001</v>
      </c>
      <c r="F59" s="173">
        <v>6.6120000000000001</v>
      </c>
      <c r="G59" s="173">
        <v>7.5330000000000004</v>
      </c>
      <c r="H59" s="173">
        <v>12.9</v>
      </c>
      <c r="I59" s="173">
        <v>455.73410000000001</v>
      </c>
      <c r="J59" s="368"/>
    </row>
    <row r="60" spans="1:10" ht="13.5" customHeight="1">
      <c r="A60" s="7">
        <f t="shared" si="2"/>
        <v>54</v>
      </c>
      <c r="B60" s="33"/>
      <c r="C60" s="39">
        <v>36</v>
      </c>
      <c r="D60" s="173">
        <v>5.6479999999999997</v>
      </c>
      <c r="E60" s="173">
        <v>0.48449999999999999</v>
      </c>
      <c r="F60" s="173">
        <v>6.7545000000000002</v>
      </c>
      <c r="G60" s="173">
        <v>7.5374999999999996</v>
      </c>
      <c r="H60" s="173">
        <v>12.9</v>
      </c>
      <c r="I60" s="173">
        <v>455.80439999999999</v>
      </c>
      <c r="J60" s="368"/>
    </row>
    <row r="61" spans="1:10" ht="13.5" customHeight="1">
      <c r="A61" s="7">
        <f t="shared" si="2"/>
        <v>55</v>
      </c>
      <c r="B61" s="33"/>
      <c r="C61" s="39">
        <v>37</v>
      </c>
      <c r="D61" s="173">
        <v>5.6379999999999999</v>
      </c>
      <c r="E61" s="173">
        <v>0.60499999999999998</v>
      </c>
      <c r="F61" s="173">
        <v>6.891</v>
      </c>
      <c r="G61" s="173">
        <v>7.5419999999999998</v>
      </c>
      <c r="H61" s="173">
        <v>12.9</v>
      </c>
      <c r="I61" s="173">
        <v>456.09739999999999</v>
      </c>
      <c r="J61" s="368"/>
    </row>
    <row r="62" spans="1:10" ht="13.5" customHeight="1">
      <c r="A62" s="7">
        <f t="shared" si="2"/>
        <v>56</v>
      </c>
      <c r="B62" s="33"/>
      <c r="C62" s="39">
        <v>38</v>
      </c>
      <c r="D62" s="173">
        <v>5.6125000000000007</v>
      </c>
      <c r="E62" s="173">
        <v>0.51749999999999996</v>
      </c>
      <c r="F62" s="173">
        <v>7.0125000000000002</v>
      </c>
      <c r="G62" s="173">
        <v>7.548</v>
      </c>
      <c r="H62" s="173">
        <v>12.8</v>
      </c>
      <c r="I62" s="173">
        <v>456.36325000000005</v>
      </c>
      <c r="J62" s="368"/>
    </row>
    <row r="63" spans="1:10" ht="13.5" customHeight="1">
      <c r="A63" s="7">
        <f t="shared" si="2"/>
        <v>57</v>
      </c>
      <c r="B63" s="33"/>
      <c r="C63" s="39">
        <v>39</v>
      </c>
      <c r="D63" s="173">
        <v>5.5935000000000006</v>
      </c>
      <c r="E63" s="173">
        <v>0.39649999999999996</v>
      </c>
      <c r="F63" s="173">
        <v>7.1645000000000003</v>
      </c>
      <c r="G63" s="173">
        <v>7.5534999999999997</v>
      </c>
      <c r="H63" s="173">
        <v>12.8</v>
      </c>
      <c r="I63" s="173">
        <v>456.60554999999999</v>
      </c>
      <c r="J63" s="368"/>
    </row>
    <row r="64" spans="1:10" ht="13.5" customHeight="1">
      <c r="A64" s="7">
        <f t="shared" si="2"/>
        <v>58</v>
      </c>
      <c r="B64" s="33"/>
      <c r="C64" s="39">
        <v>40</v>
      </c>
      <c r="D64" s="173">
        <v>5.5625</v>
      </c>
      <c r="E64" s="173">
        <v>0.36299999999999999</v>
      </c>
      <c r="F64" s="173">
        <v>7.2895000000000003</v>
      </c>
      <c r="G64" s="173">
        <v>7.56</v>
      </c>
      <c r="H64" s="173">
        <v>12.8</v>
      </c>
      <c r="I64" s="173">
        <v>456.79825</v>
      </c>
      <c r="J64" s="368"/>
    </row>
    <row r="65" spans="1:10" ht="13.5" customHeight="1">
      <c r="A65" s="7">
        <f t="shared" si="2"/>
        <v>59</v>
      </c>
      <c r="B65" s="33"/>
      <c r="C65" s="39">
        <v>41</v>
      </c>
      <c r="D65" s="173">
        <v>5.5279999999999996</v>
      </c>
      <c r="E65" s="173">
        <v>0.52400000000000002</v>
      </c>
      <c r="F65" s="173">
        <v>7.3869999999999996</v>
      </c>
      <c r="G65" s="173">
        <v>7.5659999999999998</v>
      </c>
      <c r="H65" s="173">
        <v>12.8</v>
      </c>
      <c r="I65" s="173">
        <v>457.01340000000005</v>
      </c>
      <c r="J65" s="368"/>
    </row>
    <row r="66" spans="1:10" ht="13.5" customHeight="1">
      <c r="A66" s="7">
        <f t="shared" si="2"/>
        <v>60</v>
      </c>
      <c r="B66" s="33"/>
      <c r="C66" s="39">
        <v>42</v>
      </c>
      <c r="D66" s="173">
        <v>5.6</v>
      </c>
      <c r="E66" s="173">
        <v>0.39</v>
      </c>
      <c r="F66" s="173">
        <v>7.1760000000000002</v>
      </c>
      <c r="G66" s="173">
        <v>7.5819999999999999</v>
      </c>
      <c r="H66" s="173">
        <v>12.8</v>
      </c>
      <c r="I66" s="173">
        <v>457.15424999999999</v>
      </c>
      <c r="J66" s="368"/>
    </row>
    <row r="67" spans="1:10" ht="13.5" customHeight="1">
      <c r="A67" s="7">
        <f t="shared" si="2"/>
        <v>61</v>
      </c>
      <c r="B67" s="33"/>
      <c r="C67" s="39">
        <v>43</v>
      </c>
      <c r="D67" s="173">
        <v>5.4859999999999998</v>
      </c>
      <c r="E67" s="173">
        <v>0.44400000000000001</v>
      </c>
      <c r="F67" s="173">
        <v>7.2249999999999996</v>
      </c>
      <c r="G67" s="173">
        <v>7.5919999999999996</v>
      </c>
      <c r="H67" s="173">
        <v>12.7</v>
      </c>
      <c r="I67" s="173">
        <v>460.70099999999996</v>
      </c>
      <c r="J67" s="368"/>
    </row>
    <row r="68" spans="1:10" ht="13.5" customHeight="1">
      <c r="A68" s="7">
        <f t="shared" si="2"/>
        <v>62</v>
      </c>
      <c r="B68" s="33"/>
      <c r="C68" s="39">
        <v>44</v>
      </c>
      <c r="D68" s="173">
        <v>5.4695</v>
      </c>
      <c r="E68" s="173">
        <v>0.43049999999999999</v>
      </c>
      <c r="F68" s="173">
        <v>7.0749999999999993</v>
      </c>
      <c r="G68" s="173">
        <v>7.5919999999999996</v>
      </c>
      <c r="H68" s="173">
        <v>12.7</v>
      </c>
      <c r="I68" s="173">
        <v>461.08580000000001</v>
      </c>
      <c r="J68" s="368"/>
    </row>
    <row r="69" spans="1:10" ht="13.5" customHeight="1">
      <c r="A69" s="7">
        <f t="shared" si="2"/>
        <v>63</v>
      </c>
      <c r="B69" s="33"/>
      <c r="C69" s="39">
        <v>45</v>
      </c>
      <c r="D69" s="173">
        <v>5.4634999999999998</v>
      </c>
      <c r="E69" s="173">
        <v>0.437</v>
      </c>
      <c r="F69" s="173">
        <v>6.9220000000000006</v>
      </c>
      <c r="G69" s="173">
        <v>7.5875000000000004</v>
      </c>
      <c r="H69" s="173">
        <v>12.7</v>
      </c>
      <c r="I69" s="173">
        <v>461.47835000000003</v>
      </c>
      <c r="J69" s="368"/>
    </row>
    <row r="70" spans="1:10" ht="13.5" customHeight="1">
      <c r="A70" s="7">
        <f t="shared" si="2"/>
        <v>64</v>
      </c>
      <c r="B70" s="32"/>
      <c r="C70" s="39">
        <v>46</v>
      </c>
      <c r="D70" s="173">
        <v>5.4540000000000006</v>
      </c>
      <c r="E70" s="173">
        <v>0.47099999999999997</v>
      </c>
      <c r="F70" s="173">
        <v>6.2065000000000001</v>
      </c>
      <c r="G70" s="173">
        <v>7.5760000000000005</v>
      </c>
      <c r="H70" s="173">
        <v>12.7</v>
      </c>
      <c r="I70" s="173">
        <v>461.84504999999996</v>
      </c>
      <c r="J70" s="368"/>
    </row>
    <row r="71" spans="1:10" ht="13.5" customHeight="1">
      <c r="A71" s="7">
        <f t="shared" si="2"/>
        <v>65</v>
      </c>
      <c r="B71" s="32"/>
      <c r="C71" s="39">
        <v>47</v>
      </c>
      <c r="D71" s="173">
        <v>5.4279999999999999</v>
      </c>
      <c r="E71" s="173">
        <v>0.61199999999999999</v>
      </c>
      <c r="F71" s="173">
        <v>5.6895000000000007</v>
      </c>
      <c r="G71" s="173">
        <v>7.5604999999999993</v>
      </c>
      <c r="H71" s="173">
        <v>12.7</v>
      </c>
      <c r="I71" s="173">
        <v>462.61420000000004</v>
      </c>
      <c r="J71" s="368"/>
    </row>
    <row r="72" spans="1:10" ht="13.5" customHeight="1">
      <c r="A72" s="7">
        <f t="shared" si="2"/>
        <v>66</v>
      </c>
      <c r="B72" s="33"/>
      <c r="C72" s="39">
        <v>48</v>
      </c>
      <c r="D72" s="173">
        <v>5.4130000000000003</v>
      </c>
      <c r="E72" s="173">
        <v>0.39</v>
      </c>
      <c r="F72" s="173">
        <v>5.7409999999999997</v>
      </c>
      <c r="G72" s="173">
        <v>7.5469999999999997</v>
      </c>
      <c r="H72" s="173">
        <v>12.7</v>
      </c>
      <c r="I72" s="173">
        <v>463.31940000000003</v>
      </c>
      <c r="J72" s="368"/>
    </row>
    <row r="73" spans="1:10" ht="13.5" customHeight="1">
      <c r="A73" s="7">
        <f t="shared" si="2"/>
        <v>67</v>
      </c>
      <c r="B73" s="33"/>
      <c r="C73" s="39">
        <v>49</v>
      </c>
      <c r="D73" s="173">
        <v>5.415</v>
      </c>
      <c r="E73" s="173">
        <v>0.35</v>
      </c>
      <c r="F73" s="173">
        <v>5.76</v>
      </c>
      <c r="G73" s="173">
        <v>7.5359999999999996</v>
      </c>
      <c r="H73" s="173">
        <v>12.7</v>
      </c>
      <c r="I73" s="173">
        <v>463.76889999999997</v>
      </c>
      <c r="J73" s="368"/>
    </row>
    <row r="74" spans="1:10" ht="13.5" customHeight="1">
      <c r="A74" s="7">
        <f t="shared" si="2"/>
        <v>68</v>
      </c>
      <c r="B74" s="33"/>
      <c r="C74" s="39">
        <v>50</v>
      </c>
      <c r="D74" s="173">
        <v>5.4089999999999998</v>
      </c>
      <c r="E74" s="173">
        <v>0.44400000000000001</v>
      </c>
      <c r="F74" s="173">
        <v>5.0549999999999997</v>
      </c>
      <c r="G74" s="173">
        <v>7.5229999999999997</v>
      </c>
      <c r="H74" s="173">
        <v>12.7</v>
      </c>
      <c r="I74" s="173">
        <v>463.99549999999999</v>
      </c>
      <c r="J74" s="368"/>
    </row>
    <row r="75" spans="1:10" ht="13.5" customHeight="1">
      <c r="A75" s="7">
        <f t="shared" si="2"/>
        <v>69</v>
      </c>
      <c r="B75" s="33"/>
      <c r="C75" s="39">
        <v>51</v>
      </c>
      <c r="D75" s="173">
        <v>5.4160000000000004</v>
      </c>
      <c r="E75" s="173">
        <v>0.437</v>
      </c>
      <c r="F75" s="173">
        <v>4.4275000000000002</v>
      </c>
      <c r="G75" s="173">
        <v>7.5054999999999996</v>
      </c>
      <c r="H75" s="173">
        <v>12.7</v>
      </c>
      <c r="I75" s="173">
        <v>464.41970000000003</v>
      </c>
      <c r="J75" s="368"/>
    </row>
    <row r="76" spans="1:10" ht="13.5" customHeight="1">
      <c r="A76" s="7">
        <f>A75+1</f>
        <v>70</v>
      </c>
      <c r="B76" s="33"/>
      <c r="C76" s="39">
        <v>52</v>
      </c>
      <c r="D76" s="173">
        <v>5.4210000000000003</v>
      </c>
      <c r="E76" s="173">
        <v>0.51100000000000001</v>
      </c>
      <c r="F76" s="173">
        <v>3.831</v>
      </c>
      <c r="G76" s="173">
        <v>7.4870000000000001</v>
      </c>
      <c r="H76" s="173">
        <v>12.8</v>
      </c>
      <c r="I76" s="173">
        <v>465.00580000000002</v>
      </c>
      <c r="J76" s="368"/>
    </row>
    <row r="77" spans="1:10" ht="13.5" customHeight="1">
      <c r="A77" s="7">
        <f t="shared" si="2"/>
        <v>71</v>
      </c>
      <c r="B77" s="33"/>
      <c r="C77" s="39">
        <v>53</v>
      </c>
      <c r="D77" s="173">
        <v>5.4219999999999997</v>
      </c>
      <c r="E77" s="173">
        <v>0.60499999999999998</v>
      </c>
      <c r="F77" s="173">
        <v>3.2234999999999996</v>
      </c>
      <c r="G77" s="173">
        <v>7.4725000000000001</v>
      </c>
      <c r="H77" s="173">
        <v>12.8</v>
      </c>
      <c r="I77" s="173">
        <v>465.67030000000005</v>
      </c>
      <c r="J77" s="368"/>
    </row>
    <row r="78" spans="1:10" ht="13.5" customHeight="1">
      <c r="A78" s="7">
        <f t="shared" si="2"/>
        <v>72</v>
      </c>
      <c r="B78" s="33"/>
      <c r="C78" s="39">
        <v>54</v>
      </c>
      <c r="D78" s="173">
        <v>5.4409999999999998</v>
      </c>
      <c r="E78" s="173">
        <v>0.67200000000000004</v>
      </c>
      <c r="F78" s="173">
        <v>2.5409999999999999</v>
      </c>
      <c r="G78" s="173">
        <v>7.4530000000000003</v>
      </c>
      <c r="H78" s="173">
        <v>12.8</v>
      </c>
      <c r="I78" s="173">
        <v>466.20309999999995</v>
      </c>
      <c r="J78" s="368"/>
    </row>
    <row r="79" spans="1:10" ht="13.5" customHeight="1">
      <c r="A79" s="7">
        <f t="shared" si="2"/>
        <v>73</v>
      </c>
      <c r="B79" s="33"/>
      <c r="C79" s="39">
        <v>55</v>
      </c>
      <c r="D79" s="173">
        <v>5.4470000000000001</v>
      </c>
      <c r="E79" s="173">
        <v>0.76700000000000002</v>
      </c>
      <c r="F79" s="173">
        <v>2.2280000000000002</v>
      </c>
      <c r="G79" s="173">
        <v>7.4359999999999999</v>
      </c>
      <c r="H79" s="173">
        <v>12.9</v>
      </c>
      <c r="I79" s="173">
        <v>467.06729999999999</v>
      </c>
      <c r="J79" s="368"/>
    </row>
    <row r="80" spans="1:10" ht="13.5" customHeight="1">
      <c r="A80" s="7">
        <f t="shared" si="2"/>
        <v>74</v>
      </c>
      <c r="B80" s="33"/>
      <c r="C80" s="39">
        <v>56</v>
      </c>
      <c r="D80" s="173">
        <v>5.4595000000000002</v>
      </c>
      <c r="E80" s="173">
        <v>0.83400000000000007</v>
      </c>
      <c r="F80" s="173">
        <v>1.9220000000000002</v>
      </c>
      <c r="G80" s="173">
        <v>7.4245000000000001</v>
      </c>
      <c r="H80" s="173">
        <v>12.9</v>
      </c>
      <c r="I80" s="173">
        <v>467.63509999999997</v>
      </c>
      <c r="J80" s="368"/>
    </row>
    <row r="81" spans="1:10" ht="13.5" customHeight="1">
      <c r="A81" s="7">
        <f t="shared" si="2"/>
        <v>75</v>
      </c>
      <c r="B81" s="33"/>
      <c r="C81" s="39">
        <v>57</v>
      </c>
      <c r="D81" s="173">
        <v>5.4619999999999997</v>
      </c>
      <c r="E81" s="173">
        <v>0.874</v>
      </c>
      <c r="F81" s="173">
        <v>1.7734999999999999</v>
      </c>
      <c r="G81" s="173">
        <v>7.4160000000000004</v>
      </c>
      <c r="H81" s="173">
        <v>12.9</v>
      </c>
      <c r="I81" s="173">
        <v>467.96935000000002</v>
      </c>
      <c r="J81" s="368"/>
    </row>
    <row r="82" spans="1:10" ht="13.5" customHeight="1">
      <c r="A82" s="7">
        <f t="shared" si="2"/>
        <v>76</v>
      </c>
      <c r="B82" s="33"/>
      <c r="C82" s="39">
        <v>58</v>
      </c>
      <c r="D82" s="173">
        <v>5.4729999999999999</v>
      </c>
      <c r="E82" s="173">
        <v>0.94199999999999995</v>
      </c>
      <c r="F82" s="173">
        <v>1.7609999999999999</v>
      </c>
      <c r="G82" s="173">
        <v>7.4089999999999998</v>
      </c>
      <c r="H82" s="173">
        <v>12.9</v>
      </c>
      <c r="I82" s="173">
        <v>468.06310000000002</v>
      </c>
      <c r="J82" s="368"/>
    </row>
    <row r="83" spans="1:10" ht="13.5" customHeight="1">
      <c r="A83" s="7">
        <f t="shared" si="2"/>
        <v>77</v>
      </c>
      <c r="B83" s="33"/>
      <c r="C83" s="39">
        <v>59</v>
      </c>
      <c r="D83" s="173">
        <v>5.4740000000000002</v>
      </c>
      <c r="E83" s="173">
        <v>1.103</v>
      </c>
      <c r="F83" s="173">
        <v>1.7170000000000001</v>
      </c>
      <c r="G83" s="173">
        <v>7.4050000000000002</v>
      </c>
      <c r="H83" s="173">
        <v>12.9</v>
      </c>
      <c r="I83" s="173">
        <v>468.11289999999997</v>
      </c>
      <c r="J83" s="368"/>
    </row>
    <row r="84" spans="1:10" ht="13.5" customHeight="1">
      <c r="A84" s="7">
        <f t="shared" si="2"/>
        <v>78</v>
      </c>
      <c r="B84" s="33"/>
      <c r="C84" s="39">
        <v>60</v>
      </c>
      <c r="D84" s="173">
        <v>5.4850000000000003</v>
      </c>
      <c r="E84" s="173">
        <v>1.157</v>
      </c>
      <c r="F84" s="173">
        <v>1.6259999999999999</v>
      </c>
      <c r="G84" s="173">
        <v>7.4020000000000001</v>
      </c>
      <c r="H84" s="173">
        <v>13</v>
      </c>
      <c r="I84" s="173">
        <v>468.03519999999997</v>
      </c>
      <c r="J84" s="368"/>
    </row>
    <row r="85" spans="1:10" ht="13.5" customHeight="1">
      <c r="A85" s="7">
        <f t="shared" si="2"/>
        <v>79</v>
      </c>
      <c r="B85" s="33"/>
      <c r="C85" s="39">
        <v>61</v>
      </c>
      <c r="D85" s="173">
        <v>5.4939999999999998</v>
      </c>
      <c r="E85" s="173">
        <v>1.123</v>
      </c>
      <c r="F85" s="173">
        <v>1.3574999999999999</v>
      </c>
      <c r="G85" s="173">
        <v>7.3979999999999997</v>
      </c>
      <c r="H85" s="173">
        <v>13</v>
      </c>
      <c r="I85" s="173">
        <v>468.02749999999997</v>
      </c>
      <c r="J85" s="368"/>
    </row>
    <row r="86" spans="1:10" ht="13.5" customHeight="1">
      <c r="A86" s="7">
        <f t="shared" si="2"/>
        <v>80</v>
      </c>
      <c r="B86" s="33"/>
      <c r="C86" s="39">
        <v>62</v>
      </c>
      <c r="D86" s="173">
        <v>5.4980000000000002</v>
      </c>
      <c r="E86" s="173">
        <v>1.1905000000000001</v>
      </c>
      <c r="F86" s="173">
        <v>1.1819999999999999</v>
      </c>
      <c r="G86" s="173">
        <v>7.3949999999999996</v>
      </c>
      <c r="H86" s="173">
        <v>13</v>
      </c>
      <c r="I86" s="173">
        <v>467.98320000000001</v>
      </c>
      <c r="J86" s="368"/>
    </row>
    <row r="87" spans="1:10" ht="13.5" customHeight="1">
      <c r="A87" s="7">
        <f t="shared" si="2"/>
        <v>81</v>
      </c>
      <c r="B87" s="33"/>
      <c r="C87" s="39">
        <v>63</v>
      </c>
      <c r="D87" s="173">
        <v>5.5010000000000003</v>
      </c>
      <c r="E87" s="173">
        <v>1.2649999999999999</v>
      </c>
      <c r="F87" s="173">
        <v>1.111</v>
      </c>
      <c r="G87" s="173">
        <v>7.3940000000000001</v>
      </c>
      <c r="H87" s="173">
        <v>13</v>
      </c>
      <c r="I87" s="173">
        <v>468.0564</v>
      </c>
      <c r="J87" s="368"/>
    </row>
    <row r="88" spans="1:10" ht="13.5" customHeight="1">
      <c r="A88" s="7">
        <f t="shared" si="2"/>
        <v>82</v>
      </c>
      <c r="B88" s="33"/>
      <c r="C88" s="39">
        <v>64</v>
      </c>
      <c r="D88" s="173">
        <v>5.5019999999999998</v>
      </c>
      <c r="E88" s="173">
        <v>1.5740000000000001</v>
      </c>
      <c r="F88" s="173">
        <v>1.024</v>
      </c>
      <c r="G88" s="173">
        <v>7.391</v>
      </c>
      <c r="H88" s="173">
        <v>13</v>
      </c>
      <c r="I88" s="173">
        <v>467.97829999999999</v>
      </c>
      <c r="J88" s="368"/>
    </row>
    <row r="89" spans="1:10" ht="13.5" customHeight="1">
      <c r="A89" s="7">
        <f t="shared" ref="A89:A152" si="3">A88+1</f>
        <v>83</v>
      </c>
      <c r="B89" s="33"/>
      <c r="C89" s="39">
        <v>65</v>
      </c>
      <c r="D89" s="173">
        <v>5.5030000000000001</v>
      </c>
      <c r="E89" s="173">
        <v>1.3720000000000001</v>
      </c>
      <c r="F89" s="173">
        <v>1.0249999999999999</v>
      </c>
      <c r="G89" s="173">
        <v>7.39</v>
      </c>
      <c r="H89" s="173">
        <v>13</v>
      </c>
      <c r="I89" s="173">
        <v>467.90159999999997</v>
      </c>
      <c r="J89" s="368"/>
    </row>
    <row r="90" spans="1:10" ht="13.5" customHeight="1">
      <c r="A90" s="7">
        <f t="shared" si="3"/>
        <v>84</v>
      </c>
      <c r="B90" s="33"/>
      <c r="C90" s="39">
        <v>66</v>
      </c>
      <c r="D90" s="173">
        <v>5.51</v>
      </c>
      <c r="E90" s="173">
        <v>1.534</v>
      </c>
      <c r="F90" s="173">
        <v>0.95799999999999996</v>
      </c>
      <c r="G90" s="173">
        <v>7.3890000000000002</v>
      </c>
      <c r="H90" s="173">
        <v>13</v>
      </c>
      <c r="I90" s="173">
        <v>467.74790000000002</v>
      </c>
      <c r="J90" s="368"/>
    </row>
    <row r="91" spans="1:10" ht="13.5" customHeight="1">
      <c r="A91" s="7">
        <f t="shared" si="3"/>
        <v>85</v>
      </c>
      <c r="B91" s="33"/>
      <c r="C91" s="39">
        <v>67</v>
      </c>
      <c r="D91" s="173">
        <v>5.51</v>
      </c>
      <c r="E91" s="173">
        <v>1.5740000000000001</v>
      </c>
      <c r="F91" s="173">
        <v>0.96299999999999997</v>
      </c>
      <c r="G91" s="173">
        <v>7.39</v>
      </c>
      <c r="H91" s="173">
        <v>13</v>
      </c>
      <c r="I91" s="173">
        <v>467.51499999999999</v>
      </c>
      <c r="J91" s="368"/>
    </row>
    <row r="92" spans="1:10" ht="13.5" customHeight="1">
      <c r="A92" s="7">
        <f t="shared" si="3"/>
        <v>86</v>
      </c>
      <c r="B92" s="33"/>
      <c r="C92" s="39">
        <v>68</v>
      </c>
      <c r="D92" s="173">
        <v>5.5149999999999997</v>
      </c>
      <c r="E92" s="173">
        <v>2.41</v>
      </c>
      <c r="F92" s="173">
        <v>0.96199999999999997</v>
      </c>
      <c r="G92" s="173">
        <v>7.39</v>
      </c>
      <c r="H92" s="173">
        <v>13</v>
      </c>
      <c r="I92" s="173">
        <v>467.32400000000007</v>
      </c>
      <c r="J92" s="368"/>
    </row>
    <row r="93" spans="1:10" ht="13.5" customHeight="1">
      <c r="A93" s="7">
        <f t="shared" si="3"/>
        <v>87</v>
      </c>
      <c r="B93" s="33"/>
      <c r="C93" s="39">
        <v>69</v>
      </c>
      <c r="D93" s="173">
        <v>5.5110000000000001</v>
      </c>
      <c r="E93" s="173">
        <v>2.262</v>
      </c>
      <c r="F93" s="173">
        <v>1.119</v>
      </c>
      <c r="G93" s="173">
        <v>7.391</v>
      </c>
      <c r="H93" s="173">
        <v>13</v>
      </c>
      <c r="I93" s="173">
        <v>467.0915</v>
      </c>
      <c r="J93" s="368"/>
    </row>
    <row r="94" spans="1:10" ht="13.5" customHeight="1">
      <c r="A94" s="7">
        <f t="shared" si="3"/>
        <v>88</v>
      </c>
      <c r="B94" s="33"/>
      <c r="C94" s="39">
        <v>70</v>
      </c>
      <c r="D94" s="173">
        <v>5.5114999999999998</v>
      </c>
      <c r="E94" s="173">
        <v>2.5380000000000003</v>
      </c>
      <c r="F94" s="173">
        <v>1.1655</v>
      </c>
      <c r="G94" s="173">
        <v>7.3904999999999994</v>
      </c>
      <c r="H94" s="173">
        <v>13</v>
      </c>
      <c r="I94" s="173">
        <v>466.86529999999999</v>
      </c>
      <c r="J94" s="368"/>
    </row>
    <row r="95" spans="1:10" ht="13.5" customHeight="1">
      <c r="A95" s="7">
        <f t="shared" si="3"/>
        <v>89</v>
      </c>
      <c r="B95" s="33"/>
      <c r="C95" s="39">
        <v>71</v>
      </c>
      <c r="D95" s="173">
        <v>5.51</v>
      </c>
      <c r="E95" s="173">
        <v>2.6389999999999998</v>
      </c>
      <c r="F95" s="173">
        <v>1.341</v>
      </c>
      <c r="G95" s="173">
        <v>7.3959999999999999</v>
      </c>
      <c r="H95" s="173">
        <v>13</v>
      </c>
      <c r="I95" s="173">
        <v>466.50295</v>
      </c>
      <c r="J95" s="368"/>
    </row>
    <row r="96" spans="1:10" ht="13.5" customHeight="1">
      <c r="A96" s="7">
        <f t="shared" si="3"/>
        <v>90</v>
      </c>
      <c r="B96" s="33"/>
      <c r="C96" s="39">
        <v>72</v>
      </c>
      <c r="D96" s="173">
        <v>5.5119999999999996</v>
      </c>
      <c r="E96" s="173">
        <v>2.8679999999999999</v>
      </c>
      <c r="F96" s="173">
        <v>1.4159999999999999</v>
      </c>
      <c r="G96" s="173">
        <v>7.3979999999999997</v>
      </c>
      <c r="H96" s="173">
        <v>13</v>
      </c>
      <c r="I96" s="173">
        <v>466.25599999999997</v>
      </c>
      <c r="J96" s="368"/>
    </row>
    <row r="97" spans="1:10" ht="13.5" customHeight="1">
      <c r="A97" s="7">
        <f t="shared" si="3"/>
        <v>91</v>
      </c>
      <c r="B97" s="33"/>
      <c r="C97" s="39">
        <v>73</v>
      </c>
      <c r="D97" s="173">
        <v>5.52</v>
      </c>
      <c r="E97" s="173">
        <v>3.0840000000000001</v>
      </c>
      <c r="F97" s="173">
        <v>1.3169999999999999</v>
      </c>
      <c r="G97" s="173">
        <v>7.3979999999999997</v>
      </c>
      <c r="H97" s="173">
        <v>13</v>
      </c>
      <c r="I97" s="173">
        <v>466.06360000000001</v>
      </c>
      <c r="J97" s="368"/>
    </row>
    <row r="98" spans="1:10" ht="13.5" customHeight="1">
      <c r="A98" s="7">
        <f t="shared" si="3"/>
        <v>92</v>
      </c>
      <c r="B98" s="33"/>
      <c r="C98" s="39">
        <v>74</v>
      </c>
      <c r="D98" s="173">
        <v>5.5359999999999996</v>
      </c>
      <c r="E98" s="173">
        <v>4.7190000000000003</v>
      </c>
      <c r="F98" s="173">
        <v>1.1619999999999999</v>
      </c>
      <c r="G98" s="173">
        <v>7.3979999999999997</v>
      </c>
      <c r="H98" s="173">
        <v>13.100000000000001</v>
      </c>
      <c r="I98" s="173">
        <v>465.98200000000003</v>
      </c>
      <c r="J98" s="368"/>
    </row>
    <row r="99" spans="1:10" ht="13.5" customHeight="1">
      <c r="A99" s="7">
        <f t="shared" si="3"/>
        <v>93</v>
      </c>
      <c r="B99" s="33"/>
      <c r="C99" s="39">
        <v>75</v>
      </c>
      <c r="D99" s="173">
        <v>5.5430000000000001</v>
      </c>
      <c r="E99" s="173">
        <v>4.7590000000000003</v>
      </c>
      <c r="F99" s="173">
        <v>0.72799999999999998</v>
      </c>
      <c r="G99" s="173">
        <v>7.3970000000000002</v>
      </c>
      <c r="H99" s="173">
        <v>13.100000000000001</v>
      </c>
      <c r="I99" s="173">
        <v>465.85579999999999</v>
      </c>
      <c r="J99" s="368"/>
    </row>
    <row r="100" spans="1:10" ht="13.5" customHeight="1">
      <c r="A100" s="7">
        <f t="shared" si="3"/>
        <v>94</v>
      </c>
      <c r="B100" s="33"/>
      <c r="C100" s="39">
        <v>76</v>
      </c>
      <c r="D100" s="173">
        <v>5.5549999999999997</v>
      </c>
      <c r="E100" s="173">
        <v>10.266999999999999</v>
      </c>
      <c r="F100" s="173">
        <v>0.36299999999999999</v>
      </c>
      <c r="G100" s="173">
        <v>7.3970000000000002</v>
      </c>
      <c r="H100" s="173">
        <v>13.200000000000001</v>
      </c>
      <c r="I100" s="173">
        <v>465.96589999999998</v>
      </c>
      <c r="J100" s="368"/>
    </row>
    <row r="101" spans="1:10" ht="13.5" customHeight="1">
      <c r="A101" s="7">
        <f t="shared" si="3"/>
        <v>95</v>
      </c>
      <c r="B101" s="33"/>
      <c r="C101" s="39">
        <v>77</v>
      </c>
      <c r="D101" s="173">
        <v>5.5330000000000004</v>
      </c>
      <c r="E101" s="173">
        <v>37.840000000000003</v>
      </c>
      <c r="F101" s="173">
        <v>0.85499999999999998</v>
      </c>
      <c r="G101" s="173">
        <v>7.4335000000000004</v>
      </c>
      <c r="H101" s="173">
        <v>13.100000000000001</v>
      </c>
      <c r="I101" s="173">
        <v>465.42349999999999</v>
      </c>
      <c r="J101" s="368"/>
    </row>
    <row r="102" spans="1:10" ht="13.5" customHeight="1">
      <c r="A102" s="7">
        <f t="shared" si="3"/>
        <v>96</v>
      </c>
      <c r="B102" s="33"/>
      <c r="C102" s="39">
        <v>78</v>
      </c>
      <c r="D102" s="173">
        <v>5.5330000000000004</v>
      </c>
      <c r="E102" s="173">
        <v>37.840000000000003</v>
      </c>
      <c r="F102" s="173">
        <v>0.85499999999999998</v>
      </c>
      <c r="G102" s="173">
        <v>7.4335000000000004</v>
      </c>
      <c r="H102" s="173">
        <v>13.100000000000001</v>
      </c>
      <c r="I102" s="173">
        <v>325.7509</v>
      </c>
      <c r="J102" s="368"/>
    </row>
    <row r="103" spans="1:10" ht="13.5" customHeight="1">
      <c r="A103" s="7">
        <f t="shared" si="3"/>
        <v>97</v>
      </c>
      <c r="B103" s="33"/>
      <c r="C103" s="39">
        <v>79</v>
      </c>
      <c r="D103" s="173">
        <v>5.532</v>
      </c>
      <c r="E103" s="173">
        <v>37.671999999999997</v>
      </c>
      <c r="F103" s="173">
        <v>0.85899999999999999</v>
      </c>
      <c r="G103" s="173">
        <v>7.4269999999999996</v>
      </c>
      <c r="H103" s="173">
        <v>13.100000000000001</v>
      </c>
      <c r="I103" s="173">
        <v>325.7509</v>
      </c>
      <c r="J103" s="368"/>
    </row>
    <row r="104" spans="1:10" ht="13.5" customHeight="1">
      <c r="A104" s="7">
        <f t="shared" si="3"/>
        <v>98</v>
      </c>
      <c r="B104" s="33"/>
      <c r="C104" s="39">
        <v>80</v>
      </c>
      <c r="D104" s="173">
        <v>5.5279999999999996</v>
      </c>
      <c r="E104" s="173">
        <v>50.439</v>
      </c>
      <c r="F104" s="173">
        <v>0.88100000000000001</v>
      </c>
      <c r="G104" s="173">
        <v>7.758</v>
      </c>
      <c r="H104" s="173">
        <v>13.100000000000001</v>
      </c>
      <c r="I104" s="173">
        <v>320.20259999999996</v>
      </c>
      <c r="J104" s="368"/>
    </row>
    <row r="105" spans="1:10" ht="13.5" customHeight="1">
      <c r="A105" s="7">
        <f t="shared" si="3"/>
        <v>99</v>
      </c>
      <c r="B105" s="33"/>
      <c r="C105" s="39">
        <v>81</v>
      </c>
      <c r="D105" s="173">
        <v>5.5309999999999997</v>
      </c>
      <c r="E105" s="173">
        <v>44.182000000000002</v>
      </c>
      <c r="F105" s="173">
        <v>0.88100000000000001</v>
      </c>
      <c r="G105" s="173">
        <v>7.4489999999999998</v>
      </c>
      <c r="H105" s="173">
        <v>13.100000000000001</v>
      </c>
      <c r="I105" s="173">
        <v>262.5754</v>
      </c>
      <c r="J105" s="368"/>
    </row>
    <row r="106" spans="1:10" ht="13.5" customHeight="1">
      <c r="A106" s="7">
        <f t="shared" si="3"/>
        <v>100</v>
      </c>
      <c r="B106" s="33"/>
      <c r="C106" s="39"/>
      <c r="D106" s="173"/>
      <c r="E106" s="173"/>
      <c r="F106" s="173"/>
      <c r="G106" s="173"/>
      <c r="H106" s="173"/>
      <c r="I106" s="173"/>
      <c r="J106" s="368"/>
    </row>
    <row r="107" spans="1:10" ht="13.5" customHeight="1">
      <c r="A107" s="7">
        <f t="shared" si="3"/>
        <v>101</v>
      </c>
      <c r="B107" s="33"/>
      <c r="C107" s="39"/>
      <c r="D107" s="173"/>
      <c r="E107" s="173"/>
      <c r="F107" s="173"/>
      <c r="G107" s="173"/>
      <c r="H107" s="173"/>
      <c r="I107" s="173" t="s">
        <v>1172</v>
      </c>
      <c r="J107" s="368"/>
    </row>
    <row r="108" spans="1:10" ht="13.5" customHeight="1">
      <c r="A108" s="7">
        <f t="shared" si="3"/>
        <v>102</v>
      </c>
      <c r="B108" s="33"/>
      <c r="C108" s="39"/>
      <c r="D108" s="219"/>
      <c r="E108" s="219"/>
      <c r="F108" s="219"/>
      <c r="G108" s="219"/>
      <c r="H108" s="219"/>
      <c r="I108" s="173" t="s">
        <v>1172</v>
      </c>
      <c r="J108" s="368"/>
    </row>
    <row r="109" spans="1:10" ht="13.5" customHeight="1">
      <c r="A109" s="7">
        <f t="shared" si="3"/>
        <v>103</v>
      </c>
      <c r="B109" s="33"/>
      <c r="C109" s="39"/>
      <c r="D109" s="219"/>
      <c r="E109" s="219"/>
      <c r="F109" s="219"/>
      <c r="G109" s="219"/>
      <c r="H109" s="219"/>
      <c r="I109" s="173" t="s">
        <v>1172</v>
      </c>
      <c r="J109" s="368"/>
    </row>
    <row r="110" spans="1:10" ht="13.5" customHeight="1">
      <c r="A110" s="7">
        <f t="shared" si="3"/>
        <v>104</v>
      </c>
      <c r="B110" s="33"/>
      <c r="C110" s="39"/>
      <c r="D110" s="219"/>
      <c r="E110" s="219"/>
      <c r="F110" s="219"/>
      <c r="G110" s="219"/>
      <c r="H110" s="219"/>
      <c r="I110" s="173" t="s">
        <v>1172</v>
      </c>
      <c r="J110" s="368"/>
    </row>
    <row r="111" spans="1:10" ht="13.5" customHeight="1">
      <c r="A111" s="7">
        <f t="shared" si="3"/>
        <v>105</v>
      </c>
      <c r="B111" s="33"/>
      <c r="C111" s="39"/>
      <c r="D111" s="219"/>
      <c r="E111" s="219"/>
      <c r="F111" s="219"/>
      <c r="G111" s="219"/>
      <c r="H111" s="219"/>
      <c r="I111" s="173" t="s">
        <v>1172</v>
      </c>
      <c r="J111" s="368"/>
    </row>
    <row r="112" spans="1:10" ht="13.5" customHeight="1">
      <c r="A112" s="7">
        <f t="shared" si="3"/>
        <v>106</v>
      </c>
      <c r="B112" s="33"/>
      <c r="C112" s="39"/>
      <c r="D112" s="219"/>
      <c r="E112" s="219"/>
      <c r="F112" s="219"/>
      <c r="G112" s="219"/>
      <c r="H112" s="219"/>
      <c r="I112" s="173" t="s">
        <v>1172</v>
      </c>
      <c r="J112" s="368"/>
    </row>
    <row r="113" spans="1:10" ht="13.5" customHeight="1">
      <c r="A113" s="7">
        <f t="shared" si="3"/>
        <v>107</v>
      </c>
      <c r="B113" s="33"/>
      <c r="C113" s="39"/>
      <c r="D113" s="219"/>
      <c r="E113" s="219"/>
      <c r="F113" s="219"/>
      <c r="G113" s="219"/>
      <c r="H113" s="219"/>
      <c r="I113" s="173" t="s">
        <v>1172</v>
      </c>
      <c r="J113" s="368"/>
    </row>
    <row r="114" spans="1:10" ht="13.5" customHeight="1">
      <c r="A114" s="7">
        <f t="shared" si="3"/>
        <v>108</v>
      </c>
      <c r="B114" s="33"/>
      <c r="C114" s="39"/>
      <c r="D114" s="219"/>
      <c r="E114" s="219"/>
      <c r="F114" s="219"/>
      <c r="G114" s="219"/>
      <c r="H114" s="219"/>
      <c r="I114" s="173" t="s">
        <v>1172</v>
      </c>
      <c r="J114" s="368"/>
    </row>
    <row r="115" spans="1:10" ht="13.5" customHeight="1">
      <c r="A115" s="7">
        <f t="shared" si="3"/>
        <v>109</v>
      </c>
      <c r="B115" s="33"/>
      <c r="C115" s="39"/>
      <c r="D115" s="219"/>
      <c r="E115" s="219"/>
      <c r="F115" s="219"/>
      <c r="G115" s="219"/>
      <c r="H115" s="219"/>
      <c r="I115" s="173" t="s">
        <v>1172</v>
      </c>
      <c r="J115" s="368"/>
    </row>
    <row r="116" spans="1:10" ht="13.5" customHeight="1">
      <c r="A116" s="7">
        <f t="shared" si="3"/>
        <v>110</v>
      </c>
      <c r="B116" s="33"/>
      <c r="C116" s="39"/>
      <c r="D116" s="219"/>
      <c r="E116" s="219"/>
      <c r="F116" s="219"/>
      <c r="G116" s="219"/>
      <c r="H116" s="219"/>
      <c r="I116" s="173" t="s">
        <v>1172</v>
      </c>
      <c r="J116" s="368"/>
    </row>
    <row r="117" spans="1:10" ht="13.5" customHeight="1">
      <c r="A117" s="7">
        <f t="shared" si="3"/>
        <v>111</v>
      </c>
      <c r="B117" s="33"/>
      <c r="C117" s="39"/>
      <c r="D117" s="219"/>
      <c r="E117" s="219"/>
      <c r="F117" s="219"/>
      <c r="G117" s="219"/>
      <c r="H117" s="219"/>
      <c r="I117" s="173" t="s">
        <v>1172</v>
      </c>
      <c r="J117" s="368"/>
    </row>
    <row r="118" spans="1:10" ht="13.5" customHeight="1">
      <c r="A118" s="7">
        <f t="shared" si="3"/>
        <v>112</v>
      </c>
      <c r="B118" s="33"/>
      <c r="C118" s="39"/>
      <c r="D118" s="219"/>
      <c r="E118" s="219"/>
      <c r="F118" s="219"/>
      <c r="G118" s="219"/>
      <c r="H118" s="219"/>
      <c r="I118" s="173" t="s">
        <v>1172</v>
      </c>
      <c r="J118" s="368"/>
    </row>
    <row r="119" spans="1:10" ht="13.5" customHeight="1">
      <c r="A119" s="7">
        <f t="shared" si="3"/>
        <v>113</v>
      </c>
      <c r="B119" s="33"/>
      <c r="C119" s="39"/>
      <c r="D119" s="219"/>
      <c r="E119" s="219"/>
      <c r="F119" s="219"/>
      <c r="G119" s="219"/>
      <c r="H119" s="219"/>
      <c r="I119" s="173" t="s">
        <v>1172</v>
      </c>
      <c r="J119" s="368"/>
    </row>
    <row r="120" spans="1:10" ht="13.5" customHeight="1">
      <c r="A120" s="7">
        <f t="shared" si="3"/>
        <v>114</v>
      </c>
      <c r="B120" s="33"/>
      <c r="C120" s="39"/>
      <c r="D120" s="219"/>
      <c r="E120" s="219"/>
      <c r="F120" s="219"/>
      <c r="G120" s="219"/>
      <c r="H120" s="219"/>
      <c r="I120" s="173" t="s">
        <v>1172</v>
      </c>
      <c r="J120" s="368"/>
    </row>
    <row r="121" spans="1:10" ht="13.5" customHeight="1">
      <c r="A121" s="7">
        <f t="shared" si="3"/>
        <v>115</v>
      </c>
      <c r="B121" s="33"/>
      <c r="C121" s="39"/>
      <c r="D121" s="219"/>
      <c r="E121" s="219"/>
      <c r="F121" s="219"/>
      <c r="G121" s="219"/>
      <c r="H121" s="219"/>
      <c r="I121" s="173" t="s">
        <v>1172</v>
      </c>
      <c r="J121" s="368"/>
    </row>
    <row r="122" spans="1:10" ht="13.5" customHeight="1">
      <c r="A122" s="7">
        <f t="shared" si="3"/>
        <v>116</v>
      </c>
      <c r="B122" s="33"/>
      <c r="C122" s="39"/>
      <c r="D122" s="219"/>
      <c r="E122" s="219"/>
      <c r="F122" s="219"/>
      <c r="G122" s="219"/>
      <c r="H122" s="219"/>
      <c r="I122" s="173" t="s">
        <v>1172</v>
      </c>
      <c r="J122" s="368"/>
    </row>
    <row r="123" spans="1:10" ht="13.5" customHeight="1">
      <c r="A123" s="7">
        <f t="shared" si="3"/>
        <v>117</v>
      </c>
      <c r="B123" s="33"/>
      <c r="C123" s="39"/>
      <c r="D123" s="219"/>
      <c r="E123" s="219"/>
      <c r="F123" s="219"/>
      <c r="G123" s="219"/>
      <c r="H123" s="219"/>
      <c r="I123" s="173" t="s">
        <v>1172</v>
      </c>
      <c r="J123" s="368"/>
    </row>
    <row r="124" spans="1:10" ht="13.5" customHeight="1">
      <c r="A124" s="7">
        <f t="shared" si="3"/>
        <v>118</v>
      </c>
      <c r="B124" s="33"/>
      <c r="C124" s="39"/>
      <c r="D124" s="219"/>
      <c r="E124" s="219"/>
      <c r="F124" s="219"/>
      <c r="G124" s="219"/>
      <c r="H124" s="219"/>
      <c r="I124" s="173" t="s">
        <v>1172</v>
      </c>
      <c r="J124" s="368"/>
    </row>
    <row r="125" spans="1:10" ht="13.5" customHeight="1">
      <c r="A125" s="7">
        <f t="shared" si="3"/>
        <v>119</v>
      </c>
      <c r="B125" s="33"/>
      <c r="C125" s="39"/>
      <c r="D125" s="219"/>
      <c r="E125" s="219"/>
      <c r="F125" s="219"/>
      <c r="G125" s="219"/>
      <c r="H125" s="219"/>
      <c r="I125" s="173" t="s">
        <v>1172</v>
      </c>
      <c r="J125" s="368"/>
    </row>
    <row r="126" spans="1:10" ht="13.5" customHeight="1">
      <c r="A126" s="7">
        <f t="shared" si="3"/>
        <v>120</v>
      </c>
      <c r="B126" s="33"/>
      <c r="C126" s="39"/>
      <c r="D126" s="219"/>
      <c r="E126" s="219"/>
      <c r="F126" s="219"/>
      <c r="G126" s="219"/>
      <c r="H126" s="219"/>
      <c r="I126" s="173" t="s">
        <v>1172</v>
      </c>
      <c r="J126" s="368"/>
    </row>
    <row r="127" spans="1:10" ht="13.5" customHeight="1">
      <c r="A127" s="7">
        <f t="shared" si="3"/>
        <v>121</v>
      </c>
      <c r="B127" s="33"/>
      <c r="C127" s="39"/>
      <c r="D127" s="219"/>
      <c r="E127" s="219"/>
      <c r="F127" s="219"/>
      <c r="G127" s="219"/>
      <c r="H127" s="219"/>
      <c r="I127" s="173" t="s">
        <v>1172</v>
      </c>
      <c r="J127" s="368"/>
    </row>
    <row r="128" spans="1:10" ht="13.5" customHeight="1">
      <c r="A128" s="7">
        <f t="shared" si="3"/>
        <v>122</v>
      </c>
      <c r="B128" s="33"/>
      <c r="C128" s="39"/>
      <c r="D128" s="219"/>
      <c r="E128" s="219"/>
      <c r="F128" s="219"/>
      <c r="G128" s="219"/>
      <c r="H128" s="219"/>
      <c r="I128" s="173" t="s">
        <v>1172</v>
      </c>
      <c r="J128" s="368"/>
    </row>
    <row r="129" spans="1:10" ht="13.5" customHeight="1">
      <c r="A129" s="7">
        <f t="shared" si="3"/>
        <v>123</v>
      </c>
      <c r="B129" s="33"/>
      <c r="C129" s="39"/>
      <c r="D129" s="219"/>
      <c r="E129" s="219"/>
      <c r="F129" s="219"/>
      <c r="G129" s="219"/>
      <c r="H129" s="219"/>
      <c r="I129" s="173" t="s">
        <v>1172</v>
      </c>
      <c r="J129" s="368"/>
    </row>
    <row r="130" spans="1:10" ht="13.5" customHeight="1">
      <c r="A130" s="7">
        <f t="shared" si="3"/>
        <v>124</v>
      </c>
      <c r="B130" s="33"/>
      <c r="C130" s="39"/>
      <c r="D130" s="219"/>
      <c r="E130" s="219"/>
      <c r="F130" s="219"/>
      <c r="G130" s="219"/>
      <c r="H130" s="219"/>
      <c r="I130" s="173" t="s">
        <v>1172</v>
      </c>
      <c r="J130" s="368"/>
    </row>
    <row r="131" spans="1:10" ht="13.5" customHeight="1">
      <c r="A131" s="7">
        <f t="shared" si="3"/>
        <v>125</v>
      </c>
      <c r="B131" s="33"/>
      <c r="C131" s="39"/>
      <c r="D131" s="219"/>
      <c r="E131" s="219"/>
      <c r="F131" s="219"/>
      <c r="G131" s="219"/>
      <c r="H131" s="219"/>
      <c r="I131" s="173" t="s">
        <v>1172</v>
      </c>
      <c r="J131" s="368"/>
    </row>
    <row r="132" spans="1:10" ht="13.5" customHeight="1">
      <c r="A132" s="7">
        <f t="shared" si="3"/>
        <v>126</v>
      </c>
      <c r="B132" s="33"/>
      <c r="C132" s="39"/>
      <c r="D132" s="219"/>
      <c r="E132" s="219"/>
      <c r="F132" s="219"/>
      <c r="G132" s="219"/>
      <c r="H132" s="219"/>
      <c r="I132" s="173" t="s">
        <v>1172</v>
      </c>
      <c r="J132" s="368"/>
    </row>
    <row r="133" spans="1:10" ht="13.5" customHeight="1">
      <c r="A133" s="7">
        <f t="shared" si="3"/>
        <v>127</v>
      </c>
      <c r="B133" s="33"/>
      <c r="C133" s="39"/>
      <c r="D133" s="219"/>
      <c r="E133" s="219"/>
      <c r="F133" s="219"/>
      <c r="G133" s="219"/>
      <c r="H133" s="219"/>
      <c r="I133" s="173" t="s">
        <v>1172</v>
      </c>
      <c r="J133" s="368"/>
    </row>
    <row r="134" spans="1:10" ht="13.5" customHeight="1">
      <c r="A134" s="7">
        <f t="shared" si="3"/>
        <v>128</v>
      </c>
      <c r="B134" s="33"/>
      <c r="C134" s="39"/>
      <c r="D134" s="219"/>
      <c r="E134" s="219"/>
      <c r="F134" s="219"/>
      <c r="G134" s="219"/>
      <c r="H134" s="219"/>
      <c r="I134" s="173" t="s">
        <v>1172</v>
      </c>
      <c r="J134" s="368"/>
    </row>
    <row r="135" spans="1:10" ht="13.5" customHeight="1">
      <c r="A135" s="7">
        <f t="shared" si="3"/>
        <v>129</v>
      </c>
      <c r="B135" s="33"/>
      <c r="C135" s="39"/>
      <c r="D135" s="219"/>
      <c r="E135" s="219"/>
      <c r="F135" s="219"/>
      <c r="G135" s="219"/>
      <c r="H135" s="219"/>
      <c r="I135" s="173" t="s">
        <v>1172</v>
      </c>
      <c r="J135" s="368"/>
    </row>
    <row r="136" spans="1:10" ht="13.5" customHeight="1">
      <c r="A136" s="7">
        <f t="shared" si="3"/>
        <v>130</v>
      </c>
      <c r="B136" s="33"/>
      <c r="C136" s="39"/>
      <c r="D136" s="219"/>
      <c r="E136" s="219"/>
      <c r="F136" s="219"/>
      <c r="G136" s="219"/>
      <c r="H136" s="219"/>
      <c r="I136" s="173" t="s">
        <v>1172</v>
      </c>
      <c r="J136" s="368"/>
    </row>
    <row r="137" spans="1:10" ht="13.5" customHeight="1">
      <c r="A137" s="7">
        <f t="shared" si="3"/>
        <v>131</v>
      </c>
      <c r="B137" s="33"/>
      <c r="C137" s="39"/>
      <c r="D137" s="219"/>
      <c r="E137" s="219"/>
      <c r="F137" s="219"/>
      <c r="G137" s="219"/>
      <c r="H137" s="219"/>
      <c r="I137" s="173" t="s">
        <v>1172</v>
      </c>
      <c r="J137" s="368"/>
    </row>
    <row r="138" spans="1:10" ht="13.5" customHeight="1">
      <c r="A138" s="7">
        <f t="shared" si="3"/>
        <v>132</v>
      </c>
      <c r="B138" s="33"/>
      <c r="C138" s="39"/>
      <c r="D138" s="219"/>
      <c r="E138" s="219"/>
      <c r="F138" s="219"/>
      <c r="G138" s="219"/>
      <c r="H138" s="219"/>
      <c r="I138" s="173" t="s">
        <v>1172</v>
      </c>
      <c r="J138" s="368"/>
    </row>
    <row r="139" spans="1:10" ht="13.5" customHeight="1">
      <c r="A139" s="7">
        <f t="shared" si="3"/>
        <v>133</v>
      </c>
      <c r="B139" s="33"/>
      <c r="C139" s="39"/>
      <c r="D139" s="219"/>
      <c r="E139" s="219"/>
      <c r="F139" s="219"/>
      <c r="G139" s="219"/>
      <c r="H139" s="219"/>
      <c r="I139" s="173" t="s">
        <v>1172</v>
      </c>
      <c r="J139" s="368"/>
    </row>
    <row r="140" spans="1:10" ht="13.5" customHeight="1">
      <c r="A140" s="7">
        <f t="shared" si="3"/>
        <v>134</v>
      </c>
      <c r="B140" s="33"/>
      <c r="C140" s="39"/>
      <c r="D140" s="219"/>
      <c r="E140" s="219"/>
      <c r="F140" s="219"/>
      <c r="G140" s="219"/>
      <c r="H140" s="219"/>
      <c r="I140" s="173" t="s">
        <v>1172</v>
      </c>
      <c r="J140" s="368"/>
    </row>
    <row r="141" spans="1:10" ht="13.5" customHeight="1">
      <c r="A141" s="7">
        <f t="shared" si="3"/>
        <v>135</v>
      </c>
      <c r="B141" s="33"/>
      <c r="C141" s="39"/>
      <c r="D141" s="219"/>
      <c r="E141" s="219"/>
      <c r="F141" s="219"/>
      <c r="G141" s="219"/>
      <c r="H141" s="219"/>
      <c r="I141" s="173" t="s">
        <v>1172</v>
      </c>
      <c r="J141" s="368"/>
    </row>
    <row r="142" spans="1:10" ht="13.5" customHeight="1">
      <c r="A142" s="7">
        <f t="shared" si="3"/>
        <v>136</v>
      </c>
      <c r="B142" s="33"/>
      <c r="C142" s="39"/>
      <c r="D142" s="219"/>
      <c r="E142" s="219"/>
      <c r="F142" s="219"/>
      <c r="G142" s="219"/>
      <c r="H142" s="219"/>
      <c r="I142" s="173" t="s">
        <v>1172</v>
      </c>
      <c r="J142" s="368"/>
    </row>
    <row r="143" spans="1:10" ht="13.5" customHeight="1">
      <c r="A143" s="7">
        <f t="shared" si="3"/>
        <v>137</v>
      </c>
      <c r="B143" s="33"/>
      <c r="C143" s="39"/>
      <c r="D143" s="219"/>
      <c r="E143" s="219"/>
      <c r="F143" s="219"/>
      <c r="G143" s="219"/>
      <c r="H143" s="219"/>
      <c r="I143" s="173" t="s">
        <v>1172</v>
      </c>
      <c r="J143" s="368"/>
    </row>
    <row r="144" spans="1:10" ht="13.5" customHeight="1">
      <c r="A144" s="7">
        <f t="shared" si="3"/>
        <v>138</v>
      </c>
      <c r="B144" s="33"/>
      <c r="C144" s="39"/>
      <c r="D144" s="219"/>
      <c r="E144" s="219"/>
      <c r="F144" s="219"/>
      <c r="G144" s="219"/>
      <c r="H144" s="219"/>
      <c r="I144" s="173" t="s">
        <v>1172</v>
      </c>
      <c r="J144" s="368"/>
    </row>
    <row r="145" spans="1:10" ht="13.5" customHeight="1">
      <c r="A145" s="7">
        <f t="shared" si="3"/>
        <v>139</v>
      </c>
      <c r="B145" s="33"/>
      <c r="C145" s="39"/>
      <c r="D145" s="219"/>
      <c r="E145" s="219"/>
      <c r="F145" s="219"/>
      <c r="G145" s="219"/>
      <c r="H145" s="219"/>
      <c r="I145" s="173" t="s">
        <v>1172</v>
      </c>
      <c r="J145" s="368"/>
    </row>
    <row r="146" spans="1:10" ht="13.5" customHeight="1">
      <c r="A146" s="7">
        <f t="shared" si="3"/>
        <v>140</v>
      </c>
      <c r="B146" s="33"/>
      <c r="C146" s="39"/>
      <c r="D146" s="219"/>
      <c r="E146" s="219"/>
      <c r="F146" s="219"/>
      <c r="G146" s="219"/>
      <c r="H146" s="219"/>
      <c r="I146" s="173" t="s">
        <v>1172</v>
      </c>
      <c r="J146" s="368"/>
    </row>
    <row r="147" spans="1:10" ht="13.5" customHeight="1">
      <c r="A147" s="7">
        <f t="shared" si="3"/>
        <v>141</v>
      </c>
      <c r="B147" s="33"/>
      <c r="C147" s="39"/>
      <c r="D147" s="219"/>
      <c r="E147" s="219"/>
      <c r="F147" s="219"/>
      <c r="G147" s="219"/>
      <c r="H147" s="219"/>
      <c r="I147" s="173" t="s">
        <v>1172</v>
      </c>
      <c r="J147" s="368"/>
    </row>
    <row r="148" spans="1:10" ht="13.5" customHeight="1">
      <c r="A148" s="7">
        <f t="shared" si="3"/>
        <v>142</v>
      </c>
      <c r="B148" s="33"/>
      <c r="C148" s="39"/>
      <c r="D148" s="219"/>
      <c r="E148" s="219"/>
      <c r="F148" s="219"/>
      <c r="G148" s="219"/>
      <c r="H148" s="219"/>
      <c r="I148" s="173" t="s">
        <v>1172</v>
      </c>
      <c r="J148" s="368"/>
    </row>
    <row r="149" spans="1:10" ht="13.5" customHeight="1">
      <c r="A149" s="7">
        <f t="shared" si="3"/>
        <v>143</v>
      </c>
      <c r="B149" s="33"/>
      <c r="C149" s="39"/>
      <c r="D149" s="219"/>
      <c r="E149" s="219"/>
      <c r="F149" s="219"/>
      <c r="G149" s="219"/>
      <c r="H149" s="219"/>
      <c r="I149" s="173" t="s">
        <v>1172</v>
      </c>
      <c r="J149" s="368"/>
    </row>
    <row r="150" spans="1:10" ht="13.5" customHeight="1">
      <c r="A150" s="7">
        <f t="shared" si="3"/>
        <v>144</v>
      </c>
      <c r="B150" s="33"/>
      <c r="C150" s="39"/>
      <c r="D150" s="219"/>
      <c r="E150" s="219"/>
      <c r="F150" s="219"/>
      <c r="G150" s="219"/>
      <c r="H150" s="219"/>
      <c r="I150" s="173" t="s">
        <v>1172</v>
      </c>
      <c r="J150" s="368"/>
    </row>
    <row r="151" spans="1:10" ht="13.5" customHeight="1">
      <c r="A151" s="7">
        <f t="shared" si="3"/>
        <v>145</v>
      </c>
      <c r="B151" s="33"/>
      <c r="C151" s="39"/>
      <c r="D151" s="219"/>
      <c r="E151" s="219"/>
      <c r="F151" s="219"/>
      <c r="G151" s="219"/>
      <c r="H151" s="219"/>
      <c r="I151" s="173" t="s">
        <v>1172</v>
      </c>
      <c r="J151" s="368"/>
    </row>
    <row r="152" spans="1:10" ht="13.5" customHeight="1">
      <c r="A152" s="7">
        <f t="shared" si="3"/>
        <v>146</v>
      </c>
      <c r="B152" s="33"/>
      <c r="C152" s="39"/>
      <c r="D152" s="219"/>
      <c r="E152" s="219"/>
      <c r="F152" s="219"/>
      <c r="G152" s="219"/>
      <c r="H152" s="219"/>
      <c r="I152" s="173" t="s">
        <v>1172</v>
      </c>
      <c r="J152" s="368"/>
    </row>
    <row r="153" spans="1:10" ht="13.5" customHeight="1">
      <c r="A153" s="7">
        <f t="shared" ref="A153:A175" si="4">A152+1</f>
        <v>147</v>
      </c>
      <c r="B153" s="33"/>
      <c r="C153" s="39"/>
      <c r="D153" s="219"/>
      <c r="E153" s="219"/>
      <c r="F153" s="219"/>
      <c r="G153" s="219"/>
      <c r="H153" s="219"/>
      <c r="I153" s="173" t="s">
        <v>1172</v>
      </c>
      <c r="J153" s="368"/>
    </row>
    <row r="154" spans="1:10" ht="13.5" customHeight="1">
      <c r="A154" s="7">
        <f t="shared" si="4"/>
        <v>148</v>
      </c>
      <c r="B154" s="33"/>
      <c r="C154" s="39"/>
      <c r="D154" s="219"/>
      <c r="E154" s="219"/>
      <c r="F154" s="219"/>
      <c r="G154" s="219"/>
      <c r="H154" s="219"/>
      <c r="I154" s="173" t="s">
        <v>1172</v>
      </c>
      <c r="J154" s="368"/>
    </row>
    <row r="155" spans="1:10" ht="13.5" customHeight="1">
      <c r="A155" s="7">
        <f t="shared" si="4"/>
        <v>149</v>
      </c>
      <c r="B155" s="33"/>
      <c r="C155" s="39"/>
      <c r="D155" s="219"/>
      <c r="E155" s="219"/>
      <c r="F155" s="219"/>
      <c r="G155" s="219"/>
      <c r="H155" s="219"/>
      <c r="I155" s="173" t="s">
        <v>1172</v>
      </c>
      <c r="J155" s="368"/>
    </row>
    <row r="156" spans="1:10" ht="13.5" customHeight="1">
      <c r="A156" s="7">
        <f t="shared" si="4"/>
        <v>150</v>
      </c>
      <c r="B156" s="33"/>
      <c r="C156" s="39"/>
      <c r="D156" s="219"/>
      <c r="E156" s="219"/>
      <c r="F156" s="219"/>
      <c r="G156" s="219"/>
      <c r="H156" s="219"/>
      <c r="I156" s="173" t="s">
        <v>1172</v>
      </c>
      <c r="J156" s="368"/>
    </row>
    <row r="157" spans="1:10" ht="13.5" customHeight="1">
      <c r="A157" s="7">
        <f t="shared" si="4"/>
        <v>151</v>
      </c>
      <c r="B157" s="33"/>
      <c r="C157" s="39"/>
      <c r="D157" s="219"/>
      <c r="E157" s="219"/>
      <c r="F157" s="219"/>
      <c r="G157" s="219"/>
      <c r="H157" s="219"/>
      <c r="I157" s="173" t="s">
        <v>1172</v>
      </c>
      <c r="J157" s="368"/>
    </row>
    <row r="158" spans="1:10" ht="13.5" customHeight="1">
      <c r="A158" s="7">
        <f t="shared" si="4"/>
        <v>152</v>
      </c>
      <c r="B158" s="33"/>
      <c r="C158" s="39"/>
      <c r="D158" s="219"/>
      <c r="E158" s="219"/>
      <c r="F158" s="219"/>
      <c r="G158" s="219"/>
      <c r="H158" s="219"/>
      <c r="I158" s="173" t="s">
        <v>1172</v>
      </c>
      <c r="J158" s="368"/>
    </row>
    <row r="159" spans="1:10" ht="13.5" customHeight="1">
      <c r="A159" s="7">
        <f t="shared" si="4"/>
        <v>153</v>
      </c>
      <c r="B159" s="33"/>
      <c r="C159" s="39"/>
      <c r="D159" s="219"/>
      <c r="E159" s="219"/>
      <c r="F159" s="219"/>
      <c r="G159" s="219"/>
      <c r="H159" s="219"/>
      <c r="I159" s="173" t="s">
        <v>1172</v>
      </c>
      <c r="J159" s="368"/>
    </row>
    <row r="160" spans="1:10" ht="13.5" customHeight="1">
      <c r="A160" s="7">
        <f t="shared" si="4"/>
        <v>154</v>
      </c>
      <c r="B160" s="33"/>
      <c r="C160" s="39"/>
      <c r="D160" s="219"/>
      <c r="E160" s="219"/>
      <c r="F160" s="219"/>
      <c r="G160" s="219"/>
      <c r="H160" s="219"/>
      <c r="I160" s="173" t="s">
        <v>1172</v>
      </c>
      <c r="J160" s="368"/>
    </row>
    <row r="161" spans="1:10" ht="13.5" customHeight="1">
      <c r="A161" s="7">
        <f t="shared" si="4"/>
        <v>155</v>
      </c>
      <c r="B161" s="33"/>
      <c r="C161" s="39"/>
      <c r="D161" s="219"/>
      <c r="E161" s="219"/>
      <c r="F161" s="219"/>
      <c r="G161" s="219"/>
      <c r="H161" s="219"/>
      <c r="I161" s="173" t="s">
        <v>1172</v>
      </c>
      <c r="J161" s="368"/>
    </row>
    <row r="162" spans="1:10" ht="13.5" customHeight="1">
      <c r="A162" s="7">
        <f t="shared" si="4"/>
        <v>156</v>
      </c>
      <c r="B162" s="33"/>
      <c r="C162" s="39"/>
      <c r="D162" s="219"/>
      <c r="E162" s="219"/>
      <c r="F162" s="219"/>
      <c r="G162" s="219"/>
      <c r="H162" s="219"/>
      <c r="I162" s="173" t="s">
        <v>1172</v>
      </c>
      <c r="J162" s="368"/>
    </row>
    <row r="163" spans="1:10" ht="13.5" customHeight="1">
      <c r="A163" s="7">
        <f t="shared" si="4"/>
        <v>157</v>
      </c>
      <c r="B163" s="33"/>
      <c r="C163" s="39"/>
      <c r="D163" s="219"/>
      <c r="E163" s="219"/>
      <c r="F163" s="219"/>
      <c r="G163" s="219"/>
      <c r="H163" s="219"/>
      <c r="I163" s="173" t="s">
        <v>1172</v>
      </c>
      <c r="J163" s="368"/>
    </row>
    <row r="164" spans="1:10" ht="13.5" customHeight="1">
      <c r="A164" s="7">
        <f t="shared" si="4"/>
        <v>158</v>
      </c>
      <c r="B164" s="33"/>
      <c r="C164" s="39"/>
      <c r="D164" s="219"/>
      <c r="E164" s="219"/>
      <c r="F164" s="219"/>
      <c r="G164" s="219"/>
      <c r="H164" s="219"/>
      <c r="I164" s="173" t="s">
        <v>1172</v>
      </c>
      <c r="J164" s="368"/>
    </row>
    <row r="165" spans="1:10" ht="13.5" customHeight="1">
      <c r="A165" s="7">
        <f t="shared" si="4"/>
        <v>159</v>
      </c>
      <c r="B165" s="33"/>
      <c r="C165" s="39"/>
      <c r="D165" s="219"/>
      <c r="E165" s="219"/>
      <c r="F165" s="219"/>
      <c r="G165" s="219"/>
      <c r="H165" s="219"/>
      <c r="I165" s="173" t="s">
        <v>1172</v>
      </c>
      <c r="J165" s="368"/>
    </row>
    <row r="166" spans="1:10" ht="13.5" customHeight="1">
      <c r="A166" s="7">
        <f t="shared" si="4"/>
        <v>160</v>
      </c>
      <c r="B166" s="33"/>
      <c r="C166" s="39"/>
      <c r="D166" s="219"/>
      <c r="E166" s="219"/>
      <c r="F166" s="219"/>
      <c r="G166" s="219"/>
      <c r="H166" s="219"/>
      <c r="I166" s="173" t="s">
        <v>1172</v>
      </c>
      <c r="J166" s="368"/>
    </row>
    <row r="167" spans="1:10" ht="13.5" customHeight="1">
      <c r="A167" s="7">
        <f t="shared" si="4"/>
        <v>161</v>
      </c>
      <c r="B167" s="33"/>
      <c r="C167" s="39"/>
      <c r="D167" s="219"/>
      <c r="E167" s="219"/>
      <c r="F167" s="219"/>
      <c r="G167" s="219"/>
      <c r="H167" s="219"/>
      <c r="I167" s="173" t="s">
        <v>1172</v>
      </c>
      <c r="J167" s="368"/>
    </row>
    <row r="168" spans="1:10" ht="13.5" customHeight="1">
      <c r="A168" s="7">
        <f t="shared" si="4"/>
        <v>162</v>
      </c>
      <c r="B168" s="33"/>
      <c r="C168" s="39"/>
      <c r="D168" s="219"/>
      <c r="E168" s="219"/>
      <c r="F168" s="219"/>
      <c r="G168" s="219"/>
      <c r="H168" s="219"/>
      <c r="I168" s="173" t="s">
        <v>1172</v>
      </c>
      <c r="J168" s="368"/>
    </row>
    <row r="169" spans="1:10" ht="13.5" customHeight="1">
      <c r="A169" s="7">
        <f t="shared" si="4"/>
        <v>163</v>
      </c>
      <c r="B169" s="33"/>
      <c r="C169" s="39"/>
      <c r="D169" s="219"/>
      <c r="E169" s="219"/>
      <c r="F169" s="219"/>
      <c r="G169" s="219"/>
      <c r="H169" s="219"/>
      <c r="I169" s="173" t="s">
        <v>1172</v>
      </c>
      <c r="J169" s="368"/>
    </row>
    <row r="170" spans="1:10" ht="13.5" customHeight="1">
      <c r="A170" s="7">
        <f t="shared" si="4"/>
        <v>164</v>
      </c>
      <c r="B170" s="33"/>
      <c r="C170" s="39"/>
      <c r="D170" s="219"/>
      <c r="E170" s="219"/>
      <c r="F170" s="219"/>
      <c r="G170" s="219"/>
      <c r="H170" s="21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5.5309999999999997</v>
      </c>
      <c r="E175" s="218">
        <f t="shared" ref="E175:I175" si="5">LOOKUP(10^10,E23:E174)</f>
        <v>44.182000000000002</v>
      </c>
      <c r="F175" s="218">
        <f t="shared" si="5"/>
        <v>0.88100000000000001</v>
      </c>
      <c r="G175" s="218">
        <f t="shared" si="5"/>
        <v>7.4489999999999998</v>
      </c>
      <c r="H175" s="218">
        <f t="shared" si="5"/>
        <v>13.100000000000001</v>
      </c>
      <c r="I175" s="218">
        <f t="shared" si="5"/>
        <v>262.5754</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2">
        <v>44839</v>
      </c>
      <c r="E9" s="373"/>
      <c r="F9" s="373"/>
      <c r="G9" s="373"/>
      <c r="H9" s="373"/>
      <c r="I9" s="374"/>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0.52430555555555558</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1271</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16</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86</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3</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5</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537.9</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2.77</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0.53</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56">
        <v>20.449000000000002</v>
      </c>
      <c r="E23" s="256">
        <v>1.399</v>
      </c>
      <c r="F23" s="256">
        <v>10.627000000000001</v>
      </c>
      <c r="G23" s="256">
        <v>9.6379999999999999</v>
      </c>
      <c r="H23" s="256">
        <v>16.22</v>
      </c>
      <c r="I23" s="256">
        <v>352.17269999999996</v>
      </c>
      <c r="J23" s="367" t="s">
        <v>424</v>
      </c>
    </row>
    <row r="24" spans="1:10" s="1" customFormat="1" ht="13.5" customHeight="1">
      <c r="A24" s="7">
        <f>A23+1</f>
        <v>18</v>
      </c>
      <c r="B24" s="93"/>
      <c r="C24" s="100">
        <v>0.5</v>
      </c>
      <c r="D24" s="256">
        <v>20.456</v>
      </c>
      <c r="E24" s="256">
        <v>1.413</v>
      </c>
      <c r="F24" s="256">
        <v>10.632999999999999</v>
      </c>
      <c r="G24" s="256">
        <v>9.6289999999999996</v>
      </c>
      <c r="H24" s="256">
        <v>16.22</v>
      </c>
      <c r="I24" s="256">
        <v>359.41379999999998</v>
      </c>
      <c r="J24" s="368"/>
    </row>
    <row r="25" spans="1:10" s="1" customFormat="1" ht="13.5" customHeight="1">
      <c r="A25" s="7">
        <f t="shared" ref="A25:A88" si="2">A24+1</f>
        <v>19</v>
      </c>
      <c r="B25" s="93"/>
      <c r="C25" s="100">
        <v>1</v>
      </c>
      <c r="D25" s="256">
        <v>20.455500000000001</v>
      </c>
      <c r="E25" s="256">
        <v>1.5874999999999999</v>
      </c>
      <c r="F25" s="256">
        <v>10.651</v>
      </c>
      <c r="G25" s="256">
        <v>9.6304999999999996</v>
      </c>
      <c r="H25" s="256">
        <v>16.235000000000003</v>
      </c>
      <c r="I25" s="256">
        <v>359.47165000000001</v>
      </c>
      <c r="J25" s="368"/>
    </row>
    <row r="26" spans="1:10" s="1" customFormat="1" ht="13.5" customHeight="1">
      <c r="A26" s="7">
        <f t="shared" si="2"/>
        <v>20</v>
      </c>
      <c r="B26" s="93"/>
      <c r="C26" s="100">
        <v>2</v>
      </c>
      <c r="D26" s="256">
        <v>20.329000000000001</v>
      </c>
      <c r="E26" s="256">
        <v>1.6890000000000001</v>
      </c>
      <c r="F26" s="256">
        <v>10.702</v>
      </c>
      <c r="G26" s="256">
        <v>9.6319999999999997</v>
      </c>
      <c r="H26" s="256">
        <v>16.225000000000001</v>
      </c>
      <c r="I26" s="256">
        <v>360.01769999999999</v>
      </c>
      <c r="J26" s="368"/>
    </row>
    <row r="27" spans="1:10" s="1" customFormat="1" ht="13.5" customHeight="1">
      <c r="A27" s="7">
        <f t="shared" si="2"/>
        <v>21</v>
      </c>
      <c r="B27" s="93"/>
      <c r="C27" s="100">
        <v>3</v>
      </c>
      <c r="D27" s="256">
        <v>18.927</v>
      </c>
      <c r="E27" s="256">
        <v>1.925</v>
      </c>
      <c r="F27" s="256">
        <v>9.6460000000000008</v>
      </c>
      <c r="G27" s="256">
        <v>9.1150000000000002</v>
      </c>
      <c r="H27" s="256">
        <v>16.04</v>
      </c>
      <c r="I27" s="256">
        <v>376.69409999999999</v>
      </c>
      <c r="J27" s="368"/>
    </row>
    <row r="28" spans="1:10" s="1" customFormat="1" ht="13.5" customHeight="1">
      <c r="A28" s="7">
        <f t="shared" si="2"/>
        <v>22</v>
      </c>
      <c r="B28" s="93"/>
      <c r="C28" s="100">
        <v>4</v>
      </c>
      <c r="D28" s="256">
        <v>18.428000000000001</v>
      </c>
      <c r="E28" s="256">
        <v>2.72</v>
      </c>
      <c r="F28" s="256">
        <v>8.6739999999999995</v>
      </c>
      <c r="G28" s="256">
        <v>8.8140000000000001</v>
      </c>
      <c r="H28" s="256">
        <v>15.74</v>
      </c>
      <c r="I28" s="256">
        <v>388.86639999999994</v>
      </c>
      <c r="J28" s="368"/>
    </row>
    <row r="29" spans="1:10" s="1" customFormat="1" ht="13.5" customHeight="1">
      <c r="A29" s="7">
        <f t="shared" si="2"/>
        <v>23</v>
      </c>
      <c r="B29" s="93"/>
      <c r="C29" s="100">
        <v>5</v>
      </c>
      <c r="D29" s="256">
        <v>18.304500000000001</v>
      </c>
      <c r="E29" s="256">
        <v>3.55</v>
      </c>
      <c r="F29" s="256">
        <v>8.1914999999999996</v>
      </c>
      <c r="G29" s="256">
        <v>8.6370000000000005</v>
      </c>
      <c r="H29" s="256">
        <v>15.34</v>
      </c>
      <c r="I29" s="256">
        <v>394.42585000000003</v>
      </c>
      <c r="J29" s="368"/>
    </row>
    <row r="30" spans="1:10" ht="13.5" customHeight="1">
      <c r="A30" s="7">
        <f t="shared" si="2"/>
        <v>24</v>
      </c>
      <c r="B30" s="92"/>
      <c r="C30" s="39">
        <v>6</v>
      </c>
      <c r="D30" s="173">
        <v>18.068999999999999</v>
      </c>
      <c r="E30" s="173">
        <v>3.8</v>
      </c>
      <c r="F30" s="173">
        <v>7.6989999999999998</v>
      </c>
      <c r="G30" s="173">
        <v>8.4280000000000008</v>
      </c>
      <c r="H30" s="173">
        <v>15.5</v>
      </c>
      <c r="I30" s="173">
        <v>402.4667</v>
      </c>
      <c r="J30" s="368"/>
    </row>
    <row r="31" spans="1:10" ht="13.5" customHeight="1">
      <c r="A31" s="7">
        <f t="shared" si="2"/>
        <v>25</v>
      </c>
      <c r="B31" s="92"/>
      <c r="C31" s="39">
        <v>7</v>
      </c>
      <c r="D31" s="173">
        <v>17.866</v>
      </c>
      <c r="E31" s="173">
        <v>5.4219999999999997</v>
      </c>
      <c r="F31" s="173">
        <v>7.673</v>
      </c>
      <c r="G31" s="173">
        <v>8.3889999999999993</v>
      </c>
      <c r="H31" s="173">
        <v>15.319999999999999</v>
      </c>
      <c r="I31" s="173">
        <v>406.15580000000006</v>
      </c>
      <c r="J31" s="368"/>
    </row>
    <row r="32" spans="1:10" ht="13.5" customHeight="1">
      <c r="A32" s="7">
        <f t="shared" si="2"/>
        <v>26</v>
      </c>
      <c r="B32" s="92"/>
      <c r="C32" s="39">
        <v>8</v>
      </c>
      <c r="D32" s="173">
        <v>17.724499999999999</v>
      </c>
      <c r="E32" s="173">
        <v>6.9930000000000003</v>
      </c>
      <c r="F32" s="173">
        <v>7.6315</v>
      </c>
      <c r="G32" s="173">
        <v>8.3734999999999999</v>
      </c>
      <c r="H32" s="173">
        <v>15.375</v>
      </c>
      <c r="I32" s="173">
        <v>407.51384999999999</v>
      </c>
      <c r="J32" s="368"/>
    </row>
    <row r="33" spans="1:10" ht="13.5" customHeight="1">
      <c r="A33" s="7">
        <f t="shared" si="2"/>
        <v>27</v>
      </c>
      <c r="B33" s="33"/>
      <c r="C33" s="39">
        <v>9</v>
      </c>
      <c r="D33" s="173">
        <v>17.588999999999999</v>
      </c>
      <c r="E33" s="173">
        <v>8.2274999999999991</v>
      </c>
      <c r="F33" s="173">
        <v>7.827</v>
      </c>
      <c r="G33" s="173">
        <v>8.3879999999999999</v>
      </c>
      <c r="H33" s="173">
        <v>14.985000000000003</v>
      </c>
      <c r="I33" s="173">
        <v>407.76069999999999</v>
      </c>
      <c r="J33" s="368"/>
    </row>
    <row r="34" spans="1:10" ht="13.5" customHeight="1">
      <c r="A34" s="7">
        <f t="shared" si="2"/>
        <v>28</v>
      </c>
      <c r="B34" s="33"/>
      <c r="C34" s="39">
        <v>10</v>
      </c>
      <c r="D34" s="173">
        <v>17.495999999999999</v>
      </c>
      <c r="E34" s="173">
        <v>8.0239999999999991</v>
      </c>
      <c r="F34" s="173">
        <v>7.9509999999999996</v>
      </c>
      <c r="G34" s="173">
        <v>8.44</v>
      </c>
      <c r="H34" s="173">
        <v>15.040000000000001</v>
      </c>
      <c r="I34" s="173">
        <v>409.04679999999996</v>
      </c>
      <c r="J34" s="368"/>
    </row>
    <row r="35" spans="1:10" ht="13.5" customHeight="1">
      <c r="A35" s="7">
        <f t="shared" si="2"/>
        <v>29</v>
      </c>
      <c r="B35" s="33"/>
      <c r="C35" s="39">
        <v>11</v>
      </c>
      <c r="D35" s="173">
        <v>17.385999999999999</v>
      </c>
      <c r="E35" s="173">
        <v>12.304500000000001</v>
      </c>
      <c r="F35" s="173">
        <v>7.8614999999999995</v>
      </c>
      <c r="G35" s="173">
        <v>8.4359999999999999</v>
      </c>
      <c r="H35" s="173">
        <v>15.405000000000001</v>
      </c>
      <c r="I35" s="173">
        <v>410.01979999999998</v>
      </c>
      <c r="J35" s="368"/>
    </row>
    <row r="36" spans="1:10" ht="13.5" customHeight="1">
      <c r="A36" s="7">
        <f t="shared" si="2"/>
        <v>30</v>
      </c>
      <c r="B36" s="33"/>
      <c r="C36" s="39">
        <v>12</v>
      </c>
      <c r="D36" s="173">
        <v>17.285</v>
      </c>
      <c r="E36" s="173">
        <v>14.401</v>
      </c>
      <c r="F36" s="173">
        <v>7.9860000000000007</v>
      </c>
      <c r="G36" s="173">
        <v>8.4664999999999999</v>
      </c>
      <c r="H36" s="173">
        <v>15.26</v>
      </c>
      <c r="I36" s="173">
        <v>410.3005</v>
      </c>
      <c r="J36" s="368"/>
    </row>
    <row r="37" spans="1:10" ht="13.5" customHeight="1">
      <c r="A37" s="7">
        <f t="shared" si="2"/>
        <v>31</v>
      </c>
      <c r="B37" s="33"/>
      <c r="C37" s="39">
        <v>13</v>
      </c>
      <c r="D37" s="173">
        <v>17.113999999999997</v>
      </c>
      <c r="E37" s="173">
        <v>14.9825</v>
      </c>
      <c r="F37" s="173">
        <v>8.0035000000000007</v>
      </c>
      <c r="G37" s="173">
        <v>8.4819999999999993</v>
      </c>
      <c r="H37" s="173">
        <v>14.91</v>
      </c>
      <c r="I37" s="173">
        <v>410.5532</v>
      </c>
      <c r="J37" s="368"/>
    </row>
    <row r="38" spans="1:10" ht="13.5" customHeight="1">
      <c r="A38" s="7">
        <f t="shared" si="2"/>
        <v>32</v>
      </c>
      <c r="B38" s="33"/>
      <c r="C38" s="39">
        <v>14</v>
      </c>
      <c r="D38" s="173">
        <v>16.909500000000001</v>
      </c>
      <c r="E38" s="173">
        <v>18.438499999999998</v>
      </c>
      <c r="F38" s="173">
        <v>8.0650000000000013</v>
      </c>
      <c r="G38" s="173">
        <v>8.5079999999999991</v>
      </c>
      <c r="H38" s="173">
        <v>14.935000000000002</v>
      </c>
      <c r="I38" s="173">
        <v>410.67734999999999</v>
      </c>
      <c r="J38" s="368"/>
    </row>
    <row r="39" spans="1:10" ht="13.5" customHeight="1">
      <c r="A39" s="7">
        <f t="shared" si="2"/>
        <v>33</v>
      </c>
      <c r="B39" s="33"/>
      <c r="C39" s="39">
        <v>15</v>
      </c>
      <c r="D39" s="173">
        <v>16.631999999999998</v>
      </c>
      <c r="E39" s="173">
        <v>22.832999999999998</v>
      </c>
      <c r="F39" s="173">
        <v>7.6875</v>
      </c>
      <c r="G39" s="173">
        <v>8.4819999999999993</v>
      </c>
      <c r="H39" s="173">
        <v>15.805000000000001</v>
      </c>
      <c r="I39" s="173">
        <v>412.3021</v>
      </c>
      <c r="J39" s="368"/>
    </row>
    <row r="40" spans="1:10" ht="13.5" customHeight="1">
      <c r="A40" s="7">
        <f t="shared" si="2"/>
        <v>34</v>
      </c>
      <c r="B40" s="33"/>
      <c r="C40" s="39">
        <v>16</v>
      </c>
      <c r="D40" s="173">
        <v>15.724</v>
      </c>
      <c r="E40" s="173">
        <v>26.265000000000001</v>
      </c>
      <c r="F40" s="173">
        <v>7.2394999999999996</v>
      </c>
      <c r="G40" s="173">
        <v>8.4570000000000007</v>
      </c>
      <c r="H40" s="173">
        <v>16.735000000000003</v>
      </c>
      <c r="I40" s="173">
        <v>414.19619999999998</v>
      </c>
      <c r="J40" s="368"/>
    </row>
    <row r="41" spans="1:10" ht="13.5" customHeight="1">
      <c r="A41" s="7">
        <f t="shared" si="2"/>
        <v>35</v>
      </c>
      <c r="B41" s="32"/>
      <c r="C41" s="101">
        <v>17</v>
      </c>
      <c r="D41" s="173">
        <v>12.03</v>
      </c>
      <c r="E41" s="173">
        <v>20.178000000000001</v>
      </c>
      <c r="F41" s="173">
        <v>5.0190000000000001</v>
      </c>
      <c r="G41" s="173">
        <v>8.3019999999999996</v>
      </c>
      <c r="H41" s="173">
        <v>21.05</v>
      </c>
      <c r="I41" s="173">
        <v>423.17</v>
      </c>
      <c r="J41" s="368"/>
    </row>
    <row r="42" spans="1:10" ht="13.5" customHeight="1">
      <c r="A42" s="7">
        <f t="shared" si="2"/>
        <v>36</v>
      </c>
      <c r="B42" s="32"/>
      <c r="C42" s="101">
        <v>18</v>
      </c>
      <c r="D42" s="173">
        <v>8.3940000000000001</v>
      </c>
      <c r="E42" s="173">
        <v>10.757</v>
      </c>
      <c r="F42" s="173">
        <v>1.359</v>
      </c>
      <c r="G42" s="173">
        <v>8.0939999999999994</v>
      </c>
      <c r="H42" s="173">
        <v>22.66</v>
      </c>
      <c r="I42" s="173">
        <v>435.25019999999995</v>
      </c>
      <c r="J42" s="368"/>
    </row>
    <row r="43" spans="1:10" ht="13.5" customHeight="1">
      <c r="A43" s="7">
        <f t="shared" si="2"/>
        <v>37</v>
      </c>
      <c r="B43" s="32"/>
      <c r="C43" s="101">
        <v>19</v>
      </c>
      <c r="D43" s="173">
        <v>7.1855000000000002</v>
      </c>
      <c r="E43" s="173">
        <v>9.5659999999999989</v>
      </c>
      <c r="F43" s="173">
        <v>2.0510000000000002</v>
      </c>
      <c r="G43" s="173">
        <v>7.9339999999999993</v>
      </c>
      <c r="H43" s="173">
        <v>22.725000000000001</v>
      </c>
      <c r="I43" s="173">
        <v>440.50214999999997</v>
      </c>
      <c r="J43" s="368"/>
    </row>
    <row r="44" spans="1:10" ht="13.5" customHeight="1">
      <c r="A44" s="7">
        <f t="shared" si="2"/>
        <v>38</v>
      </c>
      <c r="B44" s="33"/>
      <c r="C44" s="39">
        <v>20</v>
      </c>
      <c r="D44" s="173">
        <v>6.883</v>
      </c>
      <c r="E44" s="173">
        <v>7.7324999999999999</v>
      </c>
      <c r="F44" s="173">
        <v>2.585</v>
      </c>
      <c r="G44" s="173">
        <v>7.8380000000000001</v>
      </c>
      <c r="H44" s="173">
        <v>22.645</v>
      </c>
      <c r="I44" s="173">
        <v>441.80090000000001</v>
      </c>
      <c r="J44" s="368"/>
    </row>
    <row r="45" spans="1:10" ht="13.5" customHeight="1">
      <c r="A45" s="7">
        <f t="shared" si="2"/>
        <v>39</v>
      </c>
      <c r="B45" s="33"/>
      <c r="C45" s="39">
        <v>21</v>
      </c>
      <c r="D45" s="173">
        <v>6.7134999999999998</v>
      </c>
      <c r="E45" s="173">
        <v>6.9930000000000003</v>
      </c>
      <c r="F45" s="173">
        <v>2.7885</v>
      </c>
      <c r="G45" s="173">
        <v>7.7949999999999999</v>
      </c>
      <c r="H45" s="173">
        <v>22.669999999999998</v>
      </c>
      <c r="I45" s="173">
        <v>442.35755</v>
      </c>
      <c r="J45" s="368"/>
    </row>
    <row r="46" spans="1:10" ht="13.5" customHeight="1">
      <c r="A46" s="7">
        <f t="shared" si="2"/>
        <v>40</v>
      </c>
      <c r="B46" s="33"/>
      <c r="C46" s="39">
        <v>22</v>
      </c>
      <c r="D46" s="173">
        <v>6.5579999999999998</v>
      </c>
      <c r="E46" s="173">
        <v>6.2610000000000001</v>
      </c>
      <c r="F46" s="173">
        <v>2.9809999999999999</v>
      </c>
      <c r="G46" s="173">
        <v>7.7640000000000002</v>
      </c>
      <c r="H46" s="173">
        <v>22.54</v>
      </c>
      <c r="I46" s="173">
        <v>442.9434</v>
      </c>
      <c r="J46" s="368"/>
    </row>
    <row r="47" spans="1:10" ht="13.5" customHeight="1">
      <c r="A47" s="7">
        <f t="shared" si="2"/>
        <v>41</v>
      </c>
      <c r="B47" s="33"/>
      <c r="C47" s="39">
        <v>23</v>
      </c>
      <c r="D47" s="173">
        <v>6.4859999999999998</v>
      </c>
      <c r="E47" s="173">
        <v>6.1390000000000002</v>
      </c>
      <c r="F47" s="173">
        <v>3.395</v>
      </c>
      <c r="G47" s="173">
        <v>7.7489999999999997</v>
      </c>
      <c r="H47" s="173">
        <v>22.55</v>
      </c>
      <c r="I47" s="173">
        <v>443.33679999999998</v>
      </c>
      <c r="J47" s="368"/>
    </row>
    <row r="48" spans="1:10" ht="13.5" customHeight="1">
      <c r="A48" s="7">
        <f t="shared" si="2"/>
        <v>42</v>
      </c>
      <c r="B48" s="33"/>
      <c r="C48" s="39">
        <v>24</v>
      </c>
      <c r="D48" s="173">
        <v>6.4329999999999998</v>
      </c>
      <c r="E48" s="173">
        <v>5.2460000000000004</v>
      </c>
      <c r="F48" s="173">
        <v>3.4474999999999998</v>
      </c>
      <c r="G48" s="173">
        <v>7.7370000000000001</v>
      </c>
      <c r="H48" s="173">
        <v>22.55</v>
      </c>
      <c r="I48" s="173">
        <v>443.7174</v>
      </c>
      <c r="J48" s="368"/>
    </row>
    <row r="49" spans="1:10" ht="13.5" customHeight="1">
      <c r="A49" s="7">
        <f t="shared" si="2"/>
        <v>43</v>
      </c>
      <c r="B49" s="33"/>
      <c r="C49" s="39">
        <v>25</v>
      </c>
      <c r="D49" s="173">
        <v>6.3250000000000002</v>
      </c>
      <c r="E49" s="173">
        <v>5.0430000000000001</v>
      </c>
      <c r="F49" s="173">
        <v>3.484</v>
      </c>
      <c r="G49" s="173">
        <v>7.7279999999999998</v>
      </c>
      <c r="H49" s="173">
        <v>22.5</v>
      </c>
      <c r="I49" s="173">
        <v>444.17449999999997</v>
      </c>
      <c r="J49" s="368"/>
    </row>
    <row r="50" spans="1:10" ht="13.5" customHeight="1">
      <c r="A50" s="7">
        <f t="shared" si="2"/>
        <v>44</v>
      </c>
      <c r="B50" s="33"/>
      <c r="C50" s="39">
        <v>26</v>
      </c>
      <c r="D50" s="173">
        <v>6.2065000000000001</v>
      </c>
      <c r="E50" s="173">
        <v>4.55</v>
      </c>
      <c r="F50" s="173">
        <v>3.9925000000000002</v>
      </c>
      <c r="G50" s="173">
        <v>7.726</v>
      </c>
      <c r="H50" s="173">
        <v>22.45</v>
      </c>
      <c r="I50" s="173">
        <v>444.37144999999998</v>
      </c>
      <c r="J50" s="368"/>
    </row>
    <row r="51" spans="1:10" ht="13.5" customHeight="1">
      <c r="A51" s="7">
        <f t="shared" si="2"/>
        <v>45</v>
      </c>
      <c r="B51" s="33"/>
      <c r="C51" s="39">
        <v>27</v>
      </c>
      <c r="D51" s="173">
        <v>6.0655000000000001</v>
      </c>
      <c r="E51" s="173">
        <v>3.4015000000000004</v>
      </c>
      <c r="F51" s="173">
        <v>4.5354999999999999</v>
      </c>
      <c r="G51" s="173">
        <v>7.73</v>
      </c>
      <c r="H51" s="173">
        <v>22.425000000000001</v>
      </c>
      <c r="I51" s="173">
        <v>444.54665</v>
      </c>
      <c r="J51" s="368"/>
    </row>
    <row r="52" spans="1:10" ht="13.5" customHeight="1">
      <c r="A52" s="7">
        <f t="shared" si="2"/>
        <v>46</v>
      </c>
      <c r="B52" s="33"/>
      <c r="C52" s="39">
        <v>28</v>
      </c>
      <c r="D52" s="173">
        <v>6.0519999999999996</v>
      </c>
      <c r="E52" s="173">
        <v>3.53</v>
      </c>
      <c r="F52" s="173">
        <v>4.9250000000000007</v>
      </c>
      <c r="G52" s="173">
        <v>7.7305000000000001</v>
      </c>
      <c r="H52" s="173">
        <v>22.395</v>
      </c>
      <c r="I52" s="173">
        <v>444.65160000000003</v>
      </c>
      <c r="J52" s="368"/>
    </row>
    <row r="53" spans="1:10" ht="13.5" customHeight="1">
      <c r="A53" s="7">
        <f t="shared" si="2"/>
        <v>47</v>
      </c>
      <c r="B53" s="33"/>
      <c r="C53" s="39">
        <v>29</v>
      </c>
      <c r="D53" s="173">
        <v>6.04</v>
      </c>
      <c r="E53" s="173">
        <v>4.1239999999999997</v>
      </c>
      <c r="F53" s="173">
        <v>5.0679999999999996</v>
      </c>
      <c r="G53" s="173">
        <v>7.7389999999999999</v>
      </c>
      <c r="H53" s="173">
        <v>22.48</v>
      </c>
      <c r="I53" s="173">
        <v>444.755</v>
      </c>
      <c r="J53" s="368"/>
    </row>
    <row r="54" spans="1:10" ht="13.5" customHeight="1">
      <c r="A54" s="7">
        <f t="shared" si="2"/>
        <v>48</v>
      </c>
      <c r="B54" s="33"/>
      <c r="C54" s="39">
        <v>30</v>
      </c>
      <c r="D54" s="173">
        <v>5.9109999999999996</v>
      </c>
      <c r="E54" s="173">
        <v>2.6259999999999999</v>
      </c>
      <c r="F54" s="173">
        <v>5.2839999999999998</v>
      </c>
      <c r="G54" s="173">
        <v>7.7469999999999999</v>
      </c>
      <c r="H54" s="173">
        <v>22.41</v>
      </c>
      <c r="I54" s="173">
        <v>445.26530000000002</v>
      </c>
      <c r="J54" s="368"/>
    </row>
    <row r="55" spans="1:10" ht="13.5" customHeight="1">
      <c r="A55" s="7">
        <f t="shared" si="2"/>
        <v>49</v>
      </c>
      <c r="B55" s="33"/>
      <c r="C55" s="39">
        <v>31</v>
      </c>
      <c r="D55" s="173">
        <v>5.9034999999999993</v>
      </c>
      <c r="E55" s="173">
        <v>2.5110000000000001</v>
      </c>
      <c r="F55" s="173">
        <v>5.5549999999999997</v>
      </c>
      <c r="G55" s="173">
        <v>7.7530000000000001</v>
      </c>
      <c r="H55" s="173">
        <v>22.4</v>
      </c>
      <c r="I55" s="173">
        <v>445.28955000000002</v>
      </c>
      <c r="J55" s="368"/>
    </row>
    <row r="56" spans="1:10" ht="13.5" customHeight="1">
      <c r="A56" s="7">
        <f t="shared" si="2"/>
        <v>50</v>
      </c>
      <c r="B56" s="33"/>
      <c r="C56" s="39">
        <v>32</v>
      </c>
      <c r="D56" s="173">
        <v>5.9060000000000006</v>
      </c>
      <c r="E56" s="173">
        <v>2.6120000000000001</v>
      </c>
      <c r="F56" s="173">
        <v>5.5745000000000005</v>
      </c>
      <c r="G56" s="173">
        <v>7.7590000000000003</v>
      </c>
      <c r="H56" s="173">
        <v>22.4</v>
      </c>
      <c r="I56" s="173">
        <v>445.59279999999995</v>
      </c>
      <c r="J56" s="368"/>
    </row>
    <row r="57" spans="1:10" ht="13.5" customHeight="1">
      <c r="A57" s="7">
        <f t="shared" si="2"/>
        <v>51</v>
      </c>
      <c r="B57" s="33"/>
      <c r="C57" s="39">
        <v>33</v>
      </c>
      <c r="D57" s="173">
        <v>5.907</v>
      </c>
      <c r="E57" s="173">
        <v>3.0505</v>
      </c>
      <c r="F57" s="173">
        <v>5.5804999999999998</v>
      </c>
      <c r="G57" s="173">
        <v>7.7624999999999993</v>
      </c>
      <c r="H57" s="173">
        <v>22.4</v>
      </c>
      <c r="I57" s="173">
        <v>445.84010000000001</v>
      </c>
      <c r="J57" s="368"/>
    </row>
    <row r="58" spans="1:10" ht="13.5" customHeight="1">
      <c r="A58" s="7">
        <f t="shared" si="2"/>
        <v>52</v>
      </c>
      <c r="B58" s="33"/>
      <c r="C58" s="39">
        <v>34</v>
      </c>
      <c r="D58" s="173">
        <v>5.8929999999999998</v>
      </c>
      <c r="E58" s="173">
        <v>2.4569999999999999</v>
      </c>
      <c r="F58" s="173">
        <v>5.6274999999999995</v>
      </c>
      <c r="G58" s="173">
        <v>7.7654999999999994</v>
      </c>
      <c r="H58" s="173">
        <v>22.39</v>
      </c>
      <c r="I58" s="173">
        <v>446.1549</v>
      </c>
      <c r="J58" s="368"/>
    </row>
    <row r="59" spans="1:10" ht="13.5" customHeight="1">
      <c r="A59" s="7">
        <f t="shared" si="2"/>
        <v>53</v>
      </c>
      <c r="B59" s="33"/>
      <c r="C59" s="39">
        <v>35</v>
      </c>
      <c r="D59" s="173">
        <v>5.8849999999999998</v>
      </c>
      <c r="E59" s="173">
        <v>2.41</v>
      </c>
      <c r="F59" s="173">
        <v>5.7569999999999997</v>
      </c>
      <c r="G59" s="173">
        <v>7.77</v>
      </c>
      <c r="H59" s="173">
        <v>22.380000000000003</v>
      </c>
      <c r="I59" s="173">
        <v>446.50349999999997</v>
      </c>
      <c r="J59" s="368"/>
    </row>
    <row r="60" spans="1:10" ht="13.5" customHeight="1">
      <c r="A60" s="7">
        <f t="shared" si="2"/>
        <v>54</v>
      </c>
      <c r="B60" s="33"/>
      <c r="C60" s="39">
        <v>36</v>
      </c>
      <c r="D60" s="173">
        <v>5.8574999999999999</v>
      </c>
      <c r="E60" s="173">
        <v>2.4165000000000001</v>
      </c>
      <c r="F60" s="173">
        <v>5.8285</v>
      </c>
      <c r="G60" s="173">
        <v>7.7735000000000003</v>
      </c>
      <c r="H60" s="173">
        <v>22.380000000000003</v>
      </c>
      <c r="I60" s="173">
        <v>446.80874999999997</v>
      </c>
      <c r="J60" s="368"/>
    </row>
    <row r="61" spans="1:10" ht="13.5" customHeight="1">
      <c r="A61" s="7">
        <f t="shared" si="2"/>
        <v>55</v>
      </c>
      <c r="B61" s="33"/>
      <c r="C61" s="39">
        <v>37</v>
      </c>
      <c r="D61" s="173">
        <v>5.8259999999999996</v>
      </c>
      <c r="E61" s="173">
        <v>2.3760000000000003</v>
      </c>
      <c r="F61" s="173">
        <v>5.7984999999999998</v>
      </c>
      <c r="G61" s="173">
        <v>7.7759999999999998</v>
      </c>
      <c r="H61" s="173">
        <v>22.405000000000001</v>
      </c>
      <c r="I61" s="173">
        <v>447.13630000000001</v>
      </c>
      <c r="J61" s="368"/>
    </row>
    <row r="62" spans="1:10" ht="13.5" customHeight="1">
      <c r="A62" s="7">
        <f t="shared" si="2"/>
        <v>56</v>
      </c>
      <c r="B62" s="33"/>
      <c r="C62" s="39">
        <v>38</v>
      </c>
      <c r="D62" s="173">
        <v>5.7575000000000003</v>
      </c>
      <c r="E62" s="173">
        <v>2.4165000000000001</v>
      </c>
      <c r="F62" s="173">
        <v>5.9455</v>
      </c>
      <c r="G62" s="173">
        <v>7.7789999999999999</v>
      </c>
      <c r="H62" s="173">
        <v>22.405000000000001</v>
      </c>
      <c r="I62" s="173">
        <v>447.58474999999999</v>
      </c>
      <c r="J62" s="368"/>
    </row>
    <row r="63" spans="1:10" ht="13.5" customHeight="1">
      <c r="A63" s="7">
        <f t="shared" si="2"/>
        <v>57</v>
      </c>
      <c r="B63" s="33"/>
      <c r="C63" s="39">
        <v>39</v>
      </c>
      <c r="D63" s="173">
        <v>5.7329999999999997</v>
      </c>
      <c r="E63" s="173">
        <v>2.3559999999999999</v>
      </c>
      <c r="F63" s="173">
        <v>6.1459999999999999</v>
      </c>
      <c r="G63" s="173">
        <v>7.7830000000000004</v>
      </c>
      <c r="H63" s="173">
        <v>22.39</v>
      </c>
      <c r="I63" s="173">
        <v>447.83089999999999</v>
      </c>
      <c r="J63" s="368"/>
    </row>
    <row r="64" spans="1:10" ht="13.5" customHeight="1">
      <c r="A64" s="7">
        <f t="shared" si="2"/>
        <v>58</v>
      </c>
      <c r="B64" s="33"/>
      <c r="C64" s="39">
        <v>40</v>
      </c>
      <c r="D64" s="173">
        <v>5.73</v>
      </c>
      <c r="E64" s="173">
        <v>2.2080000000000002</v>
      </c>
      <c r="F64" s="173">
        <v>6.1870000000000003</v>
      </c>
      <c r="G64" s="173">
        <v>7.7859999999999996</v>
      </c>
      <c r="H64" s="173">
        <v>22.39</v>
      </c>
      <c r="I64" s="173">
        <v>448.17599999999999</v>
      </c>
      <c r="J64" s="368"/>
    </row>
    <row r="65" spans="1:10" ht="13.5" customHeight="1">
      <c r="A65" s="7">
        <f t="shared" si="2"/>
        <v>59</v>
      </c>
      <c r="B65" s="33"/>
      <c r="C65" s="39">
        <v>41</v>
      </c>
      <c r="D65" s="173">
        <v>5.7074999999999996</v>
      </c>
      <c r="E65" s="173">
        <v>2.5045000000000002</v>
      </c>
      <c r="F65" s="173">
        <v>6.0579999999999998</v>
      </c>
      <c r="G65" s="173">
        <v>7.7869999999999999</v>
      </c>
      <c r="H65" s="173">
        <v>22.41</v>
      </c>
      <c r="I65" s="173">
        <v>448.43975</v>
      </c>
      <c r="J65" s="368"/>
    </row>
    <row r="66" spans="1:10" ht="13.5" customHeight="1">
      <c r="A66" s="7">
        <f t="shared" si="2"/>
        <v>60</v>
      </c>
      <c r="B66" s="33"/>
      <c r="C66" s="39">
        <v>42</v>
      </c>
      <c r="D66" s="173">
        <v>5.6505000000000001</v>
      </c>
      <c r="E66" s="173">
        <v>2.4504999999999999</v>
      </c>
      <c r="F66" s="173">
        <v>5.9775</v>
      </c>
      <c r="G66" s="173">
        <v>7.7859999999999996</v>
      </c>
      <c r="H66" s="173">
        <v>22.385000000000002</v>
      </c>
      <c r="I66" s="173">
        <v>448.69534999999996</v>
      </c>
      <c r="J66" s="368"/>
    </row>
    <row r="67" spans="1:10" ht="13.5" customHeight="1">
      <c r="A67" s="7">
        <f t="shared" si="2"/>
        <v>61</v>
      </c>
      <c r="B67" s="33"/>
      <c r="C67" s="39">
        <v>43</v>
      </c>
      <c r="D67" s="173">
        <v>5.6035000000000004</v>
      </c>
      <c r="E67" s="173">
        <v>1.9179999999999999</v>
      </c>
      <c r="F67" s="173">
        <v>5.6429999999999998</v>
      </c>
      <c r="G67" s="173">
        <v>7.7809999999999997</v>
      </c>
      <c r="H67" s="173">
        <v>22.380000000000003</v>
      </c>
      <c r="I67" s="173">
        <v>448.93765000000002</v>
      </c>
      <c r="J67" s="368"/>
    </row>
    <row r="68" spans="1:10" ht="13.5" customHeight="1">
      <c r="A68" s="7">
        <f t="shared" si="2"/>
        <v>62</v>
      </c>
      <c r="B68" s="33"/>
      <c r="C68" s="39">
        <v>44</v>
      </c>
      <c r="D68" s="173">
        <v>5.5830000000000002</v>
      </c>
      <c r="E68" s="173">
        <v>1.79</v>
      </c>
      <c r="F68" s="173">
        <v>5.0220000000000002</v>
      </c>
      <c r="G68" s="173">
        <v>7.7469999999999999</v>
      </c>
      <c r="H68" s="173">
        <v>22.39</v>
      </c>
      <c r="I68" s="173">
        <v>449.44655</v>
      </c>
      <c r="J68" s="368"/>
    </row>
    <row r="69" spans="1:10" ht="13.5" customHeight="1">
      <c r="A69" s="7">
        <f t="shared" si="2"/>
        <v>63</v>
      </c>
      <c r="B69" s="33"/>
      <c r="C69" s="39">
        <v>45</v>
      </c>
      <c r="D69" s="173">
        <v>5.5759999999999996</v>
      </c>
      <c r="E69" s="173">
        <v>1.9379999999999999</v>
      </c>
      <c r="F69" s="173">
        <v>5.0220000000000002</v>
      </c>
      <c r="G69" s="173">
        <v>7.7560000000000002</v>
      </c>
      <c r="H69" s="173">
        <v>22.39</v>
      </c>
      <c r="I69" s="173">
        <v>452.28390000000002</v>
      </c>
      <c r="J69" s="368"/>
    </row>
    <row r="70" spans="1:10" ht="13.5" customHeight="1">
      <c r="A70" s="7">
        <f t="shared" si="2"/>
        <v>64</v>
      </c>
      <c r="B70" s="32"/>
      <c r="C70" s="39">
        <v>46</v>
      </c>
      <c r="D70" s="173">
        <v>5.5629999999999997</v>
      </c>
      <c r="E70" s="173">
        <v>1.5880000000000001</v>
      </c>
      <c r="F70" s="173">
        <v>4.9619999999999997</v>
      </c>
      <c r="G70" s="173">
        <v>7.7560000000000002</v>
      </c>
      <c r="H70" s="173">
        <v>22.39</v>
      </c>
      <c r="I70" s="173">
        <v>452.44079999999997</v>
      </c>
      <c r="J70" s="368"/>
    </row>
    <row r="71" spans="1:10" ht="13.5" customHeight="1">
      <c r="A71" s="7">
        <f t="shared" si="2"/>
        <v>65</v>
      </c>
      <c r="B71" s="32"/>
      <c r="C71" s="39">
        <v>47</v>
      </c>
      <c r="D71" s="173">
        <v>5.5510000000000002</v>
      </c>
      <c r="E71" s="173">
        <v>2.073</v>
      </c>
      <c r="F71" s="173">
        <v>4.7439999999999998</v>
      </c>
      <c r="G71" s="173">
        <v>7.7519999999999998</v>
      </c>
      <c r="H71" s="173">
        <v>22.53</v>
      </c>
      <c r="I71" s="173">
        <v>452.64089999999999</v>
      </c>
      <c r="J71" s="368"/>
    </row>
    <row r="72" spans="1:10" ht="13.5" customHeight="1">
      <c r="A72" s="7">
        <f t="shared" si="2"/>
        <v>66</v>
      </c>
      <c r="B72" s="33"/>
      <c r="C72" s="39">
        <v>48</v>
      </c>
      <c r="D72" s="173">
        <v>5.5460000000000003</v>
      </c>
      <c r="E72" s="173">
        <v>1.9790000000000001</v>
      </c>
      <c r="F72" s="173">
        <v>3.0979999999999999</v>
      </c>
      <c r="G72" s="173">
        <v>7.7370000000000001</v>
      </c>
      <c r="H72" s="173">
        <v>22.54</v>
      </c>
      <c r="I72" s="173">
        <v>452.87830000000002</v>
      </c>
      <c r="J72" s="368"/>
    </row>
    <row r="73" spans="1:10" ht="13.5" customHeight="1">
      <c r="A73" s="7">
        <f t="shared" si="2"/>
        <v>67</v>
      </c>
      <c r="B73" s="33"/>
      <c r="C73" s="39">
        <v>49</v>
      </c>
      <c r="D73" s="173">
        <v>5.5460000000000003</v>
      </c>
      <c r="E73" s="173">
        <v>2.2879999999999998</v>
      </c>
      <c r="F73" s="173">
        <v>2.6859999999999999</v>
      </c>
      <c r="G73" s="173">
        <v>7.7220000000000004</v>
      </c>
      <c r="H73" s="173">
        <v>22.54</v>
      </c>
      <c r="I73" s="173">
        <v>454.36879999999996</v>
      </c>
      <c r="J73" s="368"/>
    </row>
    <row r="74" spans="1:10" ht="13.5" customHeight="1">
      <c r="A74" s="7">
        <f t="shared" si="2"/>
        <v>68</v>
      </c>
      <c r="B74" s="33"/>
      <c r="C74" s="39">
        <v>50</v>
      </c>
      <c r="D74" s="173">
        <v>5.5419999999999998</v>
      </c>
      <c r="E74" s="173">
        <v>2.194</v>
      </c>
      <c r="F74" s="173">
        <v>2.6139999999999999</v>
      </c>
      <c r="G74" s="173">
        <v>7.7089999999999996</v>
      </c>
      <c r="H74" s="173">
        <v>22.53</v>
      </c>
      <c r="I74" s="173">
        <v>454.90279999999996</v>
      </c>
      <c r="J74" s="368"/>
    </row>
    <row r="75" spans="1:10" ht="13.5" customHeight="1">
      <c r="A75" s="7">
        <f t="shared" si="2"/>
        <v>69</v>
      </c>
      <c r="B75" s="33"/>
      <c r="C75" s="39">
        <v>51</v>
      </c>
      <c r="D75" s="173">
        <v>5.54</v>
      </c>
      <c r="E75" s="173">
        <v>2.3149999999999999</v>
      </c>
      <c r="F75" s="173">
        <v>2.6389999999999998</v>
      </c>
      <c r="G75" s="173">
        <v>7.6989999999999998</v>
      </c>
      <c r="H75" s="173">
        <v>22.53</v>
      </c>
      <c r="I75" s="173">
        <v>454.98259999999999</v>
      </c>
      <c r="J75" s="368"/>
    </row>
    <row r="76" spans="1:10" ht="13.5" customHeight="1">
      <c r="A76" s="7">
        <f>A75+1</f>
        <v>70</v>
      </c>
      <c r="B76" s="33"/>
      <c r="C76" s="39">
        <v>52</v>
      </c>
      <c r="D76" s="173">
        <v>5.54</v>
      </c>
      <c r="E76" s="173">
        <v>1.877</v>
      </c>
      <c r="F76" s="173">
        <v>2.6379999999999999</v>
      </c>
      <c r="G76" s="173">
        <v>7.6909999999999998</v>
      </c>
      <c r="H76" s="173">
        <v>22.53</v>
      </c>
      <c r="I76" s="173">
        <v>455.09800000000001</v>
      </c>
      <c r="J76" s="368"/>
    </row>
    <row r="77" spans="1:10" ht="13.5" customHeight="1">
      <c r="A77" s="7">
        <f t="shared" si="2"/>
        <v>71</v>
      </c>
      <c r="B77" s="33"/>
      <c r="C77" s="39">
        <v>53</v>
      </c>
      <c r="D77" s="173">
        <v>5.5410000000000004</v>
      </c>
      <c r="E77" s="173">
        <v>2.194</v>
      </c>
      <c r="F77" s="173">
        <v>2.6419999999999999</v>
      </c>
      <c r="G77" s="173">
        <v>7.6829999999999998</v>
      </c>
      <c r="H77" s="173">
        <v>22.53</v>
      </c>
      <c r="I77" s="173">
        <v>455.041</v>
      </c>
      <c r="J77" s="368"/>
    </row>
    <row r="78" spans="1:10" ht="13.5" customHeight="1">
      <c r="A78" s="7">
        <f t="shared" si="2"/>
        <v>72</v>
      </c>
      <c r="B78" s="33"/>
      <c r="C78" s="39">
        <v>54</v>
      </c>
      <c r="D78" s="173">
        <v>5.54</v>
      </c>
      <c r="E78" s="173">
        <v>2.032</v>
      </c>
      <c r="F78" s="173">
        <v>2.6429999999999998</v>
      </c>
      <c r="G78" s="173">
        <v>7.6790000000000003</v>
      </c>
      <c r="H78" s="173">
        <v>22.55</v>
      </c>
      <c r="I78" s="173">
        <v>455.09730000000002</v>
      </c>
      <c r="J78" s="368"/>
    </row>
    <row r="79" spans="1:10" ht="13.5" customHeight="1">
      <c r="A79" s="7">
        <f t="shared" si="2"/>
        <v>73</v>
      </c>
      <c r="B79" s="33"/>
      <c r="C79" s="39">
        <v>55</v>
      </c>
      <c r="D79" s="173">
        <v>5.5425000000000004</v>
      </c>
      <c r="E79" s="173">
        <v>2.302</v>
      </c>
      <c r="F79" s="173">
        <v>2.274</v>
      </c>
      <c r="G79" s="173">
        <v>7.673</v>
      </c>
      <c r="H79" s="173">
        <v>22.57</v>
      </c>
      <c r="I79" s="173">
        <v>455.09800000000001</v>
      </c>
      <c r="J79" s="368"/>
    </row>
    <row r="80" spans="1:10" ht="13.5" customHeight="1">
      <c r="A80" s="7">
        <f t="shared" si="2"/>
        <v>74</v>
      </c>
      <c r="B80" s="33"/>
      <c r="C80" s="39">
        <v>56</v>
      </c>
      <c r="D80" s="173">
        <v>5.5460000000000003</v>
      </c>
      <c r="E80" s="173">
        <v>3.0569999999999999</v>
      </c>
      <c r="F80" s="173">
        <v>1.986</v>
      </c>
      <c r="G80" s="173">
        <v>7.6630000000000003</v>
      </c>
      <c r="H80" s="173">
        <v>22.61</v>
      </c>
      <c r="I80" s="173">
        <v>455.26825000000002</v>
      </c>
      <c r="J80" s="368"/>
    </row>
    <row r="81" spans="1:10" ht="13.5" customHeight="1">
      <c r="A81" s="7">
        <f t="shared" si="2"/>
        <v>75</v>
      </c>
      <c r="B81" s="33"/>
      <c r="C81" s="39">
        <v>57</v>
      </c>
      <c r="D81" s="173">
        <v>5.5439999999999996</v>
      </c>
      <c r="E81" s="173">
        <v>2.3959999999999999</v>
      </c>
      <c r="F81" s="173">
        <v>1.7390000000000001</v>
      </c>
      <c r="G81" s="173">
        <v>7.6589999999999998</v>
      </c>
      <c r="H81" s="173">
        <v>22.61</v>
      </c>
      <c r="I81" s="173">
        <v>455.62779999999998</v>
      </c>
      <c r="J81" s="368"/>
    </row>
    <row r="82" spans="1:10" ht="13.5" customHeight="1">
      <c r="A82" s="7">
        <f t="shared" si="2"/>
        <v>76</v>
      </c>
      <c r="B82" s="33"/>
      <c r="C82" s="39">
        <v>58</v>
      </c>
      <c r="D82" s="173">
        <v>5.5439999999999996</v>
      </c>
      <c r="E82" s="173">
        <v>2.41</v>
      </c>
      <c r="F82" s="173">
        <v>1.7090000000000001</v>
      </c>
      <c r="G82" s="173">
        <v>7.6545000000000005</v>
      </c>
      <c r="H82" s="173">
        <v>22.61</v>
      </c>
      <c r="I82" s="173">
        <v>455.62919999999997</v>
      </c>
      <c r="J82" s="368"/>
    </row>
    <row r="83" spans="1:10" ht="13.5" customHeight="1">
      <c r="A83" s="7">
        <f t="shared" si="2"/>
        <v>77</v>
      </c>
      <c r="B83" s="33"/>
      <c r="C83" s="39">
        <v>59</v>
      </c>
      <c r="D83" s="173">
        <v>5.5439999999999996</v>
      </c>
      <c r="E83" s="173">
        <v>2.653</v>
      </c>
      <c r="F83" s="173">
        <v>1.702</v>
      </c>
      <c r="G83" s="173">
        <v>7.6509999999999998</v>
      </c>
      <c r="H83" s="173">
        <v>22.61</v>
      </c>
      <c r="I83" s="173">
        <v>455.68619999999999</v>
      </c>
      <c r="J83" s="368"/>
    </row>
    <row r="84" spans="1:10" ht="13.5" customHeight="1">
      <c r="A84" s="7">
        <f t="shared" si="2"/>
        <v>78</v>
      </c>
      <c r="B84" s="33"/>
      <c r="C84" s="39">
        <v>60</v>
      </c>
      <c r="D84" s="173">
        <v>5.5449999999999999</v>
      </c>
      <c r="E84" s="173">
        <v>2.464</v>
      </c>
      <c r="F84" s="173">
        <v>1.706</v>
      </c>
      <c r="G84" s="173">
        <v>7.649</v>
      </c>
      <c r="H84" s="173">
        <v>22.619999999999997</v>
      </c>
      <c r="I84" s="173">
        <v>455.55319999999995</v>
      </c>
      <c r="J84" s="368"/>
    </row>
    <row r="85" spans="1:10" ht="13.5" customHeight="1">
      <c r="A85" s="7">
        <f t="shared" si="2"/>
        <v>79</v>
      </c>
      <c r="B85" s="33"/>
      <c r="C85" s="39">
        <v>61</v>
      </c>
      <c r="D85" s="173">
        <v>5.5750000000000002</v>
      </c>
      <c r="E85" s="173">
        <v>3.1585000000000001</v>
      </c>
      <c r="F85" s="173">
        <v>1.5289999999999999</v>
      </c>
      <c r="G85" s="173">
        <v>7.6444999999999999</v>
      </c>
      <c r="H85" s="173">
        <v>22.7</v>
      </c>
      <c r="I85" s="173">
        <v>455.47549999999995</v>
      </c>
      <c r="J85" s="368"/>
    </row>
    <row r="86" spans="1:10" ht="13.5" customHeight="1">
      <c r="A86" s="7">
        <f t="shared" si="2"/>
        <v>80</v>
      </c>
      <c r="B86" s="33"/>
      <c r="C86" s="39">
        <v>62</v>
      </c>
      <c r="D86" s="173">
        <v>5.5815000000000001</v>
      </c>
      <c r="E86" s="173">
        <v>3.7184999999999997</v>
      </c>
      <c r="F86" s="173">
        <v>1.337</v>
      </c>
      <c r="G86" s="173">
        <v>7.641</v>
      </c>
      <c r="H86" s="173">
        <v>22.755000000000003</v>
      </c>
      <c r="I86" s="173">
        <v>455.45499999999998</v>
      </c>
      <c r="J86" s="368"/>
    </row>
    <row r="87" spans="1:10" ht="13.5" customHeight="1">
      <c r="A87" s="7">
        <f t="shared" si="2"/>
        <v>81</v>
      </c>
      <c r="B87" s="33"/>
      <c r="C87" s="39">
        <v>63</v>
      </c>
      <c r="D87" s="173">
        <v>5.585</v>
      </c>
      <c r="E87" s="173">
        <v>3.6240000000000001</v>
      </c>
      <c r="F87" s="173">
        <v>1.1479999999999999</v>
      </c>
      <c r="G87" s="173">
        <v>7.6349999999999998</v>
      </c>
      <c r="H87" s="173">
        <v>22.759999999999998</v>
      </c>
      <c r="I87" s="173">
        <v>455.41194999999999</v>
      </c>
      <c r="J87" s="368"/>
    </row>
    <row r="88" spans="1:10" ht="13.5" customHeight="1">
      <c r="A88" s="7">
        <f t="shared" si="2"/>
        <v>82</v>
      </c>
      <c r="B88" s="33"/>
      <c r="C88" s="39">
        <v>64</v>
      </c>
      <c r="D88" s="173">
        <v>5.5839999999999996</v>
      </c>
      <c r="E88" s="173">
        <v>3.476</v>
      </c>
      <c r="F88" s="173">
        <v>1.1274999999999999</v>
      </c>
      <c r="G88" s="173">
        <v>7.6379999999999999</v>
      </c>
      <c r="H88" s="173">
        <v>22.759999999999998</v>
      </c>
      <c r="I88" s="173">
        <v>455.37150000000003</v>
      </c>
      <c r="J88" s="368"/>
    </row>
    <row r="89" spans="1:10" ht="13.5" customHeight="1">
      <c r="A89" s="7">
        <f t="shared" ref="A89:A152" si="3">A88+1</f>
        <v>83</v>
      </c>
      <c r="B89" s="33"/>
      <c r="C89" s="39">
        <v>65</v>
      </c>
      <c r="D89" s="173">
        <v>5.5845000000000002</v>
      </c>
      <c r="E89" s="173">
        <v>4.4284999999999997</v>
      </c>
      <c r="F89" s="173">
        <v>1.1225000000000001</v>
      </c>
      <c r="G89" s="173">
        <v>7.6374999999999993</v>
      </c>
      <c r="H89" s="173">
        <v>22.764999999999997</v>
      </c>
      <c r="I89" s="173">
        <v>455.16220000000004</v>
      </c>
      <c r="J89" s="368"/>
    </row>
    <row r="90" spans="1:10" ht="13.5" customHeight="1">
      <c r="A90" s="7">
        <f t="shared" si="3"/>
        <v>84</v>
      </c>
      <c r="B90" s="33"/>
      <c r="C90" s="39">
        <v>66</v>
      </c>
      <c r="D90" s="173">
        <v>5.5839999999999996</v>
      </c>
      <c r="E90" s="173">
        <v>4.3540000000000001</v>
      </c>
      <c r="F90" s="173">
        <v>1.123</v>
      </c>
      <c r="G90" s="173">
        <v>7.6379999999999999</v>
      </c>
      <c r="H90" s="173">
        <v>22.759999999999998</v>
      </c>
      <c r="I90" s="173">
        <v>455.00984999999997</v>
      </c>
      <c r="J90" s="368"/>
    </row>
    <row r="91" spans="1:10" ht="13.5" customHeight="1">
      <c r="A91" s="7">
        <f t="shared" si="3"/>
        <v>85</v>
      </c>
      <c r="B91" s="33"/>
      <c r="C91" s="39">
        <v>67</v>
      </c>
      <c r="D91" s="173">
        <v>5.5839999999999996</v>
      </c>
      <c r="E91" s="173">
        <v>3.1989999999999998</v>
      </c>
      <c r="F91" s="173">
        <v>1.0975000000000001</v>
      </c>
      <c r="G91" s="173">
        <v>7.6390000000000002</v>
      </c>
      <c r="H91" s="173">
        <v>22.77</v>
      </c>
      <c r="I91" s="173">
        <v>454.68620000000004</v>
      </c>
      <c r="J91" s="368"/>
    </row>
    <row r="92" spans="1:10" ht="13.5" customHeight="1">
      <c r="A92" s="7">
        <f t="shared" si="3"/>
        <v>86</v>
      </c>
      <c r="B92" s="33"/>
      <c r="C92" s="39">
        <v>68</v>
      </c>
      <c r="D92" s="173">
        <v>5.5880000000000001</v>
      </c>
      <c r="E92" s="173">
        <v>3.786</v>
      </c>
      <c r="F92" s="173">
        <v>1.028</v>
      </c>
      <c r="G92" s="173">
        <v>7.6369999999999996</v>
      </c>
      <c r="H92" s="173">
        <v>22.8</v>
      </c>
      <c r="I92" s="173">
        <v>454.60920000000004</v>
      </c>
      <c r="J92" s="368"/>
    </row>
    <row r="93" spans="1:10" ht="13.5" customHeight="1">
      <c r="A93" s="7">
        <f t="shared" si="3"/>
        <v>87</v>
      </c>
      <c r="B93" s="33"/>
      <c r="C93" s="39">
        <v>69</v>
      </c>
      <c r="D93" s="173">
        <v>5.5919999999999996</v>
      </c>
      <c r="E93" s="173">
        <v>3.9889999999999999</v>
      </c>
      <c r="F93" s="173">
        <v>1.016</v>
      </c>
      <c r="G93" s="173">
        <v>7.6379999999999999</v>
      </c>
      <c r="H93" s="173">
        <v>22.8</v>
      </c>
      <c r="I93" s="173">
        <v>454.49239999999998</v>
      </c>
      <c r="J93" s="368"/>
    </row>
    <row r="94" spans="1:10" ht="13.5" customHeight="1">
      <c r="A94" s="7">
        <f t="shared" si="3"/>
        <v>88</v>
      </c>
      <c r="B94" s="33"/>
      <c r="C94" s="39">
        <v>70</v>
      </c>
      <c r="D94" s="173">
        <v>5.6020000000000003</v>
      </c>
      <c r="E94" s="173">
        <v>4.5289999999999999</v>
      </c>
      <c r="F94" s="173">
        <v>1.0509999999999999</v>
      </c>
      <c r="G94" s="173">
        <v>7.6379999999999999</v>
      </c>
      <c r="H94" s="173">
        <v>22.82</v>
      </c>
      <c r="I94" s="173">
        <v>454.35559999999998</v>
      </c>
      <c r="J94" s="368"/>
    </row>
    <row r="95" spans="1:10" ht="13.5" customHeight="1">
      <c r="A95" s="7">
        <f t="shared" si="3"/>
        <v>89</v>
      </c>
      <c r="B95" s="33"/>
      <c r="C95" s="39">
        <v>71</v>
      </c>
      <c r="D95" s="173">
        <v>5.6070000000000002</v>
      </c>
      <c r="E95" s="173">
        <v>4.2729999999999997</v>
      </c>
      <c r="F95" s="173">
        <v>1.03</v>
      </c>
      <c r="G95" s="173">
        <v>7.6340000000000003</v>
      </c>
      <c r="H95" s="173">
        <v>22.84</v>
      </c>
      <c r="I95" s="173">
        <v>454.13960000000003</v>
      </c>
      <c r="J95" s="368"/>
    </row>
    <row r="96" spans="1:10" ht="13.5" customHeight="1">
      <c r="A96" s="7">
        <f t="shared" si="3"/>
        <v>90</v>
      </c>
      <c r="B96" s="33"/>
      <c r="C96" s="39">
        <v>72</v>
      </c>
      <c r="D96" s="173">
        <v>5.61</v>
      </c>
      <c r="E96" s="173">
        <v>4.34</v>
      </c>
      <c r="F96" s="173">
        <v>1.0385</v>
      </c>
      <c r="G96" s="173">
        <v>7.6390000000000002</v>
      </c>
      <c r="H96" s="173">
        <v>22.835000000000001</v>
      </c>
      <c r="I96" s="173">
        <v>454.09810000000004</v>
      </c>
      <c r="J96" s="368"/>
    </row>
    <row r="97" spans="1:10" ht="13.5" customHeight="1">
      <c r="A97" s="7">
        <f t="shared" si="3"/>
        <v>91</v>
      </c>
      <c r="B97" s="33"/>
      <c r="C97" s="39">
        <v>73</v>
      </c>
      <c r="D97" s="173">
        <v>5.6139999999999999</v>
      </c>
      <c r="E97" s="173">
        <v>4.6239999999999997</v>
      </c>
      <c r="F97" s="173">
        <v>1.0289999999999999</v>
      </c>
      <c r="G97" s="173">
        <v>7.64</v>
      </c>
      <c r="H97" s="173">
        <v>22.86</v>
      </c>
      <c r="I97" s="173">
        <v>453.86699999999996</v>
      </c>
      <c r="J97" s="368"/>
    </row>
    <row r="98" spans="1:10" ht="13.5" customHeight="1">
      <c r="A98" s="7">
        <f t="shared" si="3"/>
        <v>92</v>
      </c>
      <c r="B98" s="33"/>
      <c r="C98" s="39">
        <v>74</v>
      </c>
      <c r="D98" s="173">
        <v>5.6340000000000003</v>
      </c>
      <c r="E98" s="173">
        <v>5.165</v>
      </c>
      <c r="F98" s="173">
        <v>0.438</v>
      </c>
      <c r="G98" s="173">
        <v>7.6459999999999999</v>
      </c>
      <c r="H98" s="173">
        <v>23.05</v>
      </c>
      <c r="I98" s="173">
        <v>453.71119999999996</v>
      </c>
      <c r="J98" s="368"/>
    </row>
    <row r="99" spans="1:10" ht="13.5" customHeight="1">
      <c r="A99" s="7">
        <f t="shared" si="3"/>
        <v>93</v>
      </c>
      <c r="B99" s="33"/>
      <c r="C99" s="39">
        <v>75</v>
      </c>
      <c r="D99" s="173">
        <v>5.6340000000000003</v>
      </c>
      <c r="E99" s="173">
        <v>5.1850000000000005</v>
      </c>
      <c r="F99" s="173">
        <v>0.437</v>
      </c>
      <c r="G99" s="173">
        <v>7.6459999999999999</v>
      </c>
      <c r="H99" s="173">
        <v>23.05</v>
      </c>
      <c r="I99" s="173">
        <v>362.86720000000003</v>
      </c>
      <c r="J99" s="368"/>
    </row>
    <row r="100" spans="1:10" ht="13.5" customHeight="1">
      <c r="A100" s="7">
        <f t="shared" si="3"/>
        <v>94</v>
      </c>
      <c r="B100" s="33"/>
      <c r="C100" s="39">
        <v>76</v>
      </c>
      <c r="D100" s="173">
        <v>5.6340000000000003</v>
      </c>
      <c r="E100" s="173">
        <v>5.2050000000000001</v>
      </c>
      <c r="F100" s="173">
        <v>0.437</v>
      </c>
      <c r="G100" s="173">
        <v>7.6470000000000002</v>
      </c>
      <c r="H100" s="173">
        <v>23.05</v>
      </c>
      <c r="I100" s="173">
        <v>362.73320000000001</v>
      </c>
      <c r="J100" s="368"/>
    </row>
    <row r="101" spans="1:10" ht="13.5" customHeight="1">
      <c r="A101" s="7">
        <f t="shared" si="3"/>
        <v>95</v>
      </c>
      <c r="B101" s="33"/>
      <c r="C101" s="39">
        <v>77</v>
      </c>
      <c r="D101" s="173">
        <v>5.6340000000000003</v>
      </c>
      <c r="E101" s="173">
        <v>5.2190000000000003</v>
      </c>
      <c r="F101" s="173">
        <v>0.437</v>
      </c>
      <c r="G101" s="173">
        <v>7.6470000000000002</v>
      </c>
      <c r="H101" s="173">
        <v>23.05</v>
      </c>
      <c r="I101" s="173">
        <v>362.61919999999998</v>
      </c>
      <c r="J101" s="368"/>
    </row>
    <row r="102" spans="1:10" ht="13.5" customHeight="1">
      <c r="A102" s="7">
        <f t="shared" si="3"/>
        <v>96</v>
      </c>
      <c r="B102" s="33"/>
      <c r="C102" s="39">
        <v>78</v>
      </c>
      <c r="D102" s="173">
        <v>5.6340000000000003</v>
      </c>
      <c r="E102" s="173">
        <v>5.2329999999999997</v>
      </c>
      <c r="F102" s="173">
        <v>0.436</v>
      </c>
      <c r="G102" s="173">
        <v>7.6470000000000002</v>
      </c>
      <c r="H102" s="173">
        <v>23.05</v>
      </c>
      <c r="I102" s="173">
        <v>362.50419999999997</v>
      </c>
      <c r="J102" s="368"/>
    </row>
    <row r="103" spans="1:10" ht="13.5" customHeight="1">
      <c r="A103" s="7">
        <f t="shared" si="3"/>
        <v>97</v>
      </c>
      <c r="B103" s="33"/>
      <c r="C103" s="39">
        <v>79</v>
      </c>
      <c r="D103" s="173">
        <v>5.63</v>
      </c>
      <c r="E103" s="173">
        <v>5.327</v>
      </c>
      <c r="F103" s="173">
        <v>0.57399999999999995</v>
      </c>
      <c r="G103" s="173">
        <v>7.6390000000000002</v>
      </c>
      <c r="H103" s="173">
        <v>22.96</v>
      </c>
      <c r="I103" s="173">
        <v>362.4282</v>
      </c>
      <c r="J103" s="368"/>
    </row>
    <row r="104" spans="1:10" ht="13.5" customHeight="1">
      <c r="A104" s="7">
        <f t="shared" si="3"/>
        <v>98</v>
      </c>
      <c r="B104" s="33"/>
      <c r="C104" s="39">
        <v>80</v>
      </c>
      <c r="D104" s="173">
        <v>5.6360000000000001</v>
      </c>
      <c r="E104" s="173">
        <v>4.2320000000000002</v>
      </c>
      <c r="F104" s="173">
        <v>0.45700000000000002</v>
      </c>
      <c r="G104" s="173">
        <v>7.6520000000000001</v>
      </c>
      <c r="H104" s="173">
        <v>23.06</v>
      </c>
      <c r="I104" s="173">
        <v>452.74700000000001</v>
      </c>
      <c r="J104" s="368"/>
    </row>
    <row r="105" spans="1:10" ht="13.5" customHeight="1">
      <c r="A105" s="7">
        <f t="shared" si="3"/>
        <v>99</v>
      </c>
      <c r="B105" s="33"/>
      <c r="C105" s="39">
        <v>81</v>
      </c>
      <c r="D105" s="173">
        <v>5.63</v>
      </c>
      <c r="E105" s="173">
        <v>4.1239999999999997</v>
      </c>
      <c r="F105" s="173">
        <v>0.54700000000000004</v>
      </c>
      <c r="G105" s="173">
        <v>7.6769999999999996</v>
      </c>
      <c r="H105" s="173">
        <v>22.990000000000002</v>
      </c>
      <c r="I105" s="173">
        <v>372.34280000000001</v>
      </c>
      <c r="J105" s="368"/>
    </row>
    <row r="106" spans="1:10" ht="13.5" customHeight="1">
      <c r="A106" s="7">
        <f t="shared" si="3"/>
        <v>100</v>
      </c>
      <c r="B106" s="33"/>
      <c r="C106" s="39">
        <v>82</v>
      </c>
      <c r="D106" s="173">
        <v>5.6340000000000003</v>
      </c>
      <c r="E106" s="173">
        <v>5.4080000000000004</v>
      </c>
      <c r="F106" s="173">
        <v>0.439</v>
      </c>
      <c r="G106" s="173">
        <v>7.6470000000000002</v>
      </c>
      <c r="H106" s="173">
        <v>23.05</v>
      </c>
      <c r="I106" s="173">
        <v>367.61799999999999</v>
      </c>
      <c r="J106" s="368"/>
    </row>
    <row r="107" spans="1:10" ht="13.5" customHeight="1">
      <c r="A107" s="7">
        <f t="shared" si="3"/>
        <v>101</v>
      </c>
      <c r="B107" s="33"/>
      <c r="C107" s="39">
        <v>83</v>
      </c>
      <c r="D107" s="173">
        <v>5.6349999999999998</v>
      </c>
      <c r="E107" s="173">
        <v>4.976</v>
      </c>
      <c r="F107" s="173">
        <v>0.442</v>
      </c>
      <c r="G107" s="173">
        <v>7.6429999999999998</v>
      </c>
      <c r="H107" s="173">
        <v>23.06</v>
      </c>
      <c r="I107" s="173">
        <v>361.18869999999998</v>
      </c>
      <c r="J107" s="368"/>
    </row>
    <row r="108" spans="1:10" ht="13.5" customHeight="1">
      <c r="A108" s="7">
        <f t="shared" si="3"/>
        <v>102</v>
      </c>
      <c r="B108" s="33"/>
      <c r="C108" s="39">
        <v>84</v>
      </c>
      <c r="D108" s="173">
        <v>5.6340000000000003</v>
      </c>
      <c r="E108" s="173">
        <v>6.1529999999999996</v>
      </c>
      <c r="F108" s="173">
        <v>0.42599999999999999</v>
      </c>
      <c r="G108" s="173">
        <v>7.6449999999999996</v>
      </c>
      <c r="H108" s="173">
        <v>23.05</v>
      </c>
      <c r="I108" s="173">
        <v>365.05950000000001</v>
      </c>
      <c r="J108" s="368"/>
    </row>
    <row r="109" spans="1:10" ht="13.5" customHeight="1">
      <c r="A109" s="7">
        <f t="shared" si="3"/>
        <v>103</v>
      </c>
      <c r="B109" s="33"/>
      <c r="C109" s="39">
        <v>85</v>
      </c>
      <c r="D109" s="173">
        <v>5.6280000000000001</v>
      </c>
      <c r="E109" s="173">
        <v>4.1509999999999998</v>
      </c>
      <c r="F109" s="173">
        <v>0.48899999999999999</v>
      </c>
      <c r="G109" s="173">
        <v>7.63</v>
      </c>
      <c r="H109" s="173">
        <v>23</v>
      </c>
      <c r="I109" s="173">
        <v>358.17570000000001</v>
      </c>
      <c r="J109" s="368"/>
    </row>
    <row r="110" spans="1:10" ht="13.5" customHeight="1">
      <c r="A110" s="7">
        <f t="shared" si="3"/>
        <v>104</v>
      </c>
      <c r="B110" s="33"/>
      <c r="C110" s="39"/>
      <c r="D110" s="219"/>
      <c r="E110" s="219"/>
      <c r="F110" s="219"/>
      <c r="G110" s="219"/>
      <c r="H110" s="219"/>
      <c r="I110" s="173"/>
      <c r="J110" s="368"/>
    </row>
    <row r="111" spans="1:10" ht="13.5" customHeight="1">
      <c r="A111" s="7">
        <f t="shared" si="3"/>
        <v>105</v>
      </c>
      <c r="B111" s="33"/>
      <c r="C111" s="39"/>
      <c r="D111" s="219"/>
      <c r="E111" s="219"/>
      <c r="F111" s="219"/>
      <c r="G111" s="219"/>
      <c r="H111" s="219"/>
      <c r="I111" s="173" t="s">
        <v>1172</v>
      </c>
      <c r="J111" s="368"/>
    </row>
    <row r="112" spans="1:10" ht="13.5" customHeight="1">
      <c r="A112" s="7">
        <f t="shared" si="3"/>
        <v>106</v>
      </c>
      <c r="B112" s="33"/>
      <c r="C112" s="39"/>
      <c r="D112" s="219"/>
      <c r="E112" s="219"/>
      <c r="F112" s="219"/>
      <c r="G112" s="219"/>
      <c r="H112" s="219"/>
      <c r="I112" s="173" t="s">
        <v>1172</v>
      </c>
      <c r="J112" s="368"/>
    </row>
    <row r="113" spans="1:10" ht="13.5" customHeight="1">
      <c r="A113" s="7">
        <f t="shared" si="3"/>
        <v>107</v>
      </c>
      <c r="B113" s="33"/>
      <c r="C113" s="39"/>
      <c r="D113" s="219"/>
      <c r="E113" s="219"/>
      <c r="F113" s="219"/>
      <c r="G113" s="219"/>
      <c r="H113" s="219"/>
      <c r="I113" s="173" t="s">
        <v>1172</v>
      </c>
      <c r="J113" s="368"/>
    </row>
    <row r="114" spans="1:10" ht="13.5" customHeight="1">
      <c r="A114" s="7">
        <f t="shared" si="3"/>
        <v>108</v>
      </c>
      <c r="B114" s="33"/>
      <c r="C114" s="39"/>
      <c r="D114" s="219"/>
      <c r="E114" s="219"/>
      <c r="F114" s="219"/>
      <c r="G114" s="219"/>
      <c r="H114" s="219"/>
      <c r="I114" s="173" t="s">
        <v>1172</v>
      </c>
      <c r="J114" s="368"/>
    </row>
    <row r="115" spans="1:10" ht="13.5" customHeight="1">
      <c r="A115" s="7">
        <f t="shared" si="3"/>
        <v>109</v>
      </c>
      <c r="B115" s="33"/>
      <c r="C115" s="39"/>
      <c r="D115" s="219"/>
      <c r="E115" s="219"/>
      <c r="F115" s="219"/>
      <c r="G115" s="219"/>
      <c r="H115" s="219"/>
      <c r="I115" s="173" t="s">
        <v>1172</v>
      </c>
      <c r="J115" s="368"/>
    </row>
    <row r="116" spans="1:10" ht="13.5" customHeight="1">
      <c r="A116" s="7">
        <f t="shared" si="3"/>
        <v>110</v>
      </c>
      <c r="B116" s="33"/>
      <c r="C116" s="39"/>
      <c r="D116" s="219"/>
      <c r="E116" s="219"/>
      <c r="F116" s="219"/>
      <c r="G116" s="219"/>
      <c r="H116" s="219"/>
      <c r="I116" s="173" t="s">
        <v>1172</v>
      </c>
      <c r="J116" s="368"/>
    </row>
    <row r="117" spans="1:10" ht="13.5" customHeight="1">
      <c r="A117" s="7">
        <f t="shared" si="3"/>
        <v>111</v>
      </c>
      <c r="B117" s="33"/>
      <c r="C117" s="39"/>
      <c r="D117" s="219"/>
      <c r="E117" s="219"/>
      <c r="F117" s="219"/>
      <c r="G117" s="219"/>
      <c r="H117" s="219"/>
      <c r="I117" s="173" t="s">
        <v>1172</v>
      </c>
      <c r="J117" s="368"/>
    </row>
    <row r="118" spans="1:10" ht="13.5" customHeight="1">
      <c r="A118" s="7">
        <f t="shared" si="3"/>
        <v>112</v>
      </c>
      <c r="B118" s="33"/>
      <c r="C118" s="39"/>
      <c r="D118" s="219"/>
      <c r="E118" s="219"/>
      <c r="F118" s="219"/>
      <c r="G118" s="219"/>
      <c r="H118" s="219"/>
      <c r="I118" s="173" t="s">
        <v>1172</v>
      </c>
      <c r="J118" s="368"/>
    </row>
    <row r="119" spans="1:10" ht="13.5" customHeight="1">
      <c r="A119" s="7">
        <f t="shared" si="3"/>
        <v>113</v>
      </c>
      <c r="B119" s="33"/>
      <c r="C119" s="39"/>
      <c r="D119" s="219"/>
      <c r="E119" s="219"/>
      <c r="F119" s="219"/>
      <c r="G119" s="219"/>
      <c r="H119" s="219"/>
      <c r="I119" s="173" t="s">
        <v>1172</v>
      </c>
      <c r="J119" s="368"/>
    </row>
    <row r="120" spans="1:10" ht="13.5" customHeight="1">
      <c r="A120" s="7">
        <f t="shared" si="3"/>
        <v>114</v>
      </c>
      <c r="B120" s="33"/>
      <c r="C120" s="39"/>
      <c r="D120" s="219"/>
      <c r="E120" s="219"/>
      <c r="F120" s="219"/>
      <c r="G120" s="219"/>
      <c r="H120" s="219"/>
      <c r="I120" s="173" t="s">
        <v>1172</v>
      </c>
      <c r="J120" s="368"/>
    </row>
    <row r="121" spans="1:10" ht="13.5" customHeight="1">
      <c r="A121" s="7">
        <f t="shared" si="3"/>
        <v>115</v>
      </c>
      <c r="B121" s="33"/>
      <c r="C121" s="39"/>
      <c r="D121" s="219"/>
      <c r="E121" s="219"/>
      <c r="F121" s="219"/>
      <c r="G121" s="219"/>
      <c r="H121" s="219"/>
      <c r="I121" s="173" t="s">
        <v>1172</v>
      </c>
      <c r="J121" s="368"/>
    </row>
    <row r="122" spans="1:10" ht="13.5" customHeight="1">
      <c r="A122" s="7">
        <f t="shared" si="3"/>
        <v>116</v>
      </c>
      <c r="B122" s="33"/>
      <c r="C122" s="39"/>
      <c r="D122" s="219"/>
      <c r="E122" s="219"/>
      <c r="F122" s="219"/>
      <c r="G122" s="219"/>
      <c r="H122" s="219"/>
      <c r="I122" s="173" t="s">
        <v>1172</v>
      </c>
      <c r="J122" s="368"/>
    </row>
    <row r="123" spans="1:10" ht="13.5" customHeight="1">
      <c r="A123" s="7">
        <f t="shared" si="3"/>
        <v>117</v>
      </c>
      <c r="B123" s="33"/>
      <c r="C123" s="39"/>
      <c r="D123" s="219"/>
      <c r="E123" s="219"/>
      <c r="F123" s="219"/>
      <c r="G123" s="219"/>
      <c r="H123" s="219"/>
      <c r="I123" s="173" t="s">
        <v>1172</v>
      </c>
      <c r="J123" s="368"/>
    </row>
    <row r="124" spans="1:10" ht="13.5" customHeight="1">
      <c r="A124" s="7">
        <f t="shared" si="3"/>
        <v>118</v>
      </c>
      <c r="B124" s="33"/>
      <c r="C124" s="39"/>
      <c r="D124" s="219"/>
      <c r="E124" s="219"/>
      <c r="F124" s="219"/>
      <c r="G124" s="219"/>
      <c r="H124" s="219"/>
      <c r="I124" s="173" t="s">
        <v>1172</v>
      </c>
      <c r="J124" s="368"/>
    </row>
    <row r="125" spans="1:10" ht="13.5" customHeight="1">
      <c r="A125" s="7">
        <f t="shared" si="3"/>
        <v>119</v>
      </c>
      <c r="B125" s="33"/>
      <c r="C125" s="39"/>
      <c r="D125" s="219"/>
      <c r="E125" s="219"/>
      <c r="F125" s="219"/>
      <c r="G125" s="219"/>
      <c r="H125" s="219"/>
      <c r="I125" s="173" t="s">
        <v>1172</v>
      </c>
      <c r="J125" s="368"/>
    </row>
    <row r="126" spans="1:10" ht="13.5" customHeight="1">
      <c r="A126" s="7">
        <f t="shared" si="3"/>
        <v>120</v>
      </c>
      <c r="B126" s="33"/>
      <c r="C126" s="39"/>
      <c r="D126" s="219"/>
      <c r="E126" s="219"/>
      <c r="F126" s="219"/>
      <c r="G126" s="219"/>
      <c r="H126" s="219"/>
      <c r="I126" s="173" t="s">
        <v>1172</v>
      </c>
      <c r="J126" s="368"/>
    </row>
    <row r="127" spans="1:10" ht="13.5" customHeight="1">
      <c r="A127" s="7">
        <f t="shared" si="3"/>
        <v>121</v>
      </c>
      <c r="B127" s="33"/>
      <c r="C127" s="39"/>
      <c r="D127" s="219"/>
      <c r="E127" s="219"/>
      <c r="F127" s="219"/>
      <c r="G127" s="219"/>
      <c r="H127" s="219"/>
      <c r="I127" s="173" t="s">
        <v>1172</v>
      </c>
      <c r="J127" s="368"/>
    </row>
    <row r="128" spans="1:10" ht="13.5" customHeight="1">
      <c r="A128" s="7">
        <f t="shared" si="3"/>
        <v>122</v>
      </c>
      <c r="B128" s="33"/>
      <c r="C128" s="39"/>
      <c r="D128" s="219"/>
      <c r="E128" s="219"/>
      <c r="F128" s="219"/>
      <c r="G128" s="219"/>
      <c r="H128" s="219"/>
      <c r="I128" s="173" t="s">
        <v>1172</v>
      </c>
      <c r="J128" s="368"/>
    </row>
    <row r="129" spans="1:10" ht="13.5" customHeight="1">
      <c r="A129" s="7">
        <f t="shared" si="3"/>
        <v>123</v>
      </c>
      <c r="B129" s="33"/>
      <c r="C129" s="39"/>
      <c r="D129" s="219"/>
      <c r="E129" s="219"/>
      <c r="F129" s="219"/>
      <c r="G129" s="219"/>
      <c r="H129" s="219"/>
      <c r="I129" s="173" t="s">
        <v>1172</v>
      </c>
      <c r="J129" s="368"/>
    </row>
    <row r="130" spans="1:10" ht="13.5" customHeight="1">
      <c r="A130" s="7">
        <f t="shared" si="3"/>
        <v>124</v>
      </c>
      <c r="B130" s="33"/>
      <c r="C130" s="39"/>
      <c r="D130" s="219"/>
      <c r="E130" s="219"/>
      <c r="F130" s="219"/>
      <c r="G130" s="219"/>
      <c r="H130" s="219"/>
      <c r="I130" s="173" t="s">
        <v>1172</v>
      </c>
      <c r="J130" s="368"/>
    </row>
    <row r="131" spans="1:10" ht="13.5" customHeight="1">
      <c r="A131" s="7">
        <f t="shared" si="3"/>
        <v>125</v>
      </c>
      <c r="B131" s="33"/>
      <c r="C131" s="39"/>
      <c r="D131" s="219"/>
      <c r="E131" s="219"/>
      <c r="F131" s="219"/>
      <c r="G131" s="219"/>
      <c r="H131" s="219"/>
      <c r="I131" s="173" t="s">
        <v>1172</v>
      </c>
      <c r="J131" s="368"/>
    </row>
    <row r="132" spans="1:10" ht="13.5" customHeight="1">
      <c r="A132" s="7">
        <f t="shared" si="3"/>
        <v>126</v>
      </c>
      <c r="B132" s="33"/>
      <c r="C132" s="39"/>
      <c r="D132" s="219"/>
      <c r="E132" s="219"/>
      <c r="F132" s="219"/>
      <c r="G132" s="219"/>
      <c r="H132" s="219"/>
      <c r="I132" s="173" t="s">
        <v>1172</v>
      </c>
      <c r="J132" s="368"/>
    </row>
    <row r="133" spans="1:10" ht="13.5" customHeight="1">
      <c r="A133" s="7">
        <f t="shared" si="3"/>
        <v>127</v>
      </c>
      <c r="B133" s="33"/>
      <c r="C133" s="39"/>
      <c r="D133" s="219"/>
      <c r="E133" s="219"/>
      <c r="F133" s="219"/>
      <c r="G133" s="219"/>
      <c r="H133" s="219"/>
      <c r="I133" s="173" t="s">
        <v>1172</v>
      </c>
      <c r="J133" s="368"/>
    </row>
    <row r="134" spans="1:10" ht="13.5" customHeight="1">
      <c r="A134" s="7">
        <f t="shared" si="3"/>
        <v>128</v>
      </c>
      <c r="B134" s="33"/>
      <c r="C134" s="39"/>
      <c r="D134" s="219"/>
      <c r="E134" s="219"/>
      <c r="F134" s="219"/>
      <c r="G134" s="219"/>
      <c r="H134" s="219"/>
      <c r="I134" s="173" t="s">
        <v>1172</v>
      </c>
      <c r="J134" s="368"/>
    </row>
    <row r="135" spans="1:10" ht="13.5" customHeight="1">
      <c r="A135" s="7">
        <f t="shared" si="3"/>
        <v>129</v>
      </c>
      <c r="B135" s="33"/>
      <c r="C135" s="39"/>
      <c r="D135" s="219"/>
      <c r="E135" s="219"/>
      <c r="F135" s="219"/>
      <c r="G135" s="219"/>
      <c r="H135" s="219"/>
      <c r="I135" s="173" t="s">
        <v>1172</v>
      </c>
      <c r="J135" s="368"/>
    </row>
    <row r="136" spans="1:10" ht="13.5" customHeight="1">
      <c r="A136" s="7">
        <f t="shared" si="3"/>
        <v>130</v>
      </c>
      <c r="B136" s="33"/>
      <c r="C136" s="39"/>
      <c r="D136" s="219"/>
      <c r="E136" s="219"/>
      <c r="F136" s="219"/>
      <c r="G136" s="219"/>
      <c r="H136" s="219"/>
      <c r="I136" s="173" t="s">
        <v>1172</v>
      </c>
      <c r="J136" s="368"/>
    </row>
    <row r="137" spans="1:10" ht="13.5" customHeight="1">
      <c r="A137" s="7">
        <f t="shared" si="3"/>
        <v>131</v>
      </c>
      <c r="B137" s="33"/>
      <c r="C137" s="39"/>
      <c r="D137" s="219"/>
      <c r="E137" s="219"/>
      <c r="F137" s="219"/>
      <c r="G137" s="219"/>
      <c r="H137" s="219"/>
      <c r="I137" s="173" t="s">
        <v>1172</v>
      </c>
      <c r="J137" s="368"/>
    </row>
    <row r="138" spans="1:10" ht="13.5" customHeight="1">
      <c r="A138" s="7">
        <f t="shared" si="3"/>
        <v>132</v>
      </c>
      <c r="B138" s="33"/>
      <c r="C138" s="39"/>
      <c r="D138" s="219"/>
      <c r="E138" s="219"/>
      <c r="F138" s="219"/>
      <c r="G138" s="219"/>
      <c r="H138" s="219"/>
      <c r="I138" s="173" t="s">
        <v>1172</v>
      </c>
      <c r="J138" s="368"/>
    </row>
    <row r="139" spans="1:10" ht="13.5" customHeight="1">
      <c r="A139" s="7">
        <f t="shared" si="3"/>
        <v>133</v>
      </c>
      <c r="B139" s="33"/>
      <c r="C139" s="39"/>
      <c r="D139" s="219"/>
      <c r="E139" s="219"/>
      <c r="F139" s="219"/>
      <c r="G139" s="219"/>
      <c r="H139" s="219"/>
      <c r="I139" s="173" t="s">
        <v>1172</v>
      </c>
      <c r="J139" s="368"/>
    </row>
    <row r="140" spans="1:10" ht="13.5" customHeight="1">
      <c r="A140" s="7">
        <f t="shared" si="3"/>
        <v>134</v>
      </c>
      <c r="B140" s="33"/>
      <c r="C140" s="39"/>
      <c r="D140" s="219"/>
      <c r="E140" s="219"/>
      <c r="F140" s="219"/>
      <c r="G140" s="219"/>
      <c r="H140" s="219"/>
      <c r="I140" s="173" t="s">
        <v>1172</v>
      </c>
      <c r="J140" s="368"/>
    </row>
    <row r="141" spans="1:10" ht="13.5" customHeight="1">
      <c r="A141" s="7">
        <f t="shared" si="3"/>
        <v>135</v>
      </c>
      <c r="B141" s="33"/>
      <c r="C141" s="39"/>
      <c r="D141" s="219"/>
      <c r="E141" s="219"/>
      <c r="F141" s="219"/>
      <c r="G141" s="219"/>
      <c r="H141" s="219"/>
      <c r="I141" s="173" t="s">
        <v>1172</v>
      </c>
      <c r="J141" s="368"/>
    </row>
    <row r="142" spans="1:10" ht="13.5" customHeight="1">
      <c r="A142" s="7">
        <f t="shared" si="3"/>
        <v>136</v>
      </c>
      <c r="B142" s="33"/>
      <c r="C142" s="39"/>
      <c r="D142" s="219"/>
      <c r="E142" s="219"/>
      <c r="F142" s="219"/>
      <c r="G142" s="219"/>
      <c r="H142" s="219"/>
      <c r="I142" s="173" t="s">
        <v>1172</v>
      </c>
      <c r="J142" s="368"/>
    </row>
    <row r="143" spans="1:10" ht="13.5" customHeight="1">
      <c r="A143" s="7">
        <f t="shared" si="3"/>
        <v>137</v>
      </c>
      <c r="B143" s="33"/>
      <c r="C143" s="39"/>
      <c r="D143" s="219"/>
      <c r="E143" s="219"/>
      <c r="F143" s="219"/>
      <c r="G143" s="219"/>
      <c r="H143" s="219"/>
      <c r="I143" s="173" t="s">
        <v>1172</v>
      </c>
      <c r="J143" s="368"/>
    </row>
    <row r="144" spans="1:10" ht="13.5" customHeight="1">
      <c r="A144" s="7">
        <f t="shared" si="3"/>
        <v>138</v>
      </c>
      <c r="B144" s="33"/>
      <c r="C144" s="39"/>
      <c r="D144" s="219"/>
      <c r="E144" s="219"/>
      <c r="F144" s="219"/>
      <c r="G144" s="219"/>
      <c r="H144" s="219"/>
      <c r="I144" s="173" t="s">
        <v>1172</v>
      </c>
      <c r="J144" s="368"/>
    </row>
    <row r="145" spans="1:10" ht="13.5" customHeight="1">
      <c r="A145" s="7">
        <f t="shared" si="3"/>
        <v>139</v>
      </c>
      <c r="B145" s="33"/>
      <c r="C145" s="39"/>
      <c r="D145" s="219"/>
      <c r="E145" s="219"/>
      <c r="F145" s="219"/>
      <c r="G145" s="219"/>
      <c r="H145" s="219"/>
      <c r="I145" s="173" t="s">
        <v>1172</v>
      </c>
      <c r="J145" s="368"/>
    </row>
    <row r="146" spans="1:10" ht="13.5" customHeight="1">
      <c r="A146" s="7">
        <f t="shared" si="3"/>
        <v>140</v>
      </c>
      <c r="B146" s="33"/>
      <c r="C146" s="39"/>
      <c r="D146" s="219"/>
      <c r="E146" s="219"/>
      <c r="F146" s="219"/>
      <c r="G146" s="219"/>
      <c r="H146" s="219"/>
      <c r="I146" s="173" t="s">
        <v>1172</v>
      </c>
      <c r="J146" s="368"/>
    </row>
    <row r="147" spans="1:10" ht="13.5" customHeight="1">
      <c r="A147" s="7">
        <f t="shared" si="3"/>
        <v>141</v>
      </c>
      <c r="B147" s="33"/>
      <c r="C147" s="39"/>
      <c r="D147" s="219"/>
      <c r="E147" s="219"/>
      <c r="F147" s="219"/>
      <c r="G147" s="219"/>
      <c r="H147" s="219"/>
      <c r="I147" s="173" t="s">
        <v>1172</v>
      </c>
      <c r="J147" s="368"/>
    </row>
    <row r="148" spans="1:10" ht="13.5" customHeight="1">
      <c r="A148" s="7">
        <f t="shared" si="3"/>
        <v>142</v>
      </c>
      <c r="B148" s="33"/>
      <c r="C148" s="39"/>
      <c r="D148" s="219"/>
      <c r="E148" s="219"/>
      <c r="F148" s="219"/>
      <c r="G148" s="219"/>
      <c r="H148" s="219"/>
      <c r="I148" s="173" t="s">
        <v>1172</v>
      </c>
      <c r="J148" s="368"/>
    </row>
    <row r="149" spans="1:10" ht="13.5" customHeight="1">
      <c r="A149" s="7">
        <f t="shared" si="3"/>
        <v>143</v>
      </c>
      <c r="B149" s="33"/>
      <c r="C149" s="39"/>
      <c r="D149" s="219"/>
      <c r="E149" s="219"/>
      <c r="F149" s="219"/>
      <c r="G149" s="219"/>
      <c r="H149" s="219"/>
      <c r="I149" s="173" t="s">
        <v>1172</v>
      </c>
      <c r="J149" s="368"/>
    </row>
    <row r="150" spans="1:10" ht="13.5" customHeight="1">
      <c r="A150" s="7">
        <f t="shared" si="3"/>
        <v>144</v>
      </c>
      <c r="B150" s="33"/>
      <c r="C150" s="39"/>
      <c r="D150" s="219"/>
      <c r="E150" s="219"/>
      <c r="F150" s="219"/>
      <c r="G150" s="219"/>
      <c r="H150" s="219"/>
      <c r="I150" s="173" t="s">
        <v>1172</v>
      </c>
      <c r="J150" s="368"/>
    </row>
    <row r="151" spans="1:10" ht="13.5" customHeight="1">
      <c r="A151" s="7">
        <f t="shared" si="3"/>
        <v>145</v>
      </c>
      <c r="B151" s="33"/>
      <c r="C151" s="39"/>
      <c r="D151" s="219"/>
      <c r="E151" s="219"/>
      <c r="F151" s="219"/>
      <c r="G151" s="219"/>
      <c r="H151" s="219"/>
      <c r="I151" s="173" t="s">
        <v>1172</v>
      </c>
      <c r="J151" s="368"/>
    </row>
    <row r="152" spans="1:10" ht="13.5" customHeight="1">
      <c r="A152" s="7">
        <f t="shared" si="3"/>
        <v>146</v>
      </c>
      <c r="B152" s="33"/>
      <c r="C152" s="39"/>
      <c r="D152" s="219"/>
      <c r="E152" s="219"/>
      <c r="F152" s="219"/>
      <c r="G152" s="219"/>
      <c r="H152" s="219"/>
      <c r="I152" s="173" t="s">
        <v>1172</v>
      </c>
      <c r="J152" s="368"/>
    </row>
    <row r="153" spans="1:10" ht="13.5" customHeight="1">
      <c r="A153" s="7">
        <f t="shared" ref="A153:A175" si="4">A152+1</f>
        <v>147</v>
      </c>
      <c r="B153" s="33"/>
      <c r="C153" s="39"/>
      <c r="D153" s="219"/>
      <c r="E153" s="219"/>
      <c r="F153" s="219"/>
      <c r="G153" s="219"/>
      <c r="H153" s="219"/>
      <c r="I153" s="173" t="s">
        <v>1172</v>
      </c>
      <c r="J153" s="368"/>
    </row>
    <row r="154" spans="1:10" ht="13.5" customHeight="1">
      <c r="A154" s="7">
        <f t="shared" si="4"/>
        <v>148</v>
      </c>
      <c r="B154" s="33"/>
      <c r="C154" s="39"/>
      <c r="D154" s="219"/>
      <c r="E154" s="219"/>
      <c r="F154" s="219"/>
      <c r="G154" s="219"/>
      <c r="H154" s="219"/>
      <c r="I154" s="173" t="s">
        <v>1172</v>
      </c>
      <c r="J154" s="368"/>
    </row>
    <row r="155" spans="1:10" ht="13.5" customHeight="1">
      <c r="A155" s="7">
        <f t="shared" si="4"/>
        <v>149</v>
      </c>
      <c r="B155" s="33"/>
      <c r="C155" s="39"/>
      <c r="D155" s="219"/>
      <c r="E155" s="219"/>
      <c r="F155" s="219"/>
      <c r="G155" s="219"/>
      <c r="H155" s="219"/>
      <c r="I155" s="173" t="s">
        <v>1172</v>
      </c>
      <c r="J155" s="368"/>
    </row>
    <row r="156" spans="1:10" ht="13.5" customHeight="1">
      <c r="A156" s="7">
        <f t="shared" si="4"/>
        <v>150</v>
      </c>
      <c r="B156" s="33"/>
      <c r="C156" s="39"/>
      <c r="D156" s="219"/>
      <c r="E156" s="219"/>
      <c r="F156" s="219"/>
      <c r="G156" s="219"/>
      <c r="H156" s="219"/>
      <c r="I156" s="173" t="s">
        <v>1172</v>
      </c>
      <c r="J156" s="368"/>
    </row>
    <row r="157" spans="1:10" ht="13.5" customHeight="1">
      <c r="A157" s="7">
        <f t="shared" si="4"/>
        <v>151</v>
      </c>
      <c r="B157" s="33"/>
      <c r="C157" s="39"/>
      <c r="D157" s="219"/>
      <c r="E157" s="219"/>
      <c r="F157" s="219"/>
      <c r="G157" s="219"/>
      <c r="H157" s="219"/>
      <c r="I157" s="173" t="s">
        <v>1172</v>
      </c>
      <c r="J157" s="368"/>
    </row>
    <row r="158" spans="1:10" ht="13.5" customHeight="1">
      <c r="A158" s="7">
        <f t="shared" si="4"/>
        <v>152</v>
      </c>
      <c r="B158" s="33"/>
      <c r="C158" s="39"/>
      <c r="D158" s="219"/>
      <c r="E158" s="219"/>
      <c r="F158" s="219"/>
      <c r="G158" s="219"/>
      <c r="H158" s="219"/>
      <c r="I158" s="173" t="s">
        <v>1172</v>
      </c>
      <c r="J158" s="368"/>
    </row>
    <row r="159" spans="1:10" ht="13.5" customHeight="1">
      <c r="A159" s="7">
        <f t="shared" si="4"/>
        <v>153</v>
      </c>
      <c r="B159" s="33"/>
      <c r="C159" s="39"/>
      <c r="D159" s="219"/>
      <c r="E159" s="219"/>
      <c r="F159" s="219"/>
      <c r="G159" s="219"/>
      <c r="H159" s="219"/>
      <c r="I159" s="173" t="s">
        <v>1172</v>
      </c>
      <c r="J159" s="368"/>
    </row>
    <row r="160" spans="1:10" ht="13.5" customHeight="1">
      <c r="A160" s="7">
        <f t="shared" si="4"/>
        <v>154</v>
      </c>
      <c r="B160" s="33"/>
      <c r="C160" s="39"/>
      <c r="D160" s="219"/>
      <c r="E160" s="219"/>
      <c r="F160" s="219"/>
      <c r="G160" s="219"/>
      <c r="H160" s="219"/>
      <c r="I160" s="173" t="s">
        <v>1172</v>
      </c>
      <c r="J160" s="368"/>
    </row>
    <row r="161" spans="1:10" ht="13.5" customHeight="1">
      <c r="A161" s="7">
        <f t="shared" si="4"/>
        <v>155</v>
      </c>
      <c r="B161" s="33"/>
      <c r="C161" s="39"/>
      <c r="D161" s="219"/>
      <c r="E161" s="219"/>
      <c r="F161" s="219"/>
      <c r="G161" s="219"/>
      <c r="H161" s="219"/>
      <c r="I161" s="173" t="s">
        <v>1172</v>
      </c>
      <c r="J161" s="368"/>
    </row>
    <row r="162" spans="1:10" ht="13.5" customHeight="1">
      <c r="A162" s="7">
        <f t="shared" si="4"/>
        <v>156</v>
      </c>
      <c r="B162" s="33"/>
      <c r="C162" s="39"/>
      <c r="D162" s="219"/>
      <c r="E162" s="219"/>
      <c r="F162" s="219"/>
      <c r="G162" s="219"/>
      <c r="H162" s="219"/>
      <c r="I162" s="173" t="s">
        <v>1172</v>
      </c>
      <c r="J162" s="368"/>
    </row>
    <row r="163" spans="1:10" ht="13.5" customHeight="1">
      <c r="A163" s="7">
        <f t="shared" si="4"/>
        <v>157</v>
      </c>
      <c r="B163" s="33"/>
      <c r="C163" s="39"/>
      <c r="D163" s="219"/>
      <c r="E163" s="219"/>
      <c r="F163" s="219"/>
      <c r="G163" s="219"/>
      <c r="H163" s="219"/>
      <c r="I163" s="173" t="s">
        <v>1172</v>
      </c>
      <c r="J163" s="368"/>
    </row>
    <row r="164" spans="1:10" ht="13.5" customHeight="1">
      <c r="A164" s="7">
        <f t="shared" si="4"/>
        <v>158</v>
      </c>
      <c r="B164" s="33"/>
      <c r="C164" s="39"/>
      <c r="D164" s="219"/>
      <c r="E164" s="219"/>
      <c r="F164" s="219"/>
      <c r="G164" s="219"/>
      <c r="H164" s="219"/>
      <c r="I164" s="173" t="s">
        <v>1172</v>
      </c>
      <c r="J164" s="368"/>
    </row>
    <row r="165" spans="1:10" ht="13.5" customHeight="1">
      <c r="A165" s="7">
        <f t="shared" si="4"/>
        <v>159</v>
      </c>
      <c r="B165" s="33"/>
      <c r="C165" s="39"/>
      <c r="D165" s="219"/>
      <c r="E165" s="219"/>
      <c r="F165" s="219"/>
      <c r="G165" s="219"/>
      <c r="H165" s="219"/>
      <c r="I165" s="173" t="s">
        <v>1172</v>
      </c>
      <c r="J165" s="368"/>
    </row>
    <row r="166" spans="1:10" ht="13.5" customHeight="1">
      <c r="A166" s="7">
        <f t="shared" si="4"/>
        <v>160</v>
      </c>
      <c r="B166" s="33"/>
      <c r="C166" s="39"/>
      <c r="D166" s="219"/>
      <c r="E166" s="219"/>
      <c r="F166" s="219"/>
      <c r="G166" s="219"/>
      <c r="H166" s="219"/>
      <c r="I166" s="173" t="s">
        <v>1172</v>
      </c>
      <c r="J166" s="368"/>
    </row>
    <row r="167" spans="1:10" ht="13.5" customHeight="1">
      <c r="A167" s="7">
        <f t="shared" si="4"/>
        <v>161</v>
      </c>
      <c r="B167" s="33"/>
      <c r="C167" s="39"/>
      <c r="D167" s="219"/>
      <c r="E167" s="219"/>
      <c r="F167" s="219"/>
      <c r="G167" s="219"/>
      <c r="H167" s="219"/>
      <c r="I167" s="173" t="s">
        <v>1172</v>
      </c>
      <c r="J167" s="368"/>
    </row>
    <row r="168" spans="1:10" ht="13.5" customHeight="1">
      <c r="A168" s="7">
        <f t="shared" si="4"/>
        <v>162</v>
      </c>
      <c r="B168" s="33"/>
      <c r="C168" s="39"/>
      <c r="D168" s="219"/>
      <c r="E168" s="219"/>
      <c r="F168" s="219"/>
      <c r="G168" s="219"/>
      <c r="H168" s="219"/>
      <c r="I168" s="173" t="s">
        <v>1172</v>
      </c>
      <c r="J168" s="368"/>
    </row>
    <row r="169" spans="1:10" ht="13.5" customHeight="1">
      <c r="A169" s="7">
        <f t="shared" si="4"/>
        <v>163</v>
      </c>
      <c r="B169" s="33"/>
      <c r="C169" s="39"/>
      <c r="D169" s="219"/>
      <c r="E169" s="219"/>
      <c r="F169" s="219"/>
      <c r="G169" s="219"/>
      <c r="H169" s="219"/>
      <c r="I169" s="173" t="s">
        <v>1172</v>
      </c>
      <c r="J169" s="368"/>
    </row>
    <row r="170" spans="1:10" ht="13.5" customHeight="1">
      <c r="A170" s="7">
        <f t="shared" si="4"/>
        <v>164</v>
      </c>
      <c r="B170" s="33"/>
      <c r="C170" s="39"/>
      <c r="D170" s="219"/>
      <c r="E170" s="219"/>
      <c r="F170" s="219"/>
      <c r="G170" s="219"/>
      <c r="H170" s="21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5.6280000000000001</v>
      </c>
      <c r="E175" s="218">
        <f t="shared" ref="E175:I175" si="5">LOOKUP(10^10,E23:E174)</f>
        <v>4.1509999999999998</v>
      </c>
      <c r="F175" s="218">
        <f t="shared" si="5"/>
        <v>0.48899999999999999</v>
      </c>
      <c r="G175" s="218">
        <f t="shared" si="5"/>
        <v>7.63</v>
      </c>
      <c r="H175" s="218">
        <f t="shared" si="5"/>
        <v>23</v>
      </c>
      <c r="I175" s="218">
        <f t="shared" si="5"/>
        <v>358.17570000000001</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2">
        <v>44902</v>
      </c>
      <c r="E9" s="373"/>
      <c r="F9" s="373"/>
      <c r="G9" s="373"/>
      <c r="H9" s="373"/>
      <c r="I9" s="374"/>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0.54166666666666663</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11</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90</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7</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6</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543.1</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0.54</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0.54</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56">
        <v>11.920999999999999</v>
      </c>
      <c r="E23" s="256">
        <v>0.43</v>
      </c>
      <c r="F23" s="256">
        <v>9.1150000000000002</v>
      </c>
      <c r="G23" s="256">
        <v>9.0589999999999993</v>
      </c>
      <c r="H23" s="256">
        <v>18.940000000000001</v>
      </c>
      <c r="I23" s="256">
        <v>329.72730000000001</v>
      </c>
      <c r="J23" s="367" t="s">
        <v>424</v>
      </c>
    </row>
    <row r="24" spans="1:10" s="1" customFormat="1" ht="13.5" customHeight="1">
      <c r="A24" s="7">
        <f>A23+1</f>
        <v>18</v>
      </c>
      <c r="B24" s="93"/>
      <c r="C24" s="100">
        <v>0.5</v>
      </c>
      <c r="D24" s="256">
        <v>11.914</v>
      </c>
      <c r="E24" s="256">
        <v>0.41699999999999998</v>
      </c>
      <c r="F24" s="256">
        <v>9.1050000000000004</v>
      </c>
      <c r="G24" s="256">
        <v>8.9909999999999997</v>
      </c>
      <c r="H24" s="256">
        <v>18.95</v>
      </c>
      <c r="I24" s="256">
        <v>345.29320000000001</v>
      </c>
      <c r="J24" s="368"/>
    </row>
    <row r="25" spans="1:10" s="1" customFormat="1" ht="13.5" customHeight="1">
      <c r="A25" s="7">
        <f t="shared" ref="A25:A88" si="2">A24+1</f>
        <v>19</v>
      </c>
      <c r="B25" s="93"/>
      <c r="C25" s="100">
        <v>1</v>
      </c>
      <c r="D25" s="256">
        <v>11.906000000000001</v>
      </c>
      <c r="E25" s="256">
        <v>0.47099999999999997</v>
      </c>
      <c r="F25" s="256">
        <v>9.1080000000000005</v>
      </c>
      <c r="G25" s="256">
        <v>8.9939999999999998</v>
      </c>
      <c r="H25" s="256">
        <v>18.96</v>
      </c>
      <c r="I25" s="256">
        <v>345.29880000000003</v>
      </c>
      <c r="J25" s="368"/>
    </row>
    <row r="26" spans="1:10" s="1" customFormat="1" ht="13.5" customHeight="1">
      <c r="A26" s="7">
        <f t="shared" si="2"/>
        <v>20</v>
      </c>
      <c r="B26" s="93"/>
      <c r="C26" s="100">
        <v>2</v>
      </c>
      <c r="D26" s="256">
        <v>11.891999999999999</v>
      </c>
      <c r="E26" s="256">
        <v>0.47050000000000003</v>
      </c>
      <c r="F26" s="256">
        <v>9.109</v>
      </c>
      <c r="G26" s="256">
        <v>8.9915000000000003</v>
      </c>
      <c r="H26" s="256">
        <v>18.96</v>
      </c>
      <c r="I26" s="256">
        <v>345.86160000000001</v>
      </c>
      <c r="J26" s="368"/>
    </row>
    <row r="27" spans="1:10" s="1" customFormat="1" ht="13.5" customHeight="1">
      <c r="A27" s="7">
        <f t="shared" si="2"/>
        <v>21</v>
      </c>
      <c r="B27" s="93"/>
      <c r="C27" s="100">
        <v>3</v>
      </c>
      <c r="D27" s="256">
        <v>11.811</v>
      </c>
      <c r="E27" s="256">
        <v>0.44400000000000001</v>
      </c>
      <c r="F27" s="256">
        <v>9.0969999999999995</v>
      </c>
      <c r="G27" s="256">
        <v>8.9770000000000003</v>
      </c>
      <c r="H27" s="256">
        <v>19</v>
      </c>
      <c r="I27" s="256">
        <v>348.68430000000001</v>
      </c>
      <c r="J27" s="368"/>
    </row>
    <row r="28" spans="1:10" s="1" customFormat="1" ht="13.5" customHeight="1">
      <c r="A28" s="7">
        <f t="shared" si="2"/>
        <v>22</v>
      </c>
      <c r="B28" s="93"/>
      <c r="C28" s="100">
        <v>4</v>
      </c>
      <c r="D28" s="256">
        <v>11.709</v>
      </c>
      <c r="E28" s="256">
        <v>0.56499999999999995</v>
      </c>
      <c r="F28" s="256">
        <v>9.0730000000000004</v>
      </c>
      <c r="G28" s="256">
        <v>8.9749999999999996</v>
      </c>
      <c r="H28" s="256">
        <v>19.02</v>
      </c>
      <c r="I28" s="256">
        <v>350.54770000000002</v>
      </c>
      <c r="J28" s="368"/>
    </row>
    <row r="29" spans="1:10" s="1" customFormat="1" ht="13.5" customHeight="1">
      <c r="A29" s="7">
        <f t="shared" si="2"/>
        <v>23</v>
      </c>
      <c r="B29" s="93"/>
      <c r="C29" s="100">
        <v>5</v>
      </c>
      <c r="D29" s="256">
        <v>11.693</v>
      </c>
      <c r="E29" s="256">
        <v>0.47099999999999997</v>
      </c>
      <c r="F29" s="256">
        <v>9.0619999999999994</v>
      </c>
      <c r="G29" s="256">
        <v>8.968</v>
      </c>
      <c r="H29" s="256">
        <v>18.98</v>
      </c>
      <c r="I29" s="256">
        <v>352.00790000000001</v>
      </c>
      <c r="J29" s="368"/>
    </row>
    <row r="30" spans="1:10" ht="13.5" customHeight="1">
      <c r="A30" s="7">
        <f t="shared" si="2"/>
        <v>24</v>
      </c>
      <c r="B30" s="92"/>
      <c r="C30" s="39">
        <v>6</v>
      </c>
      <c r="D30" s="173">
        <v>11.691000000000001</v>
      </c>
      <c r="E30" s="173">
        <v>0.498</v>
      </c>
      <c r="F30" s="173">
        <v>9.0619999999999994</v>
      </c>
      <c r="G30" s="173">
        <v>8.9670000000000005</v>
      </c>
      <c r="H30" s="173">
        <v>18.98</v>
      </c>
      <c r="I30" s="173">
        <v>353.76429999999999</v>
      </c>
      <c r="J30" s="368"/>
    </row>
    <row r="31" spans="1:10" ht="13.5" customHeight="1">
      <c r="A31" s="7">
        <f t="shared" si="2"/>
        <v>25</v>
      </c>
      <c r="B31" s="92"/>
      <c r="C31" s="39">
        <v>7</v>
      </c>
      <c r="D31" s="173">
        <v>11.69</v>
      </c>
      <c r="E31" s="173">
        <v>0.51800000000000002</v>
      </c>
      <c r="F31" s="173">
        <v>9.0650000000000013</v>
      </c>
      <c r="G31" s="173">
        <v>8.9654999999999987</v>
      </c>
      <c r="H31" s="173">
        <v>18.97</v>
      </c>
      <c r="I31" s="173">
        <v>356.93049999999999</v>
      </c>
      <c r="J31" s="368"/>
    </row>
    <row r="32" spans="1:10" ht="13.5" customHeight="1">
      <c r="A32" s="7">
        <f t="shared" si="2"/>
        <v>26</v>
      </c>
      <c r="B32" s="92"/>
      <c r="C32" s="39">
        <v>8</v>
      </c>
      <c r="D32" s="173">
        <v>11.686</v>
      </c>
      <c r="E32" s="173">
        <v>0.49099999999999999</v>
      </c>
      <c r="F32" s="173">
        <v>9.0689999999999991</v>
      </c>
      <c r="G32" s="173">
        <v>8.9649999999999999</v>
      </c>
      <c r="H32" s="173">
        <v>18.96</v>
      </c>
      <c r="I32" s="173">
        <v>358.26830000000001</v>
      </c>
      <c r="J32" s="368"/>
    </row>
    <row r="33" spans="1:10" ht="13.5" customHeight="1">
      <c r="A33" s="7">
        <f t="shared" si="2"/>
        <v>27</v>
      </c>
      <c r="B33" s="33"/>
      <c r="C33" s="39">
        <v>9</v>
      </c>
      <c r="D33" s="173">
        <v>11.682</v>
      </c>
      <c r="E33" s="173">
        <v>0.48399999999999999</v>
      </c>
      <c r="F33" s="173">
        <v>9.0779999999999994</v>
      </c>
      <c r="G33" s="173">
        <v>8.9619999999999997</v>
      </c>
      <c r="H33" s="173">
        <v>18.95</v>
      </c>
      <c r="I33" s="173">
        <v>359.52960000000002</v>
      </c>
      <c r="J33" s="368"/>
    </row>
    <row r="34" spans="1:10" ht="13.5" customHeight="1">
      <c r="A34" s="7">
        <f t="shared" si="2"/>
        <v>28</v>
      </c>
      <c r="B34" s="33"/>
      <c r="C34" s="39">
        <v>10</v>
      </c>
      <c r="D34" s="173">
        <v>11.68</v>
      </c>
      <c r="E34" s="173">
        <v>0.43</v>
      </c>
      <c r="F34" s="173">
        <v>9.0830000000000002</v>
      </c>
      <c r="G34" s="173">
        <v>8.9629999999999992</v>
      </c>
      <c r="H34" s="173">
        <v>18.940000000000001</v>
      </c>
      <c r="I34" s="173">
        <v>361.93400000000003</v>
      </c>
      <c r="J34" s="368"/>
    </row>
    <row r="35" spans="1:10" ht="13.5" customHeight="1">
      <c r="A35" s="7">
        <f t="shared" si="2"/>
        <v>29</v>
      </c>
      <c r="B35" s="33"/>
      <c r="C35" s="39">
        <v>11</v>
      </c>
      <c r="D35" s="173">
        <v>11.673999999999999</v>
      </c>
      <c r="E35" s="173">
        <v>0.48399999999999999</v>
      </c>
      <c r="F35" s="173">
        <v>9.093</v>
      </c>
      <c r="G35" s="173">
        <v>8.9649999999999999</v>
      </c>
      <c r="H35" s="173">
        <v>18.93</v>
      </c>
      <c r="I35" s="173">
        <v>361.93819999999999</v>
      </c>
      <c r="J35" s="368"/>
    </row>
    <row r="36" spans="1:10" ht="13.5" customHeight="1">
      <c r="A36" s="7">
        <f t="shared" si="2"/>
        <v>30</v>
      </c>
      <c r="B36" s="33"/>
      <c r="C36" s="39">
        <v>12</v>
      </c>
      <c r="D36" s="173">
        <v>11.667999999999999</v>
      </c>
      <c r="E36" s="173">
        <v>0.5714999999999999</v>
      </c>
      <c r="F36" s="173">
        <v>9.1029999999999998</v>
      </c>
      <c r="G36" s="173">
        <v>8.9649999999999999</v>
      </c>
      <c r="H36" s="173">
        <v>18.919999999999998</v>
      </c>
      <c r="I36" s="173">
        <v>362.24740000000003</v>
      </c>
      <c r="J36" s="368"/>
    </row>
    <row r="37" spans="1:10" ht="13.5" customHeight="1">
      <c r="A37" s="7">
        <f t="shared" si="2"/>
        <v>31</v>
      </c>
      <c r="B37" s="33"/>
      <c r="C37" s="39">
        <v>13</v>
      </c>
      <c r="D37" s="173">
        <v>11.6685</v>
      </c>
      <c r="E37" s="173">
        <v>0.47050000000000003</v>
      </c>
      <c r="F37" s="173">
        <v>9.1074999999999999</v>
      </c>
      <c r="G37" s="173">
        <v>8.9649999999999999</v>
      </c>
      <c r="H37" s="173">
        <v>18.919999999999998</v>
      </c>
      <c r="I37" s="173">
        <v>362.47604999999999</v>
      </c>
      <c r="J37" s="368"/>
    </row>
    <row r="38" spans="1:10" ht="13.5" customHeight="1">
      <c r="A38" s="7">
        <f t="shared" si="2"/>
        <v>32</v>
      </c>
      <c r="B38" s="33"/>
      <c r="C38" s="39">
        <v>14</v>
      </c>
      <c r="D38" s="173">
        <v>11.662000000000001</v>
      </c>
      <c r="E38" s="173">
        <v>0.71299999999999997</v>
      </c>
      <c r="F38" s="173">
        <v>9.1039999999999992</v>
      </c>
      <c r="G38" s="173">
        <v>8.9649999999999999</v>
      </c>
      <c r="H38" s="173">
        <v>18.940000000000001</v>
      </c>
      <c r="I38" s="173">
        <v>362.78559999999999</v>
      </c>
      <c r="J38" s="368"/>
    </row>
    <row r="39" spans="1:10" ht="13.5" customHeight="1">
      <c r="A39" s="7">
        <f t="shared" si="2"/>
        <v>33</v>
      </c>
      <c r="B39" s="33"/>
      <c r="C39" s="39">
        <v>15</v>
      </c>
      <c r="D39" s="173">
        <v>11.66</v>
      </c>
      <c r="E39" s="173">
        <v>0.4975</v>
      </c>
      <c r="F39" s="173">
        <v>9.1035000000000004</v>
      </c>
      <c r="G39" s="173">
        <v>8.9629999999999992</v>
      </c>
      <c r="H39" s="173">
        <v>18.93</v>
      </c>
      <c r="I39" s="173">
        <v>363.149</v>
      </c>
      <c r="J39" s="368"/>
    </row>
    <row r="40" spans="1:10" ht="13.5" customHeight="1">
      <c r="A40" s="7">
        <f t="shared" si="2"/>
        <v>34</v>
      </c>
      <c r="B40" s="33"/>
      <c r="C40" s="39">
        <v>16</v>
      </c>
      <c r="D40" s="173">
        <v>11.654</v>
      </c>
      <c r="E40" s="173">
        <v>0.52400000000000002</v>
      </c>
      <c r="F40" s="173">
        <v>9.1080000000000005</v>
      </c>
      <c r="G40" s="173">
        <v>8.9619999999999997</v>
      </c>
      <c r="H40" s="173">
        <v>18.91</v>
      </c>
      <c r="I40" s="173">
        <v>363.43919999999997</v>
      </c>
      <c r="J40" s="368"/>
    </row>
    <row r="41" spans="1:10" ht="13.5" customHeight="1">
      <c r="A41" s="7">
        <f t="shared" si="2"/>
        <v>35</v>
      </c>
      <c r="B41" s="32"/>
      <c r="C41" s="101">
        <v>17</v>
      </c>
      <c r="D41" s="173">
        <v>11.654</v>
      </c>
      <c r="E41" s="173">
        <v>0.49099999999999999</v>
      </c>
      <c r="F41" s="173">
        <v>9.1204999999999998</v>
      </c>
      <c r="G41" s="173">
        <v>8.9619999999999997</v>
      </c>
      <c r="H41" s="173">
        <v>18.91</v>
      </c>
      <c r="I41" s="173">
        <v>363.66820000000001</v>
      </c>
      <c r="J41" s="368"/>
    </row>
    <row r="42" spans="1:10" ht="13.5" customHeight="1">
      <c r="A42" s="7">
        <f t="shared" si="2"/>
        <v>36</v>
      </c>
      <c r="B42" s="32"/>
      <c r="C42" s="101">
        <v>18</v>
      </c>
      <c r="D42" s="173">
        <v>11.653</v>
      </c>
      <c r="E42" s="173">
        <v>0.498</v>
      </c>
      <c r="F42" s="173">
        <v>9.1180000000000003</v>
      </c>
      <c r="G42" s="173">
        <v>8.9610000000000003</v>
      </c>
      <c r="H42" s="173">
        <v>18.919999999999998</v>
      </c>
      <c r="I42" s="173">
        <v>363.97389999999996</v>
      </c>
      <c r="J42" s="368"/>
    </row>
    <row r="43" spans="1:10" ht="13.5" customHeight="1">
      <c r="A43" s="7">
        <f t="shared" si="2"/>
        <v>37</v>
      </c>
      <c r="B43" s="32"/>
      <c r="C43" s="101">
        <v>19</v>
      </c>
      <c r="D43" s="173">
        <v>11.650500000000001</v>
      </c>
      <c r="E43" s="173">
        <v>0.53800000000000003</v>
      </c>
      <c r="F43" s="173">
        <v>9.1144999999999996</v>
      </c>
      <c r="G43" s="173">
        <v>8.9600000000000009</v>
      </c>
      <c r="H43" s="173">
        <v>18.919999999999998</v>
      </c>
      <c r="I43" s="173">
        <v>364.37664999999998</v>
      </c>
      <c r="J43" s="368"/>
    </row>
    <row r="44" spans="1:10" ht="13.5" customHeight="1">
      <c r="A44" s="7">
        <f t="shared" si="2"/>
        <v>38</v>
      </c>
      <c r="B44" s="33"/>
      <c r="C44" s="39">
        <v>20</v>
      </c>
      <c r="D44" s="173">
        <v>11.651</v>
      </c>
      <c r="E44" s="173">
        <v>0.51100000000000001</v>
      </c>
      <c r="F44" s="173">
        <v>9.1159999999999997</v>
      </c>
      <c r="G44" s="173">
        <v>8.9589999999999996</v>
      </c>
      <c r="H44" s="173">
        <v>18.940000000000001</v>
      </c>
      <c r="I44" s="173">
        <v>364.62429999999995</v>
      </c>
      <c r="J44" s="368"/>
    </row>
    <row r="45" spans="1:10" ht="13.5" customHeight="1">
      <c r="A45" s="7">
        <f t="shared" si="2"/>
        <v>39</v>
      </c>
      <c r="B45" s="33"/>
      <c r="C45" s="39">
        <v>21</v>
      </c>
      <c r="D45" s="173">
        <v>11.58</v>
      </c>
      <c r="E45" s="173">
        <v>0.59199999999999997</v>
      </c>
      <c r="F45" s="173">
        <v>8.9550000000000001</v>
      </c>
      <c r="G45" s="173">
        <v>8.9375</v>
      </c>
      <c r="H45" s="173">
        <v>19.455000000000002</v>
      </c>
      <c r="I45" s="173">
        <v>366.10400000000004</v>
      </c>
      <c r="J45" s="368"/>
    </row>
    <row r="46" spans="1:10" ht="13.5" customHeight="1">
      <c r="A46" s="7">
        <f t="shared" si="2"/>
        <v>40</v>
      </c>
      <c r="B46" s="33"/>
      <c r="C46" s="39">
        <v>22</v>
      </c>
      <c r="D46" s="173">
        <v>11.371</v>
      </c>
      <c r="E46" s="173">
        <v>0.69899999999999995</v>
      </c>
      <c r="F46" s="173">
        <v>8.7089999999999996</v>
      </c>
      <c r="G46" s="173">
        <v>8.8960000000000008</v>
      </c>
      <c r="H46" s="173">
        <v>20.05</v>
      </c>
      <c r="I46" s="173">
        <v>368.13830000000002</v>
      </c>
      <c r="J46" s="368"/>
    </row>
    <row r="47" spans="1:10" ht="13.5" customHeight="1">
      <c r="A47" s="7">
        <f t="shared" si="2"/>
        <v>41</v>
      </c>
      <c r="B47" s="33"/>
      <c r="C47" s="39">
        <v>23</v>
      </c>
      <c r="D47" s="173">
        <v>11.138999999999999</v>
      </c>
      <c r="E47" s="173">
        <v>0.753</v>
      </c>
      <c r="F47" s="173">
        <v>8.3759999999999994</v>
      </c>
      <c r="G47" s="173">
        <v>8.8450000000000006</v>
      </c>
      <c r="H47" s="173">
        <v>20.41</v>
      </c>
      <c r="I47" s="173">
        <v>370.47469999999998</v>
      </c>
      <c r="J47" s="368"/>
    </row>
    <row r="48" spans="1:10" ht="13.5" customHeight="1">
      <c r="A48" s="7">
        <f t="shared" si="2"/>
        <v>42</v>
      </c>
      <c r="B48" s="33"/>
      <c r="C48" s="39">
        <v>24</v>
      </c>
      <c r="D48" s="173">
        <v>10.819000000000001</v>
      </c>
      <c r="E48" s="173">
        <v>0.86099999999999999</v>
      </c>
      <c r="F48" s="173">
        <v>7.7389999999999999</v>
      </c>
      <c r="G48" s="173">
        <v>8.7680000000000007</v>
      </c>
      <c r="H48" s="173">
        <v>21.54</v>
      </c>
      <c r="I48" s="173">
        <v>373.48270000000002</v>
      </c>
      <c r="J48" s="368"/>
    </row>
    <row r="49" spans="1:10" ht="13.5" customHeight="1">
      <c r="A49" s="7">
        <f t="shared" si="2"/>
        <v>43</v>
      </c>
      <c r="B49" s="33"/>
      <c r="C49" s="39">
        <v>25</v>
      </c>
      <c r="D49" s="173">
        <v>9.923</v>
      </c>
      <c r="E49" s="173">
        <v>1.1970000000000001</v>
      </c>
      <c r="F49" s="173">
        <v>3.6120000000000001</v>
      </c>
      <c r="G49" s="173">
        <v>8.6120000000000001</v>
      </c>
      <c r="H49" s="173">
        <v>22.240000000000002</v>
      </c>
      <c r="I49" s="173">
        <v>379.8689</v>
      </c>
      <c r="J49" s="368"/>
    </row>
    <row r="50" spans="1:10" ht="13.5" customHeight="1">
      <c r="A50" s="7">
        <f t="shared" si="2"/>
        <v>44</v>
      </c>
      <c r="B50" s="33"/>
      <c r="C50" s="39">
        <v>26</v>
      </c>
      <c r="D50" s="173">
        <v>7.4249999999999998</v>
      </c>
      <c r="E50" s="173">
        <v>1.6419999999999999</v>
      </c>
      <c r="F50" s="173">
        <v>1.649</v>
      </c>
      <c r="G50" s="173">
        <v>8.4779999999999998</v>
      </c>
      <c r="H50" s="173">
        <v>22.55</v>
      </c>
      <c r="I50" s="173">
        <v>386.65250000000003</v>
      </c>
      <c r="J50" s="368"/>
    </row>
    <row r="51" spans="1:10" ht="13.5" customHeight="1">
      <c r="A51" s="7">
        <f t="shared" si="2"/>
        <v>45</v>
      </c>
      <c r="B51" s="33"/>
      <c r="C51" s="39">
        <v>27</v>
      </c>
      <c r="D51" s="173">
        <v>6.7639999999999993</v>
      </c>
      <c r="E51" s="173">
        <v>1.4395</v>
      </c>
      <c r="F51" s="173">
        <v>2.0140000000000002</v>
      </c>
      <c r="G51" s="173">
        <v>8.379999999999999</v>
      </c>
      <c r="H51" s="173">
        <v>22.619999999999997</v>
      </c>
      <c r="I51" s="173">
        <v>389.38420000000002</v>
      </c>
      <c r="J51" s="368"/>
    </row>
    <row r="52" spans="1:10" ht="13.5" customHeight="1">
      <c r="A52" s="7">
        <f t="shared" si="2"/>
        <v>46</v>
      </c>
      <c r="B52" s="33"/>
      <c r="C52" s="39">
        <v>28</v>
      </c>
      <c r="D52" s="173">
        <v>6.5470000000000006</v>
      </c>
      <c r="E52" s="173">
        <v>1.2515000000000001</v>
      </c>
      <c r="F52" s="173">
        <v>2.3195000000000001</v>
      </c>
      <c r="G52" s="173">
        <v>8.3120000000000012</v>
      </c>
      <c r="H52" s="173">
        <v>22.494999999999997</v>
      </c>
      <c r="I52" s="173">
        <v>390.7946</v>
      </c>
      <c r="J52" s="368"/>
    </row>
    <row r="53" spans="1:10" ht="13.5" customHeight="1">
      <c r="A53" s="7">
        <f t="shared" si="2"/>
        <v>47</v>
      </c>
      <c r="B53" s="33"/>
      <c r="C53" s="39">
        <v>29</v>
      </c>
      <c r="D53" s="173">
        <v>6.4610000000000003</v>
      </c>
      <c r="E53" s="173">
        <v>1.1839999999999999</v>
      </c>
      <c r="F53" s="173">
        <v>2.8239999999999998</v>
      </c>
      <c r="G53" s="173">
        <v>8.266</v>
      </c>
      <c r="H53" s="173">
        <v>22.509999999999998</v>
      </c>
      <c r="I53" s="173">
        <v>391.63630000000001</v>
      </c>
      <c r="J53" s="368"/>
    </row>
    <row r="54" spans="1:10" ht="13.5" customHeight="1">
      <c r="A54" s="7">
        <f t="shared" si="2"/>
        <v>48</v>
      </c>
      <c r="B54" s="33"/>
      <c r="C54" s="39">
        <v>30</v>
      </c>
      <c r="D54" s="173">
        <v>6.3864999999999998</v>
      </c>
      <c r="E54" s="173">
        <v>1.1299999999999999</v>
      </c>
      <c r="F54" s="173">
        <v>2.92</v>
      </c>
      <c r="G54" s="173">
        <v>8.2345000000000006</v>
      </c>
      <c r="H54" s="173">
        <v>22.490000000000002</v>
      </c>
      <c r="I54" s="173">
        <v>392.28044999999997</v>
      </c>
      <c r="J54" s="368"/>
    </row>
    <row r="55" spans="1:10" ht="13.5" customHeight="1">
      <c r="A55" s="7">
        <f t="shared" si="2"/>
        <v>49</v>
      </c>
      <c r="B55" s="33"/>
      <c r="C55" s="39">
        <v>31</v>
      </c>
      <c r="D55" s="173">
        <v>6.3070000000000004</v>
      </c>
      <c r="E55" s="173">
        <v>1.0900000000000001</v>
      </c>
      <c r="F55" s="173">
        <v>3.1629999999999998</v>
      </c>
      <c r="G55" s="173">
        <v>8.2029999999999994</v>
      </c>
      <c r="H55" s="173">
        <v>22.45</v>
      </c>
      <c r="I55" s="173">
        <v>393.00310000000002</v>
      </c>
      <c r="J55" s="368"/>
    </row>
    <row r="56" spans="1:10" ht="13.5" customHeight="1">
      <c r="A56" s="7">
        <f t="shared" si="2"/>
        <v>50</v>
      </c>
      <c r="B56" s="33"/>
      <c r="C56" s="39">
        <v>32</v>
      </c>
      <c r="D56" s="173">
        <v>6.2539999999999996</v>
      </c>
      <c r="E56" s="173">
        <v>1.1839999999999999</v>
      </c>
      <c r="F56" s="173">
        <v>3.2210000000000001</v>
      </c>
      <c r="G56" s="173">
        <v>8.1880000000000006</v>
      </c>
      <c r="H56" s="173">
        <v>22.5</v>
      </c>
      <c r="I56" s="173">
        <v>393.53620000000001</v>
      </c>
      <c r="J56" s="368"/>
    </row>
    <row r="57" spans="1:10" ht="13.5" customHeight="1">
      <c r="A57" s="7">
        <f t="shared" si="2"/>
        <v>51</v>
      </c>
      <c r="B57" s="33"/>
      <c r="C57" s="39">
        <v>33</v>
      </c>
      <c r="D57" s="173">
        <v>6.1909999999999998</v>
      </c>
      <c r="E57" s="173">
        <v>1.103</v>
      </c>
      <c r="F57" s="173">
        <v>3.1349999999999998</v>
      </c>
      <c r="G57" s="173">
        <v>8.1750000000000007</v>
      </c>
      <c r="H57" s="173">
        <v>22.48</v>
      </c>
      <c r="I57" s="173">
        <v>393.96129999999994</v>
      </c>
      <c r="J57" s="368"/>
    </row>
    <row r="58" spans="1:10" ht="13.5" customHeight="1">
      <c r="A58" s="7">
        <f t="shared" si="2"/>
        <v>52</v>
      </c>
      <c r="B58" s="33"/>
      <c r="C58" s="39">
        <v>34</v>
      </c>
      <c r="D58" s="173">
        <v>6.1349999999999998</v>
      </c>
      <c r="E58" s="173">
        <v>1.117</v>
      </c>
      <c r="F58" s="173">
        <v>3.48</v>
      </c>
      <c r="G58" s="173">
        <v>8.1639999999999997</v>
      </c>
      <c r="H58" s="173">
        <v>22.45</v>
      </c>
      <c r="I58" s="173">
        <v>394.49649999999997</v>
      </c>
      <c r="J58" s="368"/>
    </row>
    <row r="59" spans="1:10" ht="13.5" customHeight="1">
      <c r="A59" s="7">
        <f t="shared" si="2"/>
        <v>53</v>
      </c>
      <c r="B59" s="33"/>
      <c r="C59" s="39">
        <v>35</v>
      </c>
      <c r="D59" s="173">
        <v>6.0865</v>
      </c>
      <c r="E59" s="173">
        <v>1.1034999999999999</v>
      </c>
      <c r="F59" s="173">
        <v>3.8834999999999997</v>
      </c>
      <c r="G59" s="173">
        <v>8.1579999999999995</v>
      </c>
      <c r="H59" s="173">
        <v>22.43</v>
      </c>
      <c r="I59" s="173">
        <v>394.75944999999996</v>
      </c>
      <c r="J59" s="368"/>
    </row>
    <row r="60" spans="1:10" ht="13.5" customHeight="1">
      <c r="A60" s="7">
        <f t="shared" si="2"/>
        <v>54</v>
      </c>
      <c r="B60" s="33"/>
      <c r="C60" s="39">
        <v>36</v>
      </c>
      <c r="D60" s="173">
        <v>6.0619999999999994</v>
      </c>
      <c r="E60" s="173">
        <v>1.0900000000000001</v>
      </c>
      <c r="F60" s="173">
        <v>4.0819999999999999</v>
      </c>
      <c r="G60" s="173">
        <v>8.1539999999999999</v>
      </c>
      <c r="H60" s="173">
        <v>22.464999999999996</v>
      </c>
      <c r="I60" s="173">
        <v>395.1576</v>
      </c>
      <c r="J60" s="368"/>
    </row>
    <row r="61" spans="1:10" ht="13.5" customHeight="1">
      <c r="A61" s="7">
        <f t="shared" si="2"/>
        <v>55</v>
      </c>
      <c r="B61" s="33"/>
      <c r="C61" s="39">
        <v>37</v>
      </c>
      <c r="D61" s="173">
        <v>6.0339999999999998</v>
      </c>
      <c r="E61" s="173">
        <v>1.345</v>
      </c>
      <c r="F61" s="173">
        <v>3.9849999999999999</v>
      </c>
      <c r="G61" s="173">
        <v>8.1509999999999998</v>
      </c>
      <c r="H61" s="173">
        <v>22.47</v>
      </c>
      <c r="I61" s="173">
        <v>395.44420000000002</v>
      </c>
      <c r="J61" s="368"/>
    </row>
    <row r="62" spans="1:10" ht="13.5" customHeight="1">
      <c r="A62" s="7">
        <f t="shared" si="2"/>
        <v>56</v>
      </c>
      <c r="B62" s="33"/>
      <c r="C62" s="39">
        <v>38</v>
      </c>
      <c r="D62" s="173">
        <v>5.9904999999999999</v>
      </c>
      <c r="E62" s="173">
        <v>1.3250000000000002</v>
      </c>
      <c r="F62" s="173">
        <v>4.0045000000000002</v>
      </c>
      <c r="G62" s="173">
        <v>8.1489999999999991</v>
      </c>
      <c r="H62" s="173">
        <v>22.45</v>
      </c>
      <c r="I62" s="173">
        <v>395.91364999999996</v>
      </c>
      <c r="J62" s="368"/>
    </row>
    <row r="63" spans="1:10" ht="13.5" customHeight="1">
      <c r="A63" s="7">
        <f t="shared" si="2"/>
        <v>57</v>
      </c>
      <c r="B63" s="33"/>
      <c r="C63" s="39">
        <v>39</v>
      </c>
      <c r="D63" s="173">
        <v>5.9655000000000005</v>
      </c>
      <c r="E63" s="173">
        <v>1.4195</v>
      </c>
      <c r="F63" s="173">
        <v>4.2275</v>
      </c>
      <c r="G63" s="173">
        <v>8.1479999999999997</v>
      </c>
      <c r="H63" s="173">
        <v>22.44</v>
      </c>
      <c r="I63" s="173">
        <v>396.19815</v>
      </c>
      <c r="J63" s="368"/>
    </row>
    <row r="64" spans="1:10" ht="13.5" customHeight="1">
      <c r="A64" s="7">
        <f t="shared" si="2"/>
        <v>58</v>
      </c>
      <c r="B64" s="33"/>
      <c r="C64" s="39">
        <v>40</v>
      </c>
      <c r="D64" s="173">
        <v>5.9339999999999993</v>
      </c>
      <c r="E64" s="173">
        <v>1.1905000000000001</v>
      </c>
      <c r="F64" s="173">
        <v>4.3864999999999998</v>
      </c>
      <c r="G64" s="173">
        <v>8.1489999999999991</v>
      </c>
      <c r="H64" s="173">
        <v>22.43</v>
      </c>
      <c r="I64" s="173">
        <v>396.52519999999998</v>
      </c>
      <c r="J64" s="368"/>
    </row>
    <row r="65" spans="1:10" ht="13.5" customHeight="1">
      <c r="A65" s="7">
        <f t="shared" si="2"/>
        <v>59</v>
      </c>
      <c r="B65" s="33"/>
      <c r="C65" s="39">
        <v>41</v>
      </c>
      <c r="D65" s="173">
        <v>5.9059999999999997</v>
      </c>
      <c r="E65" s="173">
        <v>1.1839999999999999</v>
      </c>
      <c r="F65" s="173">
        <v>4.601</v>
      </c>
      <c r="G65" s="173">
        <v>8.15</v>
      </c>
      <c r="H65" s="173">
        <v>22.419999999999998</v>
      </c>
      <c r="I65" s="173">
        <v>396.7928</v>
      </c>
      <c r="J65" s="368"/>
    </row>
    <row r="66" spans="1:10" ht="13.5" customHeight="1">
      <c r="A66" s="7">
        <f t="shared" si="2"/>
        <v>60</v>
      </c>
      <c r="B66" s="33"/>
      <c r="C66" s="39">
        <v>42</v>
      </c>
      <c r="D66" s="173">
        <v>5.8845000000000001</v>
      </c>
      <c r="E66" s="173">
        <v>1.083</v>
      </c>
      <c r="F66" s="173">
        <v>4.7539999999999996</v>
      </c>
      <c r="G66" s="173">
        <v>8.1535000000000011</v>
      </c>
      <c r="H66" s="173">
        <v>22.41</v>
      </c>
      <c r="I66" s="173">
        <v>396.87579999999997</v>
      </c>
      <c r="J66" s="368"/>
    </row>
    <row r="67" spans="1:10" ht="13.5" customHeight="1">
      <c r="A67" s="7">
        <f t="shared" si="2"/>
        <v>61</v>
      </c>
      <c r="B67" s="33"/>
      <c r="C67" s="39">
        <v>43</v>
      </c>
      <c r="D67" s="173">
        <v>5.8550000000000004</v>
      </c>
      <c r="E67" s="173">
        <v>1.0760000000000001</v>
      </c>
      <c r="F67" s="173">
        <v>4.9180000000000001</v>
      </c>
      <c r="G67" s="173">
        <v>8.157</v>
      </c>
      <c r="H67" s="173">
        <v>22.4</v>
      </c>
      <c r="I67" s="173">
        <v>397.01785000000001</v>
      </c>
      <c r="J67" s="368"/>
    </row>
    <row r="68" spans="1:10" ht="13.5" customHeight="1">
      <c r="A68" s="7">
        <f t="shared" si="2"/>
        <v>62</v>
      </c>
      <c r="B68" s="33"/>
      <c r="C68" s="39">
        <v>44</v>
      </c>
      <c r="D68" s="173">
        <v>5.835</v>
      </c>
      <c r="E68" s="173">
        <v>1.224</v>
      </c>
      <c r="F68" s="173">
        <v>4.7750000000000004</v>
      </c>
      <c r="G68" s="173">
        <v>8.1579999999999995</v>
      </c>
      <c r="H68" s="173">
        <v>22.41</v>
      </c>
      <c r="I68" s="173">
        <v>397.36250000000001</v>
      </c>
      <c r="J68" s="368"/>
    </row>
    <row r="69" spans="1:10" ht="13.5" customHeight="1">
      <c r="A69" s="7">
        <f t="shared" si="2"/>
        <v>63</v>
      </c>
      <c r="B69" s="33"/>
      <c r="C69" s="39">
        <v>45</v>
      </c>
      <c r="D69" s="173">
        <v>5.8230000000000004</v>
      </c>
      <c r="E69" s="173">
        <v>1.5674999999999999</v>
      </c>
      <c r="F69" s="173">
        <v>4.6310000000000002</v>
      </c>
      <c r="G69" s="173">
        <v>8.157</v>
      </c>
      <c r="H69" s="173">
        <v>22.414999999999999</v>
      </c>
      <c r="I69" s="173">
        <v>397.71949999999998</v>
      </c>
      <c r="J69" s="368"/>
    </row>
    <row r="70" spans="1:10" ht="13.5" customHeight="1">
      <c r="A70" s="7">
        <f t="shared" si="2"/>
        <v>64</v>
      </c>
      <c r="B70" s="32"/>
      <c r="C70" s="39">
        <v>46</v>
      </c>
      <c r="D70" s="173">
        <v>5.8289999999999997</v>
      </c>
      <c r="E70" s="173">
        <v>1.4670000000000001</v>
      </c>
      <c r="F70" s="173">
        <v>4.2190000000000003</v>
      </c>
      <c r="G70" s="173">
        <v>8.1430000000000007</v>
      </c>
      <c r="H70" s="173">
        <v>22.43</v>
      </c>
      <c r="I70" s="173">
        <v>398.01390000000004</v>
      </c>
      <c r="J70" s="368"/>
    </row>
    <row r="71" spans="1:10" ht="13.5" customHeight="1">
      <c r="A71" s="7">
        <f t="shared" si="2"/>
        <v>65</v>
      </c>
      <c r="B71" s="32"/>
      <c r="C71" s="39">
        <v>47</v>
      </c>
      <c r="D71" s="173">
        <v>5.7519999999999998</v>
      </c>
      <c r="E71" s="173">
        <v>1.399</v>
      </c>
      <c r="F71" s="173">
        <v>4.2350000000000003</v>
      </c>
      <c r="G71" s="173">
        <v>8.1419999999999995</v>
      </c>
      <c r="H71" s="173">
        <v>22.419999999999998</v>
      </c>
      <c r="I71" s="173">
        <v>401.84269999999998</v>
      </c>
      <c r="J71" s="368"/>
    </row>
    <row r="72" spans="1:10" ht="13.5" customHeight="1">
      <c r="A72" s="7">
        <f t="shared" si="2"/>
        <v>66</v>
      </c>
      <c r="B72" s="33"/>
      <c r="C72" s="39">
        <v>48</v>
      </c>
      <c r="D72" s="173">
        <v>5.742</v>
      </c>
      <c r="E72" s="173">
        <v>1.5469999999999999</v>
      </c>
      <c r="F72" s="173">
        <v>4.016</v>
      </c>
      <c r="G72" s="173">
        <v>8.1370000000000005</v>
      </c>
      <c r="H72" s="173">
        <v>22.43</v>
      </c>
      <c r="I72" s="173">
        <v>402.16359999999997</v>
      </c>
      <c r="J72" s="368"/>
    </row>
    <row r="73" spans="1:10" ht="13.5" customHeight="1">
      <c r="A73" s="7">
        <f t="shared" si="2"/>
        <v>67</v>
      </c>
      <c r="B73" s="33"/>
      <c r="C73" s="39">
        <v>49</v>
      </c>
      <c r="D73" s="173">
        <v>5.7059999999999995</v>
      </c>
      <c r="E73" s="173">
        <v>1.5674999999999999</v>
      </c>
      <c r="F73" s="173">
        <v>3.5614999999999997</v>
      </c>
      <c r="G73" s="173">
        <v>8.1325000000000003</v>
      </c>
      <c r="H73" s="173">
        <v>22.43</v>
      </c>
      <c r="I73" s="173">
        <v>402.55259999999998</v>
      </c>
      <c r="J73" s="368"/>
    </row>
    <row r="74" spans="1:10" ht="13.5" customHeight="1">
      <c r="A74" s="7">
        <f t="shared" si="2"/>
        <v>68</v>
      </c>
      <c r="B74" s="33"/>
      <c r="C74" s="39">
        <v>50</v>
      </c>
      <c r="D74" s="173">
        <v>5.6749999999999998</v>
      </c>
      <c r="E74" s="173">
        <v>1.3120000000000001</v>
      </c>
      <c r="F74" s="173">
        <v>3.5774999999999997</v>
      </c>
      <c r="G74" s="173">
        <v>8.1265000000000001</v>
      </c>
      <c r="H74" s="173">
        <v>22.45</v>
      </c>
      <c r="I74" s="173">
        <v>402.86380000000003</v>
      </c>
      <c r="J74" s="368"/>
    </row>
    <row r="75" spans="1:10" ht="13.5" customHeight="1">
      <c r="A75" s="7">
        <f t="shared" si="2"/>
        <v>69</v>
      </c>
      <c r="B75" s="33"/>
      <c r="C75" s="39">
        <v>51</v>
      </c>
      <c r="D75" s="173">
        <v>5.6669999999999998</v>
      </c>
      <c r="E75" s="173">
        <v>1.2175</v>
      </c>
      <c r="F75" s="173">
        <v>3.0735000000000001</v>
      </c>
      <c r="G75" s="173">
        <v>8.1194999999999986</v>
      </c>
      <c r="H75" s="173">
        <v>22.47</v>
      </c>
      <c r="I75" s="173">
        <v>403.2475</v>
      </c>
      <c r="J75" s="368"/>
    </row>
    <row r="76" spans="1:10" ht="13.5" customHeight="1">
      <c r="A76" s="7">
        <f>A75+1</f>
        <v>70</v>
      </c>
      <c r="B76" s="33"/>
      <c r="C76" s="39">
        <v>52</v>
      </c>
      <c r="D76" s="173">
        <v>5.66</v>
      </c>
      <c r="E76" s="173">
        <v>1.17</v>
      </c>
      <c r="F76" s="173">
        <v>2.7890000000000001</v>
      </c>
      <c r="G76" s="173">
        <v>8.1129999999999995</v>
      </c>
      <c r="H76" s="173">
        <v>22.47</v>
      </c>
      <c r="I76" s="173">
        <v>403.4631</v>
      </c>
      <c r="J76" s="368"/>
    </row>
    <row r="77" spans="1:10" ht="13.5" customHeight="1">
      <c r="A77" s="7">
        <f t="shared" si="2"/>
        <v>71</v>
      </c>
      <c r="B77" s="33"/>
      <c r="C77" s="39">
        <v>53</v>
      </c>
      <c r="D77" s="173">
        <v>5.6840000000000002</v>
      </c>
      <c r="E77" s="173">
        <v>2.0049999999999999</v>
      </c>
      <c r="F77" s="173">
        <v>2.5110000000000001</v>
      </c>
      <c r="G77" s="173">
        <v>8.1039999999999992</v>
      </c>
      <c r="H77" s="173">
        <v>22.48</v>
      </c>
      <c r="I77" s="173">
        <v>403.83000000000004</v>
      </c>
      <c r="J77" s="368"/>
    </row>
    <row r="78" spans="1:10" ht="13.5" customHeight="1">
      <c r="A78" s="7">
        <f t="shared" si="2"/>
        <v>72</v>
      </c>
      <c r="B78" s="33"/>
      <c r="C78" s="39">
        <v>54</v>
      </c>
      <c r="D78" s="173">
        <v>5.6719999999999997</v>
      </c>
      <c r="E78" s="173">
        <v>1.5740000000000001</v>
      </c>
      <c r="F78" s="173">
        <v>2.2549999999999999</v>
      </c>
      <c r="G78" s="173">
        <v>8.0939999999999994</v>
      </c>
      <c r="H78" s="173">
        <v>22.490000000000002</v>
      </c>
      <c r="I78" s="173">
        <v>404.27120000000002</v>
      </c>
      <c r="J78" s="368"/>
    </row>
    <row r="79" spans="1:10" ht="13.5" customHeight="1">
      <c r="A79" s="7">
        <f t="shared" si="2"/>
        <v>73</v>
      </c>
      <c r="B79" s="33"/>
      <c r="C79" s="39">
        <v>55</v>
      </c>
      <c r="D79" s="173">
        <v>5.6609999999999996</v>
      </c>
      <c r="E79" s="173">
        <v>1.4259999999999999</v>
      </c>
      <c r="F79" s="173">
        <v>2.089</v>
      </c>
      <c r="G79" s="173">
        <v>8.0860000000000003</v>
      </c>
      <c r="H79" s="173">
        <v>22.490000000000002</v>
      </c>
      <c r="I79" s="173">
        <v>404.39360000000005</v>
      </c>
      <c r="J79" s="368"/>
    </row>
    <row r="80" spans="1:10" ht="13.5" customHeight="1">
      <c r="A80" s="7">
        <f t="shared" si="2"/>
        <v>74</v>
      </c>
      <c r="B80" s="33"/>
      <c r="C80" s="39">
        <v>56</v>
      </c>
      <c r="D80" s="173">
        <v>5.6479999999999997</v>
      </c>
      <c r="E80" s="173">
        <v>1.359</v>
      </c>
      <c r="F80" s="173">
        <v>2.0619999999999998</v>
      </c>
      <c r="G80" s="173">
        <v>8.0779999999999994</v>
      </c>
      <c r="H80" s="173">
        <v>22.490000000000002</v>
      </c>
      <c r="I80" s="173">
        <v>404.7063</v>
      </c>
      <c r="J80" s="368"/>
    </row>
    <row r="81" spans="1:10" ht="13.5" customHeight="1">
      <c r="A81" s="7">
        <f t="shared" si="2"/>
        <v>75</v>
      </c>
      <c r="B81" s="33"/>
      <c r="C81" s="39">
        <v>57</v>
      </c>
      <c r="D81" s="173">
        <v>5.6470000000000002</v>
      </c>
      <c r="E81" s="173">
        <v>1.345</v>
      </c>
      <c r="F81" s="173">
        <v>2.0590000000000002</v>
      </c>
      <c r="G81" s="173">
        <v>8.0730000000000004</v>
      </c>
      <c r="H81" s="173">
        <v>22.490000000000002</v>
      </c>
      <c r="I81" s="173">
        <v>404.71539999999999</v>
      </c>
      <c r="J81" s="368"/>
    </row>
    <row r="82" spans="1:10" ht="13.5" customHeight="1">
      <c r="A82" s="7">
        <f t="shared" si="2"/>
        <v>76</v>
      </c>
      <c r="B82" s="33"/>
      <c r="C82" s="39">
        <v>58</v>
      </c>
      <c r="D82" s="173">
        <v>5.65</v>
      </c>
      <c r="E82" s="173">
        <v>1.5469999999999999</v>
      </c>
      <c r="F82" s="173">
        <v>2.02</v>
      </c>
      <c r="G82" s="173">
        <v>8.0679999999999996</v>
      </c>
      <c r="H82" s="173">
        <v>22.5</v>
      </c>
      <c r="I82" s="173">
        <v>404.79309999999998</v>
      </c>
      <c r="J82" s="368"/>
    </row>
    <row r="83" spans="1:10" ht="13.5" customHeight="1">
      <c r="A83" s="7">
        <f t="shared" si="2"/>
        <v>77</v>
      </c>
      <c r="B83" s="33"/>
      <c r="C83" s="39">
        <v>59</v>
      </c>
      <c r="D83" s="173">
        <v>5.6470000000000002</v>
      </c>
      <c r="E83" s="173">
        <v>1.52</v>
      </c>
      <c r="F83" s="173">
        <v>1.9319999999999999</v>
      </c>
      <c r="G83" s="173">
        <v>8.0630000000000006</v>
      </c>
      <c r="H83" s="173">
        <v>22.5</v>
      </c>
      <c r="I83" s="173">
        <v>404.98100000000005</v>
      </c>
      <c r="J83" s="368"/>
    </row>
    <row r="84" spans="1:10" ht="13.5" customHeight="1">
      <c r="A84" s="7">
        <f t="shared" si="2"/>
        <v>78</v>
      </c>
      <c r="B84" s="33"/>
      <c r="C84" s="39">
        <v>60</v>
      </c>
      <c r="D84" s="173">
        <v>5.6455000000000002</v>
      </c>
      <c r="E84" s="173">
        <v>1.5405</v>
      </c>
      <c r="F84" s="173">
        <v>1.804</v>
      </c>
      <c r="G84" s="173">
        <v>8.0579999999999998</v>
      </c>
      <c r="H84" s="173">
        <v>22.509999999999998</v>
      </c>
      <c r="I84" s="173">
        <v>404.90710000000001</v>
      </c>
      <c r="J84" s="368"/>
    </row>
    <row r="85" spans="1:10" ht="13.5" customHeight="1">
      <c r="A85" s="7">
        <f t="shared" si="2"/>
        <v>79</v>
      </c>
      <c r="B85" s="33"/>
      <c r="C85" s="39">
        <v>61</v>
      </c>
      <c r="D85" s="173">
        <v>5.649</v>
      </c>
      <c r="E85" s="173">
        <v>1.52</v>
      </c>
      <c r="F85" s="173">
        <v>1.6</v>
      </c>
      <c r="G85" s="173">
        <v>8.0510000000000002</v>
      </c>
      <c r="H85" s="173">
        <v>22.52</v>
      </c>
      <c r="I85" s="173">
        <v>405.11815000000001</v>
      </c>
      <c r="J85" s="368"/>
    </row>
    <row r="86" spans="1:10" ht="13.5" customHeight="1">
      <c r="A86" s="7">
        <f t="shared" si="2"/>
        <v>80</v>
      </c>
      <c r="B86" s="33"/>
      <c r="C86" s="39">
        <v>62</v>
      </c>
      <c r="D86" s="173">
        <v>5.64</v>
      </c>
      <c r="E86" s="173">
        <v>1.3519999999999999</v>
      </c>
      <c r="F86" s="173">
        <v>1.4845000000000002</v>
      </c>
      <c r="G86" s="173">
        <v>8.0440000000000005</v>
      </c>
      <c r="H86" s="173">
        <v>22.52</v>
      </c>
      <c r="I86" s="173">
        <v>405.24869999999999</v>
      </c>
      <c r="J86" s="368"/>
    </row>
    <row r="87" spans="1:10" ht="13.5" customHeight="1">
      <c r="A87" s="7">
        <f t="shared" si="2"/>
        <v>81</v>
      </c>
      <c r="B87" s="33"/>
      <c r="C87" s="39">
        <v>63</v>
      </c>
      <c r="D87" s="173">
        <v>5.64</v>
      </c>
      <c r="E87" s="173">
        <v>1.292</v>
      </c>
      <c r="F87" s="173">
        <v>1.2849999999999999</v>
      </c>
      <c r="G87" s="173">
        <v>8.0380000000000003</v>
      </c>
      <c r="H87" s="173">
        <v>22.53</v>
      </c>
      <c r="I87" s="173">
        <v>405.17900000000003</v>
      </c>
      <c r="J87" s="368"/>
    </row>
    <row r="88" spans="1:10" ht="13.5" customHeight="1">
      <c r="A88" s="7">
        <f t="shared" si="2"/>
        <v>82</v>
      </c>
      <c r="B88" s="33"/>
      <c r="C88" s="39">
        <v>64</v>
      </c>
      <c r="D88" s="173">
        <v>5.6379999999999999</v>
      </c>
      <c r="E88" s="173">
        <v>1.2649999999999999</v>
      </c>
      <c r="F88" s="173">
        <v>1.145</v>
      </c>
      <c r="G88" s="173">
        <v>8.0310000000000006</v>
      </c>
      <c r="H88" s="173">
        <v>22.54</v>
      </c>
      <c r="I88" s="173">
        <v>405.14100000000002</v>
      </c>
      <c r="J88" s="368"/>
    </row>
    <row r="89" spans="1:10" ht="13.5" customHeight="1">
      <c r="A89" s="7">
        <f t="shared" ref="A89:A152" si="3">A88+1</f>
        <v>83</v>
      </c>
      <c r="B89" s="33"/>
      <c r="C89" s="39">
        <v>65</v>
      </c>
      <c r="D89" s="173">
        <v>5.6400000000000006</v>
      </c>
      <c r="E89" s="173">
        <v>1.2444999999999999</v>
      </c>
      <c r="F89" s="173">
        <v>1.0794999999999999</v>
      </c>
      <c r="G89" s="173">
        <v>8.0259999999999998</v>
      </c>
      <c r="H89" s="173">
        <v>22.55</v>
      </c>
      <c r="I89" s="173">
        <v>405.2944</v>
      </c>
      <c r="J89" s="368"/>
    </row>
    <row r="90" spans="1:10" ht="13.5" customHeight="1">
      <c r="A90" s="7">
        <f t="shared" si="3"/>
        <v>84</v>
      </c>
      <c r="B90" s="33"/>
      <c r="C90" s="39">
        <v>66</v>
      </c>
      <c r="D90" s="173">
        <v>5.6485000000000003</v>
      </c>
      <c r="E90" s="173">
        <v>1.3719999999999999</v>
      </c>
      <c r="F90" s="173">
        <v>0.91500000000000004</v>
      </c>
      <c r="G90" s="173">
        <v>8.0210000000000008</v>
      </c>
      <c r="H90" s="173">
        <v>22.585000000000001</v>
      </c>
      <c r="I90" s="173">
        <v>405.21700000000004</v>
      </c>
      <c r="J90" s="368"/>
    </row>
    <row r="91" spans="1:10" ht="13.5" customHeight="1">
      <c r="A91" s="7">
        <f t="shared" si="3"/>
        <v>85</v>
      </c>
      <c r="B91" s="33"/>
      <c r="C91" s="39">
        <v>67</v>
      </c>
      <c r="D91" s="173">
        <v>5.6520000000000001</v>
      </c>
      <c r="E91" s="173">
        <v>1.292</v>
      </c>
      <c r="F91" s="173">
        <v>0.66900000000000004</v>
      </c>
      <c r="G91" s="173">
        <v>8.0150000000000006</v>
      </c>
      <c r="H91" s="173">
        <v>22.6</v>
      </c>
      <c r="I91" s="173">
        <v>405.09704999999997</v>
      </c>
      <c r="J91" s="368"/>
    </row>
    <row r="92" spans="1:10" ht="13.5" customHeight="1">
      <c r="A92" s="7">
        <f t="shared" si="3"/>
        <v>86</v>
      </c>
      <c r="B92" s="33"/>
      <c r="C92" s="39">
        <v>68</v>
      </c>
      <c r="D92" s="173">
        <v>5.6520000000000001</v>
      </c>
      <c r="E92" s="173">
        <v>1.292</v>
      </c>
      <c r="F92" s="173">
        <v>0.59099999999999997</v>
      </c>
      <c r="G92" s="173">
        <v>8.0109999999999992</v>
      </c>
      <c r="H92" s="173">
        <v>22.6</v>
      </c>
      <c r="I92" s="173">
        <v>405.09460000000001</v>
      </c>
      <c r="J92" s="368"/>
    </row>
    <row r="93" spans="1:10" ht="13.5" customHeight="1">
      <c r="A93" s="7">
        <f t="shared" si="3"/>
        <v>87</v>
      </c>
      <c r="B93" s="33"/>
      <c r="C93" s="39">
        <v>69</v>
      </c>
      <c r="D93" s="173">
        <v>5.6509999999999998</v>
      </c>
      <c r="E93" s="173">
        <v>1.278</v>
      </c>
      <c r="F93" s="173">
        <v>0.55600000000000005</v>
      </c>
      <c r="G93" s="173">
        <v>8.0060000000000002</v>
      </c>
      <c r="H93" s="173">
        <v>22.6</v>
      </c>
      <c r="I93" s="173">
        <v>405.09460000000001</v>
      </c>
      <c r="J93" s="368"/>
    </row>
    <row r="94" spans="1:10" ht="13.5" customHeight="1">
      <c r="A94" s="7">
        <f t="shared" si="3"/>
        <v>88</v>
      </c>
      <c r="B94" s="33"/>
      <c r="C94" s="39">
        <v>70</v>
      </c>
      <c r="D94" s="173">
        <v>5.6559999999999997</v>
      </c>
      <c r="E94" s="173">
        <v>1.3320000000000001</v>
      </c>
      <c r="F94" s="173">
        <v>0.50700000000000001</v>
      </c>
      <c r="G94" s="173">
        <v>8.0020000000000007</v>
      </c>
      <c r="H94" s="173">
        <v>22.619999999999997</v>
      </c>
      <c r="I94" s="173">
        <v>405.09530000000001</v>
      </c>
      <c r="J94" s="368"/>
    </row>
    <row r="95" spans="1:10" ht="13.5" customHeight="1">
      <c r="A95" s="7">
        <f t="shared" si="3"/>
        <v>89</v>
      </c>
      <c r="B95" s="33"/>
      <c r="C95" s="39">
        <v>71</v>
      </c>
      <c r="D95" s="173">
        <v>5.665</v>
      </c>
      <c r="E95" s="173">
        <v>1.52</v>
      </c>
      <c r="F95" s="173">
        <v>0.379</v>
      </c>
      <c r="G95" s="173">
        <v>7.9980000000000002</v>
      </c>
      <c r="H95" s="173">
        <v>22.669999999999998</v>
      </c>
      <c r="I95" s="173">
        <v>404.97680000000003</v>
      </c>
      <c r="J95" s="368"/>
    </row>
    <row r="96" spans="1:10" ht="13.5" customHeight="1">
      <c r="A96" s="7">
        <f t="shared" si="3"/>
        <v>90</v>
      </c>
      <c r="B96" s="33"/>
      <c r="C96" s="39">
        <v>72</v>
      </c>
      <c r="D96" s="173">
        <v>5.665</v>
      </c>
      <c r="E96" s="173">
        <v>1.3859999999999999</v>
      </c>
      <c r="F96" s="173">
        <v>0.23799999999999999</v>
      </c>
      <c r="G96" s="173">
        <v>7.9939999999999998</v>
      </c>
      <c r="H96" s="173">
        <v>22.669999999999998</v>
      </c>
      <c r="I96" s="173">
        <v>404.89449999999999</v>
      </c>
      <c r="J96" s="368"/>
    </row>
    <row r="97" spans="1:10" ht="13.5" customHeight="1">
      <c r="A97" s="7">
        <f t="shared" si="3"/>
        <v>91</v>
      </c>
      <c r="B97" s="33"/>
      <c r="C97" s="39">
        <v>73</v>
      </c>
      <c r="D97" s="173">
        <v>5.6639999999999997</v>
      </c>
      <c r="E97" s="173">
        <v>1.4195</v>
      </c>
      <c r="F97" s="173">
        <v>0.2165</v>
      </c>
      <c r="G97" s="173">
        <v>7.992</v>
      </c>
      <c r="H97" s="173">
        <v>22.669999999999998</v>
      </c>
      <c r="I97" s="173">
        <v>404.58949999999999</v>
      </c>
      <c r="J97" s="368"/>
    </row>
    <row r="98" spans="1:10" ht="13.5" customHeight="1">
      <c r="A98" s="7">
        <f t="shared" si="3"/>
        <v>92</v>
      </c>
      <c r="B98" s="33"/>
      <c r="C98" s="39">
        <v>74</v>
      </c>
      <c r="D98" s="173">
        <v>5.6630000000000003</v>
      </c>
      <c r="E98" s="173">
        <v>1.5339999999999998</v>
      </c>
      <c r="F98" s="173">
        <v>0.19950000000000001</v>
      </c>
      <c r="G98" s="173">
        <v>7.99</v>
      </c>
      <c r="H98" s="173">
        <v>22.664999999999999</v>
      </c>
      <c r="I98" s="173">
        <v>404.39920000000001</v>
      </c>
      <c r="J98" s="368"/>
    </row>
    <row r="99" spans="1:10" ht="13.5" customHeight="1">
      <c r="A99" s="7">
        <f t="shared" si="3"/>
        <v>93</v>
      </c>
      <c r="B99" s="33"/>
      <c r="C99" s="39">
        <v>75</v>
      </c>
      <c r="D99" s="173">
        <v>5.6630000000000003</v>
      </c>
      <c r="E99" s="173">
        <v>1.4125000000000001</v>
      </c>
      <c r="F99" s="173">
        <v>0.1925</v>
      </c>
      <c r="G99" s="173">
        <v>7.9889999999999999</v>
      </c>
      <c r="H99" s="173">
        <v>22.669999999999998</v>
      </c>
      <c r="I99" s="173">
        <v>404.20940000000002</v>
      </c>
      <c r="J99" s="368"/>
    </row>
    <row r="100" spans="1:10" ht="13.5" customHeight="1">
      <c r="A100" s="7">
        <f t="shared" si="3"/>
        <v>94</v>
      </c>
      <c r="B100" s="33"/>
      <c r="C100" s="39">
        <v>76</v>
      </c>
      <c r="D100" s="173">
        <v>5.6630000000000003</v>
      </c>
      <c r="E100" s="173">
        <v>1.4870000000000001</v>
      </c>
      <c r="F100" s="173">
        <v>0.19450000000000001</v>
      </c>
      <c r="G100" s="173">
        <v>7.9870000000000001</v>
      </c>
      <c r="H100" s="173">
        <v>22.664999999999999</v>
      </c>
      <c r="I100" s="173">
        <v>404.05689999999998</v>
      </c>
      <c r="J100" s="368"/>
    </row>
    <row r="101" spans="1:10" ht="13.5" customHeight="1">
      <c r="A101" s="7">
        <f t="shared" si="3"/>
        <v>95</v>
      </c>
      <c r="B101" s="33"/>
      <c r="C101" s="39">
        <v>77</v>
      </c>
      <c r="D101" s="173">
        <v>5.6619999999999999</v>
      </c>
      <c r="E101" s="173">
        <v>1.5740000000000001</v>
      </c>
      <c r="F101" s="173">
        <v>0.192</v>
      </c>
      <c r="G101" s="173">
        <v>7.9859999999999998</v>
      </c>
      <c r="H101" s="173">
        <v>22.669999999999998</v>
      </c>
      <c r="I101" s="173">
        <v>403.77090000000004</v>
      </c>
      <c r="J101" s="368"/>
    </row>
    <row r="102" spans="1:10" ht="13.5" customHeight="1">
      <c r="A102" s="7">
        <f t="shared" si="3"/>
        <v>96</v>
      </c>
      <c r="B102" s="33"/>
      <c r="C102" s="39">
        <v>78</v>
      </c>
      <c r="D102" s="173">
        <v>5.6630000000000003</v>
      </c>
      <c r="E102" s="173">
        <v>1.413</v>
      </c>
      <c r="F102" s="173">
        <v>0.188</v>
      </c>
      <c r="G102" s="173">
        <v>7.984</v>
      </c>
      <c r="H102" s="173">
        <v>22.669999999999998</v>
      </c>
      <c r="I102" s="173">
        <v>403.67660000000001</v>
      </c>
      <c r="J102" s="368"/>
    </row>
    <row r="103" spans="1:10" ht="13.5" customHeight="1">
      <c r="A103" s="7">
        <f t="shared" si="3"/>
        <v>97</v>
      </c>
      <c r="B103" s="33"/>
      <c r="C103" s="39">
        <v>79</v>
      </c>
      <c r="D103" s="173">
        <v>5.673</v>
      </c>
      <c r="E103" s="173">
        <v>1.669</v>
      </c>
      <c r="F103" s="173">
        <v>0.155</v>
      </c>
      <c r="G103" s="173">
        <v>7.9820000000000002</v>
      </c>
      <c r="H103" s="173">
        <v>22.69</v>
      </c>
      <c r="I103" s="173">
        <v>403.52289999999999</v>
      </c>
      <c r="J103" s="368"/>
    </row>
    <row r="104" spans="1:10" ht="13.5" customHeight="1">
      <c r="A104" s="7">
        <f t="shared" si="3"/>
        <v>98</v>
      </c>
      <c r="B104" s="33"/>
      <c r="C104" s="39">
        <v>80</v>
      </c>
      <c r="D104" s="173">
        <v>5.6749999999999998</v>
      </c>
      <c r="E104" s="173">
        <v>1.8839999999999999</v>
      </c>
      <c r="F104" s="173">
        <v>9.2999999999999999E-2</v>
      </c>
      <c r="G104" s="173">
        <v>7.976</v>
      </c>
      <c r="H104" s="173">
        <v>22.7</v>
      </c>
      <c r="I104" s="173">
        <v>403.43990000000002</v>
      </c>
      <c r="J104" s="368"/>
    </row>
    <row r="105" spans="1:10" ht="13.5" customHeight="1">
      <c r="A105" s="7">
        <f t="shared" si="3"/>
        <v>99</v>
      </c>
      <c r="B105" s="33"/>
      <c r="C105" s="39">
        <v>81</v>
      </c>
      <c r="D105" s="173">
        <v>5.6844999999999999</v>
      </c>
      <c r="E105" s="173">
        <v>2.2080000000000002</v>
      </c>
      <c r="F105" s="173">
        <v>8.5499999999999993E-2</v>
      </c>
      <c r="G105" s="173">
        <v>7.976</v>
      </c>
      <c r="H105" s="173">
        <v>22.735000000000003</v>
      </c>
      <c r="I105" s="173">
        <v>403.20949999999999</v>
      </c>
      <c r="J105" s="368"/>
    </row>
    <row r="106" spans="1:10" ht="13.5" customHeight="1">
      <c r="A106" s="7">
        <f t="shared" si="3"/>
        <v>100</v>
      </c>
      <c r="B106" s="33"/>
      <c r="C106" s="39">
        <v>82</v>
      </c>
      <c r="D106" s="173">
        <v>5.6909999999999998</v>
      </c>
      <c r="E106" s="173">
        <v>2.1</v>
      </c>
      <c r="F106" s="173">
        <v>1.2999999999999999E-2</v>
      </c>
      <c r="G106" s="173">
        <v>7.9749999999999996</v>
      </c>
      <c r="H106" s="173">
        <v>22.84</v>
      </c>
      <c r="I106" s="173">
        <v>403.01184999999998</v>
      </c>
      <c r="J106" s="368"/>
    </row>
    <row r="107" spans="1:10" ht="13.5" customHeight="1">
      <c r="A107" s="7">
        <f t="shared" si="3"/>
        <v>101</v>
      </c>
      <c r="B107" s="33"/>
      <c r="C107" s="39">
        <v>83</v>
      </c>
      <c r="D107" s="173">
        <v>5.7</v>
      </c>
      <c r="E107" s="173">
        <v>2.113</v>
      </c>
      <c r="F107" s="173">
        <v>0</v>
      </c>
      <c r="G107" s="173">
        <v>7.9770000000000003</v>
      </c>
      <c r="H107" s="173">
        <v>22.9</v>
      </c>
      <c r="I107" s="173">
        <v>403.1223</v>
      </c>
      <c r="J107" s="368"/>
    </row>
    <row r="108" spans="1:10" ht="13.5" customHeight="1">
      <c r="A108" s="7">
        <f t="shared" si="3"/>
        <v>102</v>
      </c>
      <c r="B108" s="33"/>
      <c r="C108" s="39">
        <v>84</v>
      </c>
      <c r="D108" s="173">
        <v>5.7004999999999999</v>
      </c>
      <c r="E108" s="173">
        <v>2.3220000000000001</v>
      </c>
      <c r="F108" s="173">
        <v>0</v>
      </c>
      <c r="G108" s="173">
        <v>7.9809999999999999</v>
      </c>
      <c r="H108" s="173">
        <v>22.93</v>
      </c>
      <c r="I108" s="173">
        <v>403.19200000000001</v>
      </c>
      <c r="J108" s="368"/>
    </row>
    <row r="109" spans="1:10" ht="13.5" customHeight="1">
      <c r="A109" s="7">
        <f t="shared" si="3"/>
        <v>103</v>
      </c>
      <c r="B109" s="33"/>
      <c r="C109" s="39">
        <v>85</v>
      </c>
      <c r="D109" s="173">
        <v>5.7050000000000001</v>
      </c>
      <c r="E109" s="173">
        <v>2.383</v>
      </c>
      <c r="F109" s="173">
        <v>0</v>
      </c>
      <c r="G109" s="173">
        <v>7.9850000000000003</v>
      </c>
      <c r="H109" s="173">
        <v>22.97</v>
      </c>
      <c r="I109" s="173">
        <v>403.07665000000003</v>
      </c>
      <c r="J109" s="368"/>
    </row>
    <row r="110" spans="1:10" ht="13.5" customHeight="1">
      <c r="A110" s="7">
        <f t="shared" si="3"/>
        <v>104</v>
      </c>
      <c r="B110" s="33"/>
      <c r="C110" s="39">
        <v>86</v>
      </c>
      <c r="D110" s="173">
        <v>5.7095000000000002</v>
      </c>
      <c r="E110" s="173">
        <v>2.4704999999999999</v>
      </c>
      <c r="F110" s="173">
        <v>0</v>
      </c>
      <c r="G110" s="173">
        <v>7.9894999999999996</v>
      </c>
      <c r="H110" s="173">
        <v>23</v>
      </c>
      <c r="I110" s="173">
        <v>402.76850000000002</v>
      </c>
      <c r="J110" s="368"/>
    </row>
    <row r="111" spans="1:10" ht="13.5" customHeight="1">
      <c r="A111" s="7">
        <f t="shared" si="3"/>
        <v>105</v>
      </c>
      <c r="B111" s="33"/>
      <c r="C111" s="39">
        <v>87</v>
      </c>
      <c r="D111" s="173">
        <v>5.7364999999999995</v>
      </c>
      <c r="E111" s="173">
        <v>2.9089999999999998</v>
      </c>
      <c r="F111" s="173">
        <v>0</v>
      </c>
      <c r="G111" s="173">
        <v>7.9939999999999998</v>
      </c>
      <c r="H111" s="173">
        <v>23.15</v>
      </c>
      <c r="I111" s="173">
        <v>402.51785000000001</v>
      </c>
      <c r="J111" s="368"/>
    </row>
    <row r="112" spans="1:10" ht="13.5" customHeight="1">
      <c r="A112" s="7">
        <f t="shared" si="3"/>
        <v>106</v>
      </c>
      <c r="B112" s="33"/>
      <c r="C112" s="39">
        <v>88</v>
      </c>
      <c r="D112" s="173">
        <v>5.7510000000000003</v>
      </c>
      <c r="E112" s="173">
        <v>3.1315</v>
      </c>
      <c r="F112" s="173">
        <v>0</v>
      </c>
      <c r="G112" s="173">
        <v>8.0009999999999994</v>
      </c>
      <c r="H112" s="173">
        <v>23.259999999999998</v>
      </c>
      <c r="I112" s="173">
        <v>402.25094999999999</v>
      </c>
      <c r="J112" s="368"/>
    </row>
    <row r="113" spans="1:10" ht="13.5" customHeight="1">
      <c r="A113" s="7">
        <f t="shared" si="3"/>
        <v>107</v>
      </c>
      <c r="B113" s="33"/>
      <c r="C113" s="39">
        <v>89</v>
      </c>
      <c r="D113" s="173">
        <v>5.774</v>
      </c>
      <c r="E113" s="173">
        <v>3.3140000000000001</v>
      </c>
      <c r="F113" s="173">
        <v>0</v>
      </c>
      <c r="G113" s="173">
        <v>8.0630000000000006</v>
      </c>
      <c r="H113" s="173">
        <v>23.419999999999998</v>
      </c>
      <c r="I113" s="173">
        <v>401.87829999999997</v>
      </c>
      <c r="J113" s="368"/>
    </row>
    <row r="114" spans="1:10" ht="13.5" customHeight="1">
      <c r="A114" s="7">
        <f t="shared" si="3"/>
        <v>108</v>
      </c>
      <c r="B114" s="33"/>
      <c r="C114" s="39"/>
      <c r="D114" s="173"/>
      <c r="E114" s="173"/>
      <c r="F114" s="173"/>
      <c r="G114" s="173"/>
      <c r="H114" s="173"/>
      <c r="I114" s="173"/>
      <c r="J114" s="368"/>
    </row>
    <row r="115" spans="1:10" ht="13.5" customHeight="1">
      <c r="A115" s="7">
        <f t="shared" si="3"/>
        <v>109</v>
      </c>
      <c r="B115" s="33"/>
      <c r="C115" s="39"/>
      <c r="D115" s="173"/>
      <c r="E115" s="173"/>
      <c r="F115" s="173"/>
      <c r="G115" s="173"/>
      <c r="H115" s="173"/>
      <c r="I115" s="173" t="s">
        <v>1172</v>
      </c>
      <c r="J115" s="368"/>
    </row>
    <row r="116" spans="1:10" ht="13.5" customHeight="1">
      <c r="A116" s="7">
        <f t="shared" si="3"/>
        <v>110</v>
      </c>
      <c r="B116" s="33"/>
      <c r="C116" s="39"/>
      <c r="D116" s="173"/>
      <c r="E116" s="173"/>
      <c r="F116" s="173"/>
      <c r="G116" s="173"/>
      <c r="H116" s="173"/>
      <c r="I116" s="173" t="s">
        <v>1172</v>
      </c>
      <c r="J116" s="368"/>
    </row>
    <row r="117" spans="1:10" ht="13.5" customHeight="1">
      <c r="A117" s="7">
        <f t="shared" si="3"/>
        <v>111</v>
      </c>
      <c r="B117" s="33"/>
      <c r="C117" s="39"/>
      <c r="D117" s="173"/>
      <c r="E117" s="173"/>
      <c r="F117" s="173"/>
      <c r="G117" s="173"/>
      <c r="H117" s="173"/>
      <c r="I117" s="173" t="s">
        <v>1172</v>
      </c>
      <c r="J117" s="368"/>
    </row>
    <row r="118" spans="1:10" ht="13.5" customHeight="1">
      <c r="A118" s="7">
        <f t="shared" si="3"/>
        <v>112</v>
      </c>
      <c r="B118" s="33"/>
      <c r="C118" s="39"/>
      <c r="D118" s="173"/>
      <c r="E118" s="173"/>
      <c r="F118" s="173"/>
      <c r="G118" s="173"/>
      <c r="H118" s="173"/>
      <c r="I118" s="173" t="s">
        <v>1172</v>
      </c>
      <c r="J118" s="368"/>
    </row>
    <row r="119" spans="1:10" ht="13.5" customHeight="1">
      <c r="A119" s="7">
        <f t="shared" si="3"/>
        <v>113</v>
      </c>
      <c r="B119" s="33"/>
      <c r="C119" s="39"/>
      <c r="D119" s="173"/>
      <c r="E119" s="173"/>
      <c r="F119" s="173"/>
      <c r="G119" s="173"/>
      <c r="H119" s="173"/>
      <c r="I119" s="173" t="s">
        <v>1172</v>
      </c>
      <c r="J119" s="368"/>
    </row>
    <row r="120" spans="1:10" ht="13.5" customHeight="1">
      <c r="A120" s="7">
        <f t="shared" si="3"/>
        <v>114</v>
      </c>
      <c r="B120" s="33"/>
      <c r="C120" s="39"/>
      <c r="D120" s="173"/>
      <c r="E120" s="173"/>
      <c r="F120" s="173"/>
      <c r="G120" s="173"/>
      <c r="H120" s="173"/>
      <c r="I120" s="173" t="s">
        <v>1172</v>
      </c>
      <c r="J120" s="368"/>
    </row>
    <row r="121" spans="1:10" ht="13.5" customHeight="1">
      <c r="A121" s="7">
        <f t="shared" si="3"/>
        <v>115</v>
      </c>
      <c r="B121" s="33"/>
      <c r="C121" s="39"/>
      <c r="D121" s="173"/>
      <c r="E121" s="173"/>
      <c r="F121" s="173"/>
      <c r="G121" s="173"/>
      <c r="H121" s="173"/>
      <c r="I121" s="173" t="s">
        <v>1172</v>
      </c>
      <c r="J121" s="368"/>
    </row>
    <row r="122" spans="1:10" ht="13.5" customHeight="1">
      <c r="A122" s="7">
        <f t="shared" si="3"/>
        <v>116</v>
      </c>
      <c r="B122" s="33"/>
      <c r="C122" s="39"/>
      <c r="D122" s="173"/>
      <c r="E122" s="173"/>
      <c r="F122" s="173"/>
      <c r="G122" s="173"/>
      <c r="H122" s="173"/>
      <c r="I122" s="173" t="s">
        <v>1172</v>
      </c>
      <c r="J122" s="368"/>
    </row>
    <row r="123" spans="1:10" ht="13.5" customHeight="1">
      <c r="A123" s="7">
        <f t="shared" si="3"/>
        <v>117</v>
      </c>
      <c r="B123" s="33"/>
      <c r="C123" s="39"/>
      <c r="D123" s="173"/>
      <c r="E123" s="173"/>
      <c r="F123" s="173"/>
      <c r="G123" s="173"/>
      <c r="H123" s="173"/>
      <c r="I123" s="173" t="s">
        <v>1172</v>
      </c>
      <c r="J123" s="368"/>
    </row>
    <row r="124" spans="1:10" ht="13.5" customHeight="1">
      <c r="A124" s="7">
        <f t="shared" si="3"/>
        <v>118</v>
      </c>
      <c r="B124" s="33"/>
      <c r="C124" s="39"/>
      <c r="D124" s="173"/>
      <c r="E124" s="173"/>
      <c r="F124" s="173"/>
      <c r="G124" s="173"/>
      <c r="H124" s="173"/>
      <c r="I124" s="173" t="s">
        <v>1172</v>
      </c>
      <c r="J124" s="368"/>
    </row>
    <row r="125" spans="1:10" ht="13.5" customHeight="1">
      <c r="A125" s="7">
        <f t="shared" si="3"/>
        <v>119</v>
      </c>
      <c r="B125" s="33"/>
      <c r="C125" s="39"/>
      <c r="D125" s="173"/>
      <c r="E125" s="173"/>
      <c r="F125" s="173"/>
      <c r="G125" s="173"/>
      <c r="H125" s="173"/>
      <c r="I125" s="173" t="s">
        <v>1172</v>
      </c>
      <c r="J125" s="368"/>
    </row>
    <row r="126" spans="1:10" ht="13.5" customHeight="1">
      <c r="A126" s="7">
        <f t="shared" si="3"/>
        <v>120</v>
      </c>
      <c r="B126" s="33"/>
      <c r="C126" s="39"/>
      <c r="D126" s="173"/>
      <c r="E126" s="173"/>
      <c r="F126" s="173"/>
      <c r="G126" s="173"/>
      <c r="H126" s="173"/>
      <c r="I126" s="173" t="s">
        <v>1172</v>
      </c>
      <c r="J126" s="368"/>
    </row>
    <row r="127" spans="1:10" ht="13.5" customHeight="1">
      <c r="A127" s="7">
        <f t="shared" si="3"/>
        <v>121</v>
      </c>
      <c r="B127" s="33"/>
      <c r="C127" s="39"/>
      <c r="D127" s="173"/>
      <c r="E127" s="173"/>
      <c r="F127" s="173"/>
      <c r="G127" s="173"/>
      <c r="H127" s="173"/>
      <c r="I127" s="173" t="s">
        <v>1172</v>
      </c>
      <c r="J127" s="368"/>
    </row>
    <row r="128" spans="1:10" ht="13.5" customHeight="1">
      <c r="A128" s="7">
        <f t="shared" si="3"/>
        <v>122</v>
      </c>
      <c r="B128" s="33"/>
      <c r="C128" s="39"/>
      <c r="D128" s="173"/>
      <c r="E128" s="173"/>
      <c r="F128" s="173"/>
      <c r="G128" s="173"/>
      <c r="H128" s="173"/>
      <c r="I128" s="173" t="s">
        <v>1172</v>
      </c>
      <c r="J128" s="368"/>
    </row>
    <row r="129" spans="1:10" ht="13.5" customHeight="1">
      <c r="A129" s="7">
        <f t="shared" si="3"/>
        <v>123</v>
      </c>
      <c r="B129" s="33"/>
      <c r="C129" s="39"/>
      <c r="D129" s="173"/>
      <c r="E129" s="173"/>
      <c r="F129" s="173"/>
      <c r="G129" s="173"/>
      <c r="H129" s="173"/>
      <c r="I129" s="173" t="s">
        <v>1172</v>
      </c>
      <c r="J129" s="368"/>
    </row>
    <row r="130" spans="1:10" ht="13.5" customHeight="1">
      <c r="A130" s="7">
        <f t="shared" si="3"/>
        <v>124</v>
      </c>
      <c r="B130" s="33"/>
      <c r="C130" s="39"/>
      <c r="D130" s="173"/>
      <c r="E130" s="173"/>
      <c r="F130" s="173"/>
      <c r="G130" s="173"/>
      <c r="H130" s="173"/>
      <c r="I130" s="173" t="s">
        <v>1172</v>
      </c>
      <c r="J130" s="368"/>
    </row>
    <row r="131" spans="1:10" ht="13.5" customHeight="1">
      <c r="A131" s="7">
        <f t="shared" si="3"/>
        <v>125</v>
      </c>
      <c r="B131" s="33"/>
      <c r="C131" s="39"/>
      <c r="D131" s="173"/>
      <c r="E131" s="173"/>
      <c r="F131" s="173"/>
      <c r="G131" s="173"/>
      <c r="H131" s="173"/>
      <c r="I131" s="173" t="s">
        <v>1172</v>
      </c>
      <c r="J131" s="368"/>
    </row>
    <row r="132" spans="1:10" ht="13.5" customHeight="1">
      <c r="A132" s="7">
        <f t="shared" si="3"/>
        <v>126</v>
      </c>
      <c r="B132" s="33"/>
      <c r="C132" s="39"/>
      <c r="D132" s="173"/>
      <c r="E132" s="173"/>
      <c r="F132" s="173"/>
      <c r="G132" s="173"/>
      <c r="H132" s="173"/>
      <c r="I132" s="173" t="s">
        <v>1172</v>
      </c>
      <c r="J132" s="368"/>
    </row>
    <row r="133" spans="1:10" ht="13.5" customHeight="1">
      <c r="A133" s="7">
        <f t="shared" si="3"/>
        <v>127</v>
      </c>
      <c r="B133" s="33"/>
      <c r="C133" s="39"/>
      <c r="D133" s="173"/>
      <c r="E133" s="173"/>
      <c r="F133" s="173"/>
      <c r="G133" s="173"/>
      <c r="H133" s="173"/>
      <c r="I133" s="173" t="s">
        <v>1172</v>
      </c>
      <c r="J133" s="368"/>
    </row>
    <row r="134" spans="1:10" ht="13.5" customHeight="1">
      <c r="A134" s="7">
        <f t="shared" si="3"/>
        <v>128</v>
      </c>
      <c r="B134" s="33"/>
      <c r="C134" s="39"/>
      <c r="D134" s="173"/>
      <c r="E134" s="173"/>
      <c r="F134" s="173"/>
      <c r="G134" s="173"/>
      <c r="H134" s="173"/>
      <c r="I134" s="173" t="s">
        <v>1172</v>
      </c>
      <c r="J134" s="368"/>
    </row>
    <row r="135" spans="1:10" ht="13.5" customHeight="1">
      <c r="A135" s="7">
        <f t="shared" si="3"/>
        <v>129</v>
      </c>
      <c r="B135" s="33"/>
      <c r="C135" s="39"/>
      <c r="D135" s="173"/>
      <c r="E135" s="173"/>
      <c r="F135" s="173"/>
      <c r="G135" s="173"/>
      <c r="H135" s="173"/>
      <c r="I135" s="173" t="s">
        <v>1172</v>
      </c>
      <c r="J135" s="368"/>
    </row>
    <row r="136" spans="1:10" ht="13.5" customHeight="1">
      <c r="A136" s="7">
        <f t="shared" si="3"/>
        <v>130</v>
      </c>
      <c r="B136" s="33"/>
      <c r="C136" s="39"/>
      <c r="D136" s="173"/>
      <c r="E136" s="173"/>
      <c r="F136" s="173"/>
      <c r="G136" s="173"/>
      <c r="H136" s="173"/>
      <c r="I136" s="173" t="s">
        <v>1172</v>
      </c>
      <c r="J136" s="368"/>
    </row>
    <row r="137" spans="1:10" ht="13.5" customHeight="1">
      <c r="A137" s="7">
        <f t="shared" si="3"/>
        <v>131</v>
      </c>
      <c r="B137" s="33"/>
      <c r="C137" s="39"/>
      <c r="D137" s="173"/>
      <c r="E137" s="173"/>
      <c r="F137" s="173"/>
      <c r="G137" s="173"/>
      <c r="H137" s="173"/>
      <c r="I137" s="173" t="s">
        <v>1172</v>
      </c>
      <c r="J137" s="368"/>
    </row>
    <row r="138" spans="1:10" ht="13.5" customHeight="1">
      <c r="A138" s="7">
        <f t="shared" si="3"/>
        <v>132</v>
      </c>
      <c r="B138" s="33"/>
      <c r="C138" s="39"/>
      <c r="D138" s="173"/>
      <c r="E138" s="173"/>
      <c r="F138" s="173"/>
      <c r="G138" s="173"/>
      <c r="H138" s="173"/>
      <c r="I138" s="173" t="s">
        <v>1172</v>
      </c>
      <c r="J138" s="368"/>
    </row>
    <row r="139" spans="1:10" ht="13.5" customHeight="1">
      <c r="A139" s="7">
        <f t="shared" si="3"/>
        <v>133</v>
      </c>
      <c r="B139" s="33"/>
      <c r="C139" s="39"/>
      <c r="D139" s="173"/>
      <c r="E139" s="173"/>
      <c r="F139" s="173"/>
      <c r="G139" s="173"/>
      <c r="H139" s="173"/>
      <c r="I139" s="173" t="s">
        <v>1172</v>
      </c>
      <c r="J139" s="368"/>
    </row>
    <row r="140" spans="1:10" ht="13.5" customHeight="1">
      <c r="A140" s="7">
        <f t="shared" si="3"/>
        <v>134</v>
      </c>
      <c r="B140" s="33"/>
      <c r="C140" s="39"/>
      <c r="D140" s="219"/>
      <c r="E140" s="219"/>
      <c r="F140" s="219"/>
      <c r="G140" s="219"/>
      <c r="H140" s="219"/>
      <c r="I140" s="173" t="s">
        <v>1172</v>
      </c>
      <c r="J140" s="368"/>
    </row>
    <row r="141" spans="1:10" ht="13.5" customHeight="1">
      <c r="A141" s="7">
        <f t="shared" si="3"/>
        <v>135</v>
      </c>
      <c r="B141" s="33"/>
      <c r="C141" s="39"/>
      <c r="D141" s="219"/>
      <c r="E141" s="219"/>
      <c r="F141" s="219"/>
      <c r="G141" s="219"/>
      <c r="H141" s="219"/>
      <c r="I141" s="173" t="s">
        <v>1172</v>
      </c>
      <c r="J141" s="368"/>
    </row>
    <row r="142" spans="1:10" ht="13.5" customHeight="1">
      <c r="A142" s="7">
        <f t="shared" si="3"/>
        <v>136</v>
      </c>
      <c r="B142" s="33"/>
      <c r="C142" s="39"/>
      <c r="D142" s="219"/>
      <c r="E142" s="219"/>
      <c r="F142" s="219"/>
      <c r="G142" s="219"/>
      <c r="H142" s="219"/>
      <c r="I142" s="173" t="s">
        <v>1172</v>
      </c>
      <c r="J142" s="368"/>
    </row>
    <row r="143" spans="1:10" ht="13.5" customHeight="1">
      <c r="A143" s="7">
        <f t="shared" si="3"/>
        <v>137</v>
      </c>
      <c r="B143" s="33"/>
      <c r="C143" s="39"/>
      <c r="D143" s="219"/>
      <c r="E143" s="219"/>
      <c r="F143" s="219"/>
      <c r="G143" s="219"/>
      <c r="H143" s="219"/>
      <c r="I143" s="173" t="s">
        <v>1172</v>
      </c>
      <c r="J143" s="368"/>
    </row>
    <row r="144" spans="1:10" ht="13.5" customHeight="1">
      <c r="A144" s="7">
        <f t="shared" si="3"/>
        <v>138</v>
      </c>
      <c r="B144" s="33"/>
      <c r="C144" s="39"/>
      <c r="D144" s="219"/>
      <c r="E144" s="219"/>
      <c r="F144" s="219"/>
      <c r="G144" s="219"/>
      <c r="H144" s="219"/>
      <c r="I144" s="173" t="s">
        <v>1172</v>
      </c>
      <c r="J144" s="368"/>
    </row>
    <row r="145" spans="1:10" ht="13.5" customHeight="1">
      <c r="A145" s="7">
        <f t="shared" si="3"/>
        <v>139</v>
      </c>
      <c r="B145" s="33"/>
      <c r="C145" s="39"/>
      <c r="D145" s="219"/>
      <c r="E145" s="219"/>
      <c r="F145" s="219"/>
      <c r="G145" s="219"/>
      <c r="H145" s="219"/>
      <c r="I145" s="173" t="s">
        <v>1172</v>
      </c>
      <c r="J145" s="368"/>
    </row>
    <row r="146" spans="1:10" ht="13.5" customHeight="1">
      <c r="A146" s="7">
        <f t="shared" si="3"/>
        <v>140</v>
      </c>
      <c r="B146" s="33"/>
      <c r="C146" s="39"/>
      <c r="D146" s="219"/>
      <c r="E146" s="219"/>
      <c r="F146" s="219"/>
      <c r="G146" s="219"/>
      <c r="H146" s="219"/>
      <c r="I146" s="173" t="s">
        <v>1172</v>
      </c>
      <c r="J146" s="368"/>
    </row>
    <row r="147" spans="1:10" ht="13.5" customHeight="1">
      <c r="A147" s="7">
        <f t="shared" si="3"/>
        <v>141</v>
      </c>
      <c r="B147" s="33"/>
      <c r="C147" s="39"/>
      <c r="D147" s="219"/>
      <c r="E147" s="219"/>
      <c r="F147" s="219"/>
      <c r="G147" s="219"/>
      <c r="H147" s="219"/>
      <c r="I147" s="173" t="s">
        <v>1172</v>
      </c>
      <c r="J147" s="368"/>
    </row>
    <row r="148" spans="1:10" ht="13.5" customHeight="1">
      <c r="A148" s="7">
        <f t="shared" si="3"/>
        <v>142</v>
      </c>
      <c r="B148" s="33"/>
      <c r="C148" s="39"/>
      <c r="D148" s="219"/>
      <c r="E148" s="219"/>
      <c r="F148" s="219"/>
      <c r="G148" s="219"/>
      <c r="H148" s="219"/>
      <c r="I148" s="173" t="s">
        <v>1172</v>
      </c>
      <c r="J148" s="368"/>
    </row>
    <row r="149" spans="1:10" ht="13.5" customHeight="1">
      <c r="A149" s="7">
        <f t="shared" si="3"/>
        <v>143</v>
      </c>
      <c r="B149" s="33"/>
      <c r="C149" s="39"/>
      <c r="D149" s="219"/>
      <c r="E149" s="219"/>
      <c r="F149" s="219"/>
      <c r="G149" s="219"/>
      <c r="H149" s="219"/>
      <c r="I149" s="173" t="s">
        <v>1172</v>
      </c>
      <c r="J149" s="368"/>
    </row>
    <row r="150" spans="1:10" ht="13.5" customHeight="1">
      <c r="A150" s="7">
        <f t="shared" si="3"/>
        <v>144</v>
      </c>
      <c r="B150" s="33"/>
      <c r="C150" s="39"/>
      <c r="D150" s="219"/>
      <c r="E150" s="219"/>
      <c r="F150" s="219"/>
      <c r="G150" s="219"/>
      <c r="H150" s="219"/>
      <c r="I150" s="173" t="s">
        <v>1172</v>
      </c>
      <c r="J150" s="368"/>
    </row>
    <row r="151" spans="1:10" ht="13.5" customHeight="1">
      <c r="A151" s="7">
        <f t="shared" si="3"/>
        <v>145</v>
      </c>
      <c r="B151" s="33"/>
      <c r="C151" s="39"/>
      <c r="D151" s="219"/>
      <c r="E151" s="219"/>
      <c r="F151" s="219"/>
      <c r="G151" s="219"/>
      <c r="H151" s="219"/>
      <c r="I151" s="173" t="s">
        <v>1172</v>
      </c>
      <c r="J151" s="368"/>
    </row>
    <row r="152" spans="1:10" ht="13.5" customHeight="1">
      <c r="A152" s="7">
        <f t="shared" si="3"/>
        <v>146</v>
      </c>
      <c r="B152" s="33"/>
      <c r="C152" s="39"/>
      <c r="D152" s="219"/>
      <c r="E152" s="219"/>
      <c r="F152" s="219"/>
      <c r="G152" s="219"/>
      <c r="H152" s="219"/>
      <c r="I152" s="173" t="s">
        <v>1172</v>
      </c>
      <c r="J152" s="368"/>
    </row>
    <row r="153" spans="1:10" ht="13.5" customHeight="1">
      <c r="A153" s="7">
        <f t="shared" ref="A153:A175" si="4">A152+1</f>
        <v>147</v>
      </c>
      <c r="B153" s="33"/>
      <c r="C153" s="39"/>
      <c r="D153" s="219"/>
      <c r="E153" s="219"/>
      <c r="F153" s="219"/>
      <c r="G153" s="219"/>
      <c r="H153" s="219"/>
      <c r="I153" s="173" t="s">
        <v>1172</v>
      </c>
      <c r="J153" s="368"/>
    </row>
    <row r="154" spans="1:10" ht="13.5" customHeight="1">
      <c r="A154" s="7">
        <f t="shared" si="4"/>
        <v>148</v>
      </c>
      <c r="B154" s="33"/>
      <c r="C154" s="39"/>
      <c r="D154" s="219"/>
      <c r="E154" s="219"/>
      <c r="F154" s="219"/>
      <c r="G154" s="219"/>
      <c r="H154" s="219"/>
      <c r="I154" s="173" t="s">
        <v>1172</v>
      </c>
      <c r="J154" s="368"/>
    </row>
    <row r="155" spans="1:10" ht="13.5" customHeight="1">
      <c r="A155" s="7">
        <f t="shared" si="4"/>
        <v>149</v>
      </c>
      <c r="B155" s="33"/>
      <c r="C155" s="39"/>
      <c r="D155" s="219"/>
      <c r="E155" s="219"/>
      <c r="F155" s="219"/>
      <c r="G155" s="219"/>
      <c r="H155" s="219"/>
      <c r="I155" s="173" t="s">
        <v>1172</v>
      </c>
      <c r="J155" s="368"/>
    </row>
    <row r="156" spans="1:10" ht="13.5" customHeight="1">
      <c r="A156" s="7">
        <f t="shared" si="4"/>
        <v>150</v>
      </c>
      <c r="B156" s="33"/>
      <c r="C156" s="39"/>
      <c r="D156" s="219"/>
      <c r="E156" s="219"/>
      <c r="F156" s="219"/>
      <c r="G156" s="219"/>
      <c r="H156" s="219"/>
      <c r="I156" s="173" t="s">
        <v>1172</v>
      </c>
      <c r="J156" s="368"/>
    </row>
    <row r="157" spans="1:10" ht="13.5" customHeight="1">
      <c r="A157" s="7">
        <f t="shared" si="4"/>
        <v>151</v>
      </c>
      <c r="B157" s="33"/>
      <c r="C157" s="39"/>
      <c r="D157" s="219"/>
      <c r="E157" s="219"/>
      <c r="F157" s="219"/>
      <c r="G157" s="219"/>
      <c r="H157" s="219"/>
      <c r="I157" s="173" t="s">
        <v>1172</v>
      </c>
      <c r="J157" s="368"/>
    </row>
    <row r="158" spans="1:10" ht="13.5" customHeight="1">
      <c r="A158" s="7">
        <f t="shared" si="4"/>
        <v>152</v>
      </c>
      <c r="B158" s="33"/>
      <c r="C158" s="39"/>
      <c r="D158" s="219"/>
      <c r="E158" s="219"/>
      <c r="F158" s="219"/>
      <c r="G158" s="219"/>
      <c r="H158" s="219"/>
      <c r="I158" s="173" t="s">
        <v>1172</v>
      </c>
      <c r="J158" s="368"/>
    </row>
    <row r="159" spans="1:10" ht="13.5" customHeight="1">
      <c r="A159" s="7">
        <f t="shared" si="4"/>
        <v>153</v>
      </c>
      <c r="B159" s="33"/>
      <c r="C159" s="39"/>
      <c r="D159" s="219"/>
      <c r="E159" s="219"/>
      <c r="F159" s="219"/>
      <c r="G159" s="219"/>
      <c r="H159" s="219"/>
      <c r="I159" s="173" t="s">
        <v>1172</v>
      </c>
      <c r="J159" s="368"/>
    </row>
    <row r="160" spans="1:10" ht="13.5" customHeight="1">
      <c r="A160" s="7">
        <f t="shared" si="4"/>
        <v>154</v>
      </c>
      <c r="B160" s="33"/>
      <c r="C160" s="39"/>
      <c r="D160" s="219"/>
      <c r="E160" s="219"/>
      <c r="F160" s="219"/>
      <c r="G160" s="219"/>
      <c r="H160" s="219"/>
      <c r="I160" s="173" t="s">
        <v>1172</v>
      </c>
      <c r="J160" s="368"/>
    </row>
    <row r="161" spans="1:10" ht="13.5" customHeight="1">
      <c r="A161" s="7">
        <f t="shared" si="4"/>
        <v>155</v>
      </c>
      <c r="B161" s="33"/>
      <c r="C161" s="39"/>
      <c r="D161" s="219"/>
      <c r="E161" s="219"/>
      <c r="F161" s="219"/>
      <c r="G161" s="219"/>
      <c r="H161" s="219"/>
      <c r="I161" s="173" t="s">
        <v>1172</v>
      </c>
      <c r="J161" s="368"/>
    </row>
    <row r="162" spans="1:10" ht="13.5" customHeight="1">
      <c r="A162" s="7">
        <f t="shared" si="4"/>
        <v>156</v>
      </c>
      <c r="B162" s="33"/>
      <c r="C162" s="39"/>
      <c r="D162" s="219"/>
      <c r="E162" s="219"/>
      <c r="F162" s="219"/>
      <c r="G162" s="219"/>
      <c r="H162" s="219"/>
      <c r="I162" s="173" t="s">
        <v>1172</v>
      </c>
      <c r="J162" s="368"/>
    </row>
    <row r="163" spans="1:10" ht="13.5" customHeight="1">
      <c r="A163" s="7">
        <f t="shared" si="4"/>
        <v>157</v>
      </c>
      <c r="B163" s="33"/>
      <c r="C163" s="39"/>
      <c r="D163" s="219"/>
      <c r="E163" s="219"/>
      <c r="F163" s="219"/>
      <c r="G163" s="219"/>
      <c r="H163" s="219"/>
      <c r="I163" s="173" t="s">
        <v>1172</v>
      </c>
      <c r="J163" s="368"/>
    </row>
    <row r="164" spans="1:10" ht="13.5" customHeight="1">
      <c r="A164" s="7">
        <f t="shared" si="4"/>
        <v>158</v>
      </c>
      <c r="B164" s="33"/>
      <c r="C164" s="39"/>
      <c r="D164" s="219"/>
      <c r="E164" s="219"/>
      <c r="F164" s="219"/>
      <c r="G164" s="219"/>
      <c r="H164" s="219"/>
      <c r="I164" s="173" t="s">
        <v>1172</v>
      </c>
      <c r="J164" s="368"/>
    </row>
    <row r="165" spans="1:10" ht="13.5" customHeight="1">
      <c r="A165" s="7">
        <f t="shared" si="4"/>
        <v>159</v>
      </c>
      <c r="B165" s="33"/>
      <c r="C165" s="39"/>
      <c r="D165" s="219"/>
      <c r="E165" s="219"/>
      <c r="F165" s="219"/>
      <c r="G165" s="219"/>
      <c r="H165" s="219"/>
      <c r="I165" s="173" t="s">
        <v>1172</v>
      </c>
      <c r="J165" s="368"/>
    </row>
    <row r="166" spans="1:10" ht="13.5" customHeight="1">
      <c r="A166" s="7">
        <f t="shared" si="4"/>
        <v>160</v>
      </c>
      <c r="B166" s="33"/>
      <c r="C166" s="39"/>
      <c r="D166" s="219"/>
      <c r="E166" s="219"/>
      <c r="F166" s="219"/>
      <c r="G166" s="219"/>
      <c r="H166" s="219"/>
      <c r="I166" s="173" t="s">
        <v>1172</v>
      </c>
      <c r="J166" s="368"/>
    </row>
    <row r="167" spans="1:10" ht="13.5" customHeight="1">
      <c r="A167" s="7">
        <f t="shared" si="4"/>
        <v>161</v>
      </c>
      <c r="B167" s="33"/>
      <c r="C167" s="39"/>
      <c r="D167" s="219"/>
      <c r="E167" s="219"/>
      <c r="F167" s="219"/>
      <c r="G167" s="219"/>
      <c r="H167" s="219"/>
      <c r="I167" s="173" t="s">
        <v>1172</v>
      </c>
      <c r="J167" s="368"/>
    </row>
    <row r="168" spans="1:10" ht="13.5" customHeight="1">
      <c r="A168" s="7">
        <f t="shared" si="4"/>
        <v>162</v>
      </c>
      <c r="B168" s="33"/>
      <c r="C168" s="39"/>
      <c r="D168" s="219"/>
      <c r="E168" s="219"/>
      <c r="F168" s="219"/>
      <c r="G168" s="219"/>
      <c r="H168" s="219"/>
      <c r="I168" s="173" t="s">
        <v>1172</v>
      </c>
      <c r="J168" s="368"/>
    </row>
    <row r="169" spans="1:10" ht="13.5" customHeight="1">
      <c r="A169" s="7">
        <f t="shared" si="4"/>
        <v>163</v>
      </c>
      <c r="B169" s="33"/>
      <c r="C169" s="39"/>
      <c r="D169" s="219"/>
      <c r="E169" s="219"/>
      <c r="F169" s="219"/>
      <c r="G169" s="219"/>
      <c r="H169" s="219"/>
      <c r="I169" s="173" t="s">
        <v>1172</v>
      </c>
      <c r="J169" s="368"/>
    </row>
    <row r="170" spans="1:10" ht="13.5" customHeight="1">
      <c r="A170" s="7">
        <f t="shared" si="4"/>
        <v>164</v>
      </c>
      <c r="B170" s="33"/>
      <c r="C170" s="39"/>
      <c r="D170" s="219"/>
      <c r="E170" s="219"/>
      <c r="F170" s="219"/>
      <c r="G170" s="219"/>
      <c r="H170" s="21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5.774</v>
      </c>
      <c r="E175" s="218">
        <f t="shared" ref="E175:I175" si="5">LOOKUP(10^10,E23:E174)</f>
        <v>3.3140000000000001</v>
      </c>
      <c r="F175" s="218">
        <f t="shared" si="5"/>
        <v>0</v>
      </c>
      <c r="G175" s="218">
        <f t="shared" si="5"/>
        <v>8.0630000000000006</v>
      </c>
      <c r="H175" s="218">
        <f t="shared" si="5"/>
        <v>23.419999999999998</v>
      </c>
      <c r="I175" s="218">
        <f t="shared" si="5"/>
        <v>401.87829999999997</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C000"/>
    <pageSetUpPr fitToPage="1"/>
  </sheetPr>
  <dimension ref="A1:J175"/>
  <sheetViews>
    <sheetView showGridLines="0" view="pageBreakPreview" zoomScaleNormal="100" zoomScaleSheetLayoutView="100" workbookViewId="0">
      <pane xSplit="3" ySplit="8" topLeftCell="D9" activePane="bottomRight" state="frozen"/>
      <selection activeCell="E9" sqref="E9:G9"/>
      <selection pane="topRight" activeCell="E9" sqref="E9:G9"/>
      <selection pane="bottomLeft" activeCell="E9" sqref="E9:G9"/>
      <selection pane="bottomRight" activeCell="B38" sqref="B38"/>
    </sheetView>
  </sheetViews>
  <sheetFormatPr defaultColWidth="9" defaultRowHeight="11.25"/>
  <cols>
    <col min="1" max="1" width="10.25" style="24" bestFit="1" customWidth="1"/>
    <col min="2" max="2" width="30.625" style="24" customWidth="1"/>
    <col min="3" max="3" width="9.5" style="25" customWidth="1"/>
    <col min="4" max="8" width="8.125" style="24" customWidth="1"/>
    <col min="9" max="9" width="13.125" style="315" customWidth="1"/>
    <col min="10" max="10" width="47.25" style="24" customWidth="1"/>
    <col min="11" max="11" width="1.125" style="24" customWidth="1"/>
    <col min="12" max="16384" width="9" style="24"/>
  </cols>
  <sheetData>
    <row r="1" spans="1:10" s="3" customFormat="1" ht="12">
      <c r="A1" s="96" t="str">
        <f>'様式1-1-0_基礎情報'!$B$3</f>
        <v>河川コード</v>
      </c>
      <c r="B1" s="82">
        <f>'様式1-1-0_基礎情報'!$C$3</f>
        <v>8303040219</v>
      </c>
      <c r="C1" s="83"/>
      <c r="I1" s="313"/>
    </row>
    <row r="2" spans="1:10" s="3" customFormat="1" ht="12">
      <c r="A2" s="97" t="str">
        <f>'様式1-1-0_基礎情報'!$B$4</f>
        <v>ダムコード</v>
      </c>
      <c r="B2" s="85">
        <f>'様式1-1-0_基礎情報'!$C$4</f>
        <v>30301120700000</v>
      </c>
      <c r="C2" s="83"/>
      <c r="I2" s="313"/>
    </row>
    <row r="3" spans="1:10" s="3" customFormat="1" ht="12.75" thickBot="1">
      <c r="A3" s="98" t="str">
        <f>'様式1-1-0_基礎情報'!$B$5</f>
        <v>ダム名</v>
      </c>
      <c r="B3" s="88" t="str">
        <f>'様式1-1-0_基礎情報'!$C$5</f>
        <v>滝沢ダム</v>
      </c>
      <c r="C3" s="83"/>
      <c r="I3" s="313"/>
    </row>
    <row r="4" spans="1:10" s="1" customFormat="1">
      <c r="C4" s="2"/>
      <c r="I4" s="314"/>
    </row>
    <row r="5" spans="1:10" s="2" customFormat="1" ht="15" customHeight="1">
      <c r="A5" s="59" t="s">
        <v>1</v>
      </c>
      <c r="B5" s="61" t="s">
        <v>2</v>
      </c>
      <c r="C5" s="7" t="s">
        <v>69</v>
      </c>
      <c r="D5" s="352" t="s">
        <v>111</v>
      </c>
      <c r="E5" s="353"/>
      <c r="F5" s="353"/>
      <c r="G5" s="353"/>
      <c r="H5" s="353"/>
      <c r="I5" s="353"/>
      <c r="J5" s="7" t="s">
        <v>144</v>
      </c>
    </row>
    <row r="6" spans="1:10" s="2" customFormat="1" ht="13.5" customHeight="1">
      <c r="A6" s="7">
        <v>1</v>
      </c>
      <c r="B6" s="89" t="s">
        <v>66</v>
      </c>
      <c r="C6" s="7" t="s">
        <v>249</v>
      </c>
      <c r="D6" s="354">
        <f>'様式1-1-0_基礎情報'!$C$3</f>
        <v>8303040219</v>
      </c>
      <c r="E6" s="355"/>
      <c r="F6" s="355"/>
      <c r="G6" s="355"/>
      <c r="H6" s="355"/>
      <c r="I6" s="356"/>
      <c r="J6" s="58" t="str">
        <f>'様式1-1-1_月別-水質(全地点)_1月'!K6</f>
        <v>河川コードを記入する。</v>
      </c>
    </row>
    <row r="7" spans="1:10" s="2" customFormat="1" ht="13.5" customHeight="1">
      <c r="A7" s="7">
        <f t="shared" ref="A7:A14" si="0">A6+1</f>
        <v>2</v>
      </c>
      <c r="B7" s="91" t="s">
        <v>3</v>
      </c>
      <c r="C7" s="7" t="s">
        <v>249</v>
      </c>
      <c r="D7" s="354">
        <f>'様式1-1-0_基礎情報'!$C$4</f>
        <v>30301120700000</v>
      </c>
      <c r="E7" s="355"/>
      <c r="F7" s="355"/>
      <c r="G7" s="355"/>
      <c r="H7" s="355"/>
      <c r="I7" s="356"/>
      <c r="J7" s="58" t="str">
        <f>'様式1-1-1_月別-水質(全地点)_1月'!K7</f>
        <v>ダムコードを記入する。</v>
      </c>
    </row>
    <row r="8" spans="1:10" s="2" customFormat="1" ht="13.5" customHeight="1">
      <c r="A8" s="7">
        <f t="shared" si="0"/>
        <v>3</v>
      </c>
      <c r="B8" s="91" t="s">
        <v>4</v>
      </c>
      <c r="C8" s="7" t="s">
        <v>249</v>
      </c>
      <c r="D8" s="352" t="str">
        <f>'様式1-1-0_基礎情報'!$C$5</f>
        <v>滝沢ダム</v>
      </c>
      <c r="E8" s="353"/>
      <c r="F8" s="353"/>
      <c r="G8" s="353"/>
      <c r="H8" s="353"/>
      <c r="I8" s="357"/>
      <c r="J8" s="58" t="str">
        <f>'様式1-1-1_月別-水質(全地点)_1月'!K8</f>
        <v>ダム名を記入する。</v>
      </c>
    </row>
    <row r="9" spans="1:10" s="2" customFormat="1" ht="13.5" customHeight="1">
      <c r="A9" s="7">
        <f t="shared" si="0"/>
        <v>4</v>
      </c>
      <c r="B9" s="91" t="s">
        <v>70</v>
      </c>
      <c r="C9" s="7" t="s">
        <v>249</v>
      </c>
      <c r="D9" s="372">
        <v>44867</v>
      </c>
      <c r="E9" s="373"/>
      <c r="F9" s="373"/>
      <c r="G9" s="373"/>
      <c r="H9" s="373"/>
      <c r="I9" s="374"/>
      <c r="J9" s="58" t="str">
        <f>'様式1-1-1_月別-水質(全地点)_1月'!K9</f>
        <v>調査年月日を記入する</v>
      </c>
    </row>
    <row r="10" spans="1:10" s="2" customFormat="1" ht="13.5" customHeight="1">
      <c r="A10" s="7">
        <f t="shared" si="0"/>
        <v>5</v>
      </c>
      <c r="B10" s="92" t="s">
        <v>240</v>
      </c>
      <c r="C10" s="7" t="s">
        <v>249</v>
      </c>
      <c r="D10" s="352" t="s">
        <v>1167</v>
      </c>
      <c r="E10" s="353"/>
      <c r="F10" s="353"/>
      <c r="G10" s="353"/>
      <c r="H10" s="353"/>
      <c r="I10" s="357"/>
      <c r="J10" s="58" t="str">
        <f>'様式1-1-1_月別-水質(全地点)_1月'!K10</f>
        <v>調査地点を具体的に記入する。</v>
      </c>
    </row>
    <row r="11" spans="1:10" s="1" customFormat="1" ht="13.5" customHeight="1">
      <c r="A11" s="7">
        <f t="shared" si="0"/>
        <v>6</v>
      </c>
      <c r="B11" s="92" t="s">
        <v>7</v>
      </c>
      <c r="C11" s="7" t="s">
        <v>249</v>
      </c>
      <c r="D11" s="370">
        <v>0.53819444444444442</v>
      </c>
      <c r="E11" s="353"/>
      <c r="F11" s="353"/>
      <c r="G11" s="353"/>
      <c r="H11" s="353"/>
      <c r="I11" s="357"/>
      <c r="J11" s="58" t="str">
        <f>'様式1-1-1_月別-水質(全地点)_1月'!K11</f>
        <v>調査の開始時刻を２４時間表示で記入する。</v>
      </c>
    </row>
    <row r="12" spans="1:10" s="1" customFormat="1" ht="13.5" customHeight="1">
      <c r="A12" s="7">
        <f t="shared" si="0"/>
        <v>7</v>
      </c>
      <c r="B12" s="92" t="s">
        <v>116</v>
      </c>
      <c r="C12" s="7" t="s">
        <v>249</v>
      </c>
      <c r="D12" s="352" t="s">
        <v>1235</v>
      </c>
      <c r="E12" s="353"/>
      <c r="F12" s="353"/>
      <c r="G12" s="353"/>
      <c r="H12" s="353"/>
      <c r="I12" s="357"/>
      <c r="J12" s="58" t="str">
        <f>'様式1-1-1_月別-水質(全地点)_1月'!K12</f>
        <v>晴，曇，小雨等の用語で記入する。</v>
      </c>
    </row>
    <row r="13" spans="1:10" s="1" customFormat="1" ht="13.5" customHeight="1">
      <c r="A13" s="7">
        <f t="shared" si="0"/>
        <v>8</v>
      </c>
      <c r="B13" s="92" t="s">
        <v>0</v>
      </c>
      <c r="C13" s="7" t="s">
        <v>8</v>
      </c>
      <c r="D13" s="361">
        <v>18.5</v>
      </c>
      <c r="E13" s="362"/>
      <c r="F13" s="362"/>
      <c r="G13" s="362"/>
      <c r="H13" s="362"/>
      <c r="I13" s="363"/>
      <c r="J13" s="58" t="str">
        <f>'様式1-1-1_月別-水質(全地点)_1月'!K13</f>
        <v>小数点以下第１位まで記入する。</v>
      </c>
    </row>
    <row r="14" spans="1:10" s="1" customFormat="1" ht="13.5" customHeight="1">
      <c r="A14" s="7">
        <f t="shared" si="0"/>
        <v>9</v>
      </c>
      <c r="B14" s="93" t="s">
        <v>124</v>
      </c>
      <c r="C14" s="34" t="s">
        <v>74</v>
      </c>
      <c r="D14" s="361">
        <v>89.6</v>
      </c>
      <c r="E14" s="362"/>
      <c r="F14" s="362"/>
      <c r="G14" s="362"/>
      <c r="H14" s="362"/>
      <c r="I14" s="363"/>
      <c r="J14" s="58" t="str">
        <f>'様式1-1-1_月別-水質(全地点)_1月'!K14</f>
        <v>採水位置の水面より底までの深さを１　/１０mまで記入する。</v>
      </c>
    </row>
    <row r="15" spans="1:10" s="1" customFormat="1" ht="13.5" customHeight="1">
      <c r="A15" s="7">
        <f>A14+1</f>
        <v>10</v>
      </c>
      <c r="B15" s="92" t="s">
        <v>117</v>
      </c>
      <c r="C15" s="34" t="s">
        <v>115</v>
      </c>
      <c r="D15" s="361" t="s">
        <v>1236</v>
      </c>
      <c r="E15" s="362"/>
      <c r="F15" s="362"/>
      <c r="G15" s="362"/>
      <c r="H15" s="362"/>
      <c r="I15" s="363"/>
      <c r="J15" s="58" t="str">
        <f>'様式1-1-1_月別-水質(全地点)_1月'!K15</f>
        <v>小数点以下１位まで記入し、透視度計の最大値に従い記入する。</v>
      </c>
    </row>
    <row r="16" spans="1:10" s="1" customFormat="1" ht="13.5" customHeight="1">
      <c r="A16" s="7">
        <f>A15+1</f>
        <v>11</v>
      </c>
      <c r="B16" s="93" t="s">
        <v>241</v>
      </c>
      <c r="C16" s="34" t="s">
        <v>74</v>
      </c>
      <c r="D16" s="361">
        <v>5.5</v>
      </c>
      <c r="E16" s="362"/>
      <c r="F16" s="362"/>
      <c r="G16" s="362"/>
      <c r="H16" s="362"/>
      <c r="I16" s="363"/>
      <c r="J16" s="58" t="str">
        <f>'様式1-1-1_月別-水質(全地点)_1月'!K16</f>
        <v>小数点以下１位まで記入する。</v>
      </c>
    </row>
    <row r="17" spans="1:10" s="1" customFormat="1" ht="13.5" customHeight="1">
      <c r="A17" s="7">
        <f>A16+1</f>
        <v>12</v>
      </c>
      <c r="B17" s="93" t="s">
        <v>242</v>
      </c>
      <c r="C17" s="34" t="s">
        <v>249</v>
      </c>
      <c r="D17" s="352">
        <v>5</v>
      </c>
      <c r="E17" s="353"/>
      <c r="F17" s="353"/>
      <c r="G17" s="353"/>
      <c r="H17" s="353"/>
      <c r="I17" s="357"/>
      <c r="J17" s="58" t="str">
        <f>'様式1-1-1_月別-水質(全地点)_1月'!K17</f>
        <v>フォーレル・ウーレの水色階級で記入する。</v>
      </c>
    </row>
    <row r="18" spans="1:10" s="1" customFormat="1" ht="13.5" customHeight="1">
      <c r="A18" s="7">
        <f t="shared" ref="A18:A21" si="1">A17+1</f>
        <v>13</v>
      </c>
      <c r="B18" s="93" t="s">
        <v>250</v>
      </c>
      <c r="C18" s="34" t="s">
        <v>251</v>
      </c>
      <c r="D18" s="364">
        <v>541.5</v>
      </c>
      <c r="E18" s="365"/>
      <c r="F18" s="365"/>
      <c r="G18" s="365"/>
      <c r="H18" s="365"/>
      <c r="I18" s="366"/>
      <c r="J18" s="58" t="str">
        <f>'様式1-1-1_月別-水質(全地点)_1月'!K18</f>
        <v>ダム管理記録から調査時のものを記録する。</v>
      </c>
    </row>
    <row r="19" spans="1:10" s="1" customFormat="1" ht="13.5" customHeight="1">
      <c r="A19" s="7">
        <f t="shared" si="1"/>
        <v>14</v>
      </c>
      <c r="B19" s="92" t="s">
        <v>243</v>
      </c>
      <c r="C19" s="34" t="s">
        <v>246</v>
      </c>
      <c r="D19" s="352"/>
      <c r="E19" s="353"/>
      <c r="F19" s="353"/>
      <c r="G19" s="353"/>
      <c r="H19" s="353"/>
      <c r="I19" s="357"/>
      <c r="J19" s="58" t="str">
        <f>'様式1-1-1_月別-水質(全地点)_1月'!K19</f>
        <v>ダム管理記録から調査時のものを記録する。</v>
      </c>
    </row>
    <row r="20" spans="1:10" s="1" customFormat="1" ht="13.5" customHeight="1">
      <c r="A20" s="7">
        <f t="shared" si="1"/>
        <v>15</v>
      </c>
      <c r="B20" s="92" t="s">
        <v>244</v>
      </c>
      <c r="C20" s="34" t="s">
        <v>246</v>
      </c>
      <c r="D20" s="364">
        <v>0.54</v>
      </c>
      <c r="E20" s="365"/>
      <c r="F20" s="365"/>
      <c r="G20" s="365"/>
      <c r="H20" s="365"/>
      <c r="I20" s="366"/>
      <c r="J20" s="58" t="str">
        <f>'様式1-1-1_月別-水質(全地点)_1月'!K20</f>
        <v>ダム管理記録から調査時のものを記録する。</v>
      </c>
    </row>
    <row r="21" spans="1:10" s="1" customFormat="1" ht="13.5" customHeight="1">
      <c r="A21" s="7">
        <f t="shared" si="1"/>
        <v>16</v>
      </c>
      <c r="B21" s="92" t="s">
        <v>245</v>
      </c>
      <c r="C21" s="34" t="s">
        <v>246</v>
      </c>
      <c r="D21" s="364">
        <v>0.54</v>
      </c>
      <c r="E21" s="365"/>
      <c r="F21" s="365"/>
      <c r="G21" s="365"/>
      <c r="H21" s="365"/>
      <c r="I21" s="366"/>
      <c r="J21" s="58" t="str">
        <f>'様式1-1-1_月別-水質(全地点)_1月'!K21</f>
        <v>ダム管理記録から調査時のものを記録する。</v>
      </c>
    </row>
    <row r="22" spans="1:10" s="1" customFormat="1" ht="22.5" customHeight="1">
      <c r="A22" s="95"/>
      <c r="B22" s="99"/>
      <c r="C22" s="237" t="s">
        <v>1210</v>
      </c>
      <c r="D22" s="65" t="s">
        <v>1184</v>
      </c>
      <c r="E22" s="65" t="s">
        <v>1185</v>
      </c>
      <c r="F22" s="65" t="s">
        <v>1186</v>
      </c>
      <c r="G22" s="65" t="s">
        <v>1187</v>
      </c>
      <c r="H22" s="318" t="s">
        <v>1188</v>
      </c>
      <c r="I22" s="319" t="s">
        <v>1305</v>
      </c>
      <c r="J22" s="10"/>
    </row>
    <row r="23" spans="1:10" s="1" customFormat="1" ht="13.5" customHeight="1">
      <c r="A23" s="7">
        <f>A21+1</f>
        <v>17</v>
      </c>
      <c r="B23" s="92"/>
      <c r="C23" s="94">
        <v>0.1</v>
      </c>
      <c r="D23" s="256">
        <v>16.79</v>
      </c>
      <c r="E23" s="256">
        <v>0.52400000000000002</v>
      </c>
      <c r="F23" s="256">
        <v>9.4290000000000003</v>
      </c>
      <c r="G23" s="256">
        <v>9.1820000000000004</v>
      </c>
      <c r="H23" s="256">
        <v>16.21</v>
      </c>
      <c r="I23" s="256">
        <v>369.91300000000001</v>
      </c>
      <c r="J23" s="367" t="s">
        <v>424</v>
      </c>
    </row>
    <row r="24" spans="1:10" s="1" customFormat="1" ht="13.5" customHeight="1">
      <c r="A24" s="7">
        <f>A23+1</f>
        <v>18</v>
      </c>
      <c r="B24" s="93"/>
      <c r="C24" s="100">
        <v>0.5</v>
      </c>
      <c r="D24" s="256">
        <v>16.238</v>
      </c>
      <c r="E24" s="256">
        <v>0.55100000000000005</v>
      </c>
      <c r="F24" s="256">
        <v>9.4369999999999994</v>
      </c>
      <c r="G24" s="256">
        <v>9.1910000000000007</v>
      </c>
      <c r="H24" s="256">
        <v>16.23</v>
      </c>
      <c r="I24" s="256">
        <v>383.11439999999999</v>
      </c>
      <c r="J24" s="368"/>
    </row>
    <row r="25" spans="1:10" s="1" customFormat="1" ht="13.5" customHeight="1">
      <c r="A25" s="7">
        <f t="shared" ref="A25:A88" si="2">A24+1</f>
        <v>19</v>
      </c>
      <c r="B25" s="93"/>
      <c r="C25" s="100">
        <v>1</v>
      </c>
      <c r="D25" s="256">
        <v>15.875999999999999</v>
      </c>
      <c r="E25" s="256">
        <v>0.94199999999999995</v>
      </c>
      <c r="F25" s="256">
        <v>9.4770000000000003</v>
      </c>
      <c r="G25" s="256">
        <v>9.1950000000000003</v>
      </c>
      <c r="H25" s="256">
        <v>16.190000000000001</v>
      </c>
      <c r="I25" s="256">
        <v>383.55880000000002</v>
      </c>
      <c r="J25" s="368"/>
    </row>
    <row r="26" spans="1:10" s="1" customFormat="1" ht="13.5" customHeight="1">
      <c r="A26" s="7">
        <f t="shared" si="2"/>
        <v>20</v>
      </c>
      <c r="B26" s="93"/>
      <c r="C26" s="100">
        <v>2</v>
      </c>
      <c r="D26" s="256">
        <v>15.461</v>
      </c>
      <c r="E26" s="256">
        <v>0.92800000000000005</v>
      </c>
      <c r="F26" s="256">
        <v>9.5670000000000002</v>
      </c>
      <c r="G26" s="256">
        <v>9.2119999999999997</v>
      </c>
      <c r="H26" s="256">
        <v>16.25</v>
      </c>
      <c r="I26" s="256">
        <v>383.54429999999996</v>
      </c>
      <c r="J26" s="368"/>
    </row>
    <row r="27" spans="1:10" s="1" customFormat="1" ht="13.5" customHeight="1">
      <c r="A27" s="7">
        <f t="shared" si="2"/>
        <v>21</v>
      </c>
      <c r="B27" s="93"/>
      <c r="C27" s="100">
        <v>3</v>
      </c>
      <c r="D27" s="256">
        <v>15.407</v>
      </c>
      <c r="E27" s="256">
        <v>0.92800000000000005</v>
      </c>
      <c r="F27" s="256">
        <v>9.6120000000000001</v>
      </c>
      <c r="G27" s="256">
        <v>9.2360000000000007</v>
      </c>
      <c r="H27" s="256">
        <v>16.259999999999998</v>
      </c>
      <c r="I27" s="256">
        <v>384.15409999999997</v>
      </c>
      <c r="J27" s="368"/>
    </row>
    <row r="28" spans="1:10" s="1" customFormat="1" ht="13.5" customHeight="1">
      <c r="A28" s="7">
        <f t="shared" si="2"/>
        <v>22</v>
      </c>
      <c r="B28" s="93"/>
      <c r="C28" s="100">
        <v>4</v>
      </c>
      <c r="D28" s="256">
        <v>15.362</v>
      </c>
      <c r="E28" s="256">
        <v>0.91500000000000004</v>
      </c>
      <c r="F28" s="256">
        <v>9.6379999999999999</v>
      </c>
      <c r="G28" s="256">
        <v>9.2420000000000009</v>
      </c>
      <c r="H28" s="256">
        <v>16.28</v>
      </c>
      <c r="I28" s="256">
        <v>384.83359999999999</v>
      </c>
      <c r="J28" s="368"/>
    </row>
    <row r="29" spans="1:10" s="1" customFormat="1" ht="13.5" customHeight="1">
      <c r="A29" s="7">
        <f t="shared" si="2"/>
        <v>23</v>
      </c>
      <c r="B29" s="93"/>
      <c r="C29" s="100">
        <v>5</v>
      </c>
      <c r="D29" s="256">
        <v>15.340499999999999</v>
      </c>
      <c r="E29" s="256">
        <v>0.99550000000000005</v>
      </c>
      <c r="F29" s="256">
        <v>9.6105</v>
      </c>
      <c r="G29" s="256">
        <v>9.2415000000000003</v>
      </c>
      <c r="H29" s="256">
        <v>16.27</v>
      </c>
      <c r="I29" s="256">
        <v>385.32565</v>
      </c>
      <c r="J29" s="368"/>
    </row>
    <row r="30" spans="1:10" ht="13.5" customHeight="1">
      <c r="A30" s="7">
        <f t="shared" si="2"/>
        <v>24</v>
      </c>
      <c r="B30" s="92"/>
      <c r="C30" s="39">
        <v>6</v>
      </c>
      <c r="D30" s="173">
        <v>15.334</v>
      </c>
      <c r="E30" s="173">
        <v>1.0629999999999999</v>
      </c>
      <c r="F30" s="173">
        <v>9.5960000000000001</v>
      </c>
      <c r="G30" s="173">
        <v>9.2330000000000005</v>
      </c>
      <c r="H30" s="173">
        <v>16.27</v>
      </c>
      <c r="I30" s="173">
        <v>386.53120000000001</v>
      </c>
      <c r="J30" s="368"/>
    </row>
    <row r="31" spans="1:10" ht="13.5" customHeight="1">
      <c r="A31" s="7">
        <f t="shared" si="2"/>
        <v>25</v>
      </c>
      <c r="B31" s="92"/>
      <c r="C31" s="39">
        <v>7</v>
      </c>
      <c r="D31" s="173">
        <v>15.326000000000001</v>
      </c>
      <c r="E31" s="173">
        <v>1.0089999999999999</v>
      </c>
      <c r="F31" s="173">
        <v>9.5790000000000006</v>
      </c>
      <c r="G31" s="173">
        <v>9.2260000000000009</v>
      </c>
      <c r="H31" s="173">
        <v>16.28</v>
      </c>
      <c r="I31" s="173">
        <v>387.3768</v>
      </c>
      <c r="J31" s="368"/>
    </row>
    <row r="32" spans="1:10" ht="13.5" customHeight="1">
      <c r="A32" s="7">
        <f t="shared" si="2"/>
        <v>26</v>
      </c>
      <c r="B32" s="92"/>
      <c r="C32" s="39">
        <v>8</v>
      </c>
      <c r="D32" s="173">
        <v>15.31</v>
      </c>
      <c r="E32" s="173">
        <v>0.84699999999999998</v>
      </c>
      <c r="F32" s="173">
        <v>9.5410000000000004</v>
      </c>
      <c r="G32" s="173">
        <v>9.2140000000000004</v>
      </c>
      <c r="H32" s="173">
        <v>16.28</v>
      </c>
      <c r="I32" s="173">
        <v>388.83699999999999</v>
      </c>
      <c r="J32" s="368"/>
    </row>
    <row r="33" spans="1:10" ht="13.5" customHeight="1">
      <c r="A33" s="7">
        <f t="shared" si="2"/>
        <v>27</v>
      </c>
      <c r="B33" s="33"/>
      <c r="C33" s="39">
        <v>9</v>
      </c>
      <c r="D33" s="173">
        <v>15.307</v>
      </c>
      <c r="E33" s="173">
        <v>0.94199999999999995</v>
      </c>
      <c r="F33" s="173">
        <v>9.5050000000000008</v>
      </c>
      <c r="G33" s="173">
        <v>9.202</v>
      </c>
      <c r="H33" s="173">
        <v>16.28</v>
      </c>
      <c r="I33" s="173">
        <v>390.17410000000001</v>
      </c>
      <c r="J33" s="368"/>
    </row>
    <row r="34" spans="1:10" ht="13.5" customHeight="1">
      <c r="A34" s="7">
        <f t="shared" si="2"/>
        <v>28</v>
      </c>
      <c r="B34" s="33"/>
      <c r="C34" s="39">
        <v>10</v>
      </c>
      <c r="D34" s="173">
        <v>15.298999999999999</v>
      </c>
      <c r="E34" s="173">
        <v>0.91500000000000004</v>
      </c>
      <c r="F34" s="173">
        <v>9.4770000000000003</v>
      </c>
      <c r="G34" s="173">
        <v>9.1989999999999998</v>
      </c>
      <c r="H34" s="173">
        <v>16.3</v>
      </c>
      <c r="I34" s="173">
        <v>391.17070000000001</v>
      </c>
      <c r="J34" s="368"/>
    </row>
    <row r="35" spans="1:10" ht="13.5" customHeight="1">
      <c r="A35" s="7">
        <f t="shared" si="2"/>
        <v>29</v>
      </c>
      <c r="B35" s="33"/>
      <c r="C35" s="39">
        <v>11</v>
      </c>
      <c r="D35" s="173">
        <v>15.295999999999999</v>
      </c>
      <c r="E35" s="173">
        <v>0.94199999999999995</v>
      </c>
      <c r="F35" s="173">
        <v>9.4450000000000003</v>
      </c>
      <c r="G35" s="173">
        <v>9.1940000000000008</v>
      </c>
      <c r="H35" s="173">
        <v>16.3</v>
      </c>
      <c r="I35" s="173">
        <v>393.27080000000001</v>
      </c>
      <c r="J35" s="368"/>
    </row>
    <row r="36" spans="1:10" ht="13.5" customHeight="1">
      <c r="A36" s="7">
        <f t="shared" si="2"/>
        <v>30</v>
      </c>
      <c r="B36" s="33"/>
      <c r="C36" s="39">
        <v>12</v>
      </c>
      <c r="D36" s="173">
        <v>15.29</v>
      </c>
      <c r="E36" s="173">
        <v>1.0089999999999999</v>
      </c>
      <c r="F36" s="173">
        <v>9.452</v>
      </c>
      <c r="G36" s="173">
        <v>9.1929999999999996</v>
      </c>
      <c r="H36" s="173">
        <v>16.29</v>
      </c>
      <c r="I36" s="173">
        <v>394.72400000000005</v>
      </c>
      <c r="J36" s="368"/>
    </row>
    <row r="37" spans="1:10" ht="13.5" customHeight="1">
      <c r="A37" s="7">
        <f t="shared" si="2"/>
        <v>31</v>
      </c>
      <c r="B37" s="33"/>
      <c r="C37" s="39">
        <v>13</v>
      </c>
      <c r="D37" s="173">
        <v>15.281500000000001</v>
      </c>
      <c r="E37" s="173">
        <v>0.97499999999999998</v>
      </c>
      <c r="F37" s="173">
        <v>9.452</v>
      </c>
      <c r="G37" s="173">
        <v>9.1880000000000006</v>
      </c>
      <c r="H37" s="173">
        <v>16.27</v>
      </c>
      <c r="I37" s="173">
        <v>396.71395000000001</v>
      </c>
      <c r="J37" s="368"/>
    </row>
    <row r="38" spans="1:10" ht="13.5" customHeight="1">
      <c r="A38" s="7">
        <f t="shared" si="2"/>
        <v>32</v>
      </c>
      <c r="B38" s="33"/>
      <c r="C38" s="39">
        <v>14</v>
      </c>
      <c r="D38" s="173">
        <v>15.272</v>
      </c>
      <c r="E38" s="173">
        <v>0.88800000000000001</v>
      </c>
      <c r="F38" s="173">
        <v>9.4529999999999994</v>
      </c>
      <c r="G38" s="173">
        <v>9.1890000000000001</v>
      </c>
      <c r="H38" s="173">
        <v>16.259999999999998</v>
      </c>
      <c r="I38" s="173">
        <v>397.5976</v>
      </c>
      <c r="J38" s="368"/>
    </row>
    <row r="39" spans="1:10" ht="13.5" customHeight="1">
      <c r="A39" s="7">
        <f t="shared" si="2"/>
        <v>33</v>
      </c>
      <c r="B39" s="33"/>
      <c r="C39" s="39">
        <v>15</v>
      </c>
      <c r="D39" s="173">
        <v>15.269</v>
      </c>
      <c r="E39" s="173">
        <v>0.82</v>
      </c>
      <c r="F39" s="173">
        <v>9.452</v>
      </c>
      <c r="G39" s="173">
        <v>9.1869999999999994</v>
      </c>
      <c r="H39" s="173">
        <v>16.259999999999998</v>
      </c>
      <c r="I39" s="173">
        <v>399.27769999999998</v>
      </c>
      <c r="J39" s="368"/>
    </row>
    <row r="40" spans="1:10" ht="13.5" customHeight="1">
      <c r="A40" s="7">
        <f t="shared" si="2"/>
        <v>34</v>
      </c>
      <c r="B40" s="33"/>
      <c r="C40" s="39">
        <v>16</v>
      </c>
      <c r="D40" s="173">
        <v>14.922000000000001</v>
      </c>
      <c r="E40" s="173">
        <v>0.93500000000000005</v>
      </c>
      <c r="F40" s="173">
        <v>8.7044999999999995</v>
      </c>
      <c r="G40" s="173">
        <v>8.8870000000000005</v>
      </c>
      <c r="H40" s="173">
        <v>17.84</v>
      </c>
      <c r="I40" s="173">
        <v>409.26560000000001</v>
      </c>
      <c r="J40" s="368"/>
    </row>
    <row r="41" spans="1:10" ht="13.5" customHeight="1">
      <c r="A41" s="7">
        <f t="shared" si="2"/>
        <v>35</v>
      </c>
      <c r="B41" s="32"/>
      <c r="C41" s="101">
        <v>17</v>
      </c>
      <c r="D41" s="173">
        <v>14.712</v>
      </c>
      <c r="E41" s="173">
        <v>1.157</v>
      </c>
      <c r="F41" s="173">
        <v>8.1389999999999993</v>
      </c>
      <c r="G41" s="173">
        <v>8.7330000000000005</v>
      </c>
      <c r="H41" s="173">
        <v>17.899999999999999</v>
      </c>
      <c r="I41" s="173">
        <v>413.81759999999997</v>
      </c>
      <c r="J41" s="368"/>
    </row>
    <row r="42" spans="1:10" ht="13.5" customHeight="1">
      <c r="A42" s="7">
        <f t="shared" si="2"/>
        <v>36</v>
      </c>
      <c r="B42" s="32"/>
      <c r="C42" s="101">
        <v>18</v>
      </c>
      <c r="D42" s="173">
        <v>14.474</v>
      </c>
      <c r="E42" s="173">
        <v>1.143</v>
      </c>
      <c r="F42" s="173">
        <v>7.8380000000000001</v>
      </c>
      <c r="G42" s="173">
        <v>8.6620000000000008</v>
      </c>
      <c r="H42" s="173">
        <v>18.11</v>
      </c>
      <c r="I42" s="173">
        <v>416.88319999999999</v>
      </c>
      <c r="J42" s="368"/>
    </row>
    <row r="43" spans="1:10" ht="13.5" customHeight="1">
      <c r="A43" s="7">
        <f t="shared" si="2"/>
        <v>37</v>
      </c>
      <c r="B43" s="32"/>
      <c r="C43" s="101">
        <v>19</v>
      </c>
      <c r="D43" s="173">
        <v>14.308999999999999</v>
      </c>
      <c r="E43" s="173">
        <v>1.278</v>
      </c>
      <c r="F43" s="173">
        <v>7.79</v>
      </c>
      <c r="G43" s="173">
        <v>8.6389999999999993</v>
      </c>
      <c r="H43" s="173">
        <v>18.28</v>
      </c>
      <c r="I43" s="173">
        <v>417.91370000000001</v>
      </c>
      <c r="J43" s="368"/>
    </row>
    <row r="44" spans="1:10" ht="13.5" customHeight="1">
      <c r="A44" s="7">
        <f t="shared" si="2"/>
        <v>38</v>
      </c>
      <c r="B44" s="33"/>
      <c r="C44" s="39">
        <v>20</v>
      </c>
      <c r="D44" s="173">
        <v>14.084499999999998</v>
      </c>
      <c r="E44" s="173">
        <v>1.4664999999999999</v>
      </c>
      <c r="F44" s="173">
        <v>7.4875000000000007</v>
      </c>
      <c r="G44" s="173">
        <v>8.5590000000000011</v>
      </c>
      <c r="H44" s="173">
        <v>18.43</v>
      </c>
      <c r="I44" s="173">
        <v>420.58785</v>
      </c>
      <c r="J44" s="368"/>
    </row>
    <row r="45" spans="1:10" ht="13.5" customHeight="1">
      <c r="A45" s="7">
        <f t="shared" si="2"/>
        <v>39</v>
      </c>
      <c r="B45" s="33"/>
      <c r="C45" s="39">
        <v>21</v>
      </c>
      <c r="D45" s="173">
        <v>12.340999999999999</v>
      </c>
      <c r="E45" s="173">
        <v>4.57</v>
      </c>
      <c r="F45" s="173">
        <v>5.3849999999999998</v>
      </c>
      <c r="G45" s="173">
        <v>8.4559999999999995</v>
      </c>
      <c r="H45" s="173">
        <v>19.78</v>
      </c>
      <c r="I45" s="173">
        <v>427.64430000000004</v>
      </c>
      <c r="J45" s="368"/>
    </row>
    <row r="46" spans="1:10" ht="13.5" customHeight="1">
      <c r="A46" s="7">
        <f t="shared" si="2"/>
        <v>40</v>
      </c>
      <c r="B46" s="33"/>
      <c r="C46" s="39">
        <v>22</v>
      </c>
      <c r="D46" s="173">
        <v>9.4359999999999999</v>
      </c>
      <c r="E46" s="173">
        <v>4.8134999999999994</v>
      </c>
      <c r="F46" s="173">
        <v>1.827</v>
      </c>
      <c r="G46" s="173">
        <v>8.2974999999999994</v>
      </c>
      <c r="H46" s="173">
        <v>22.41</v>
      </c>
      <c r="I46" s="173">
        <v>436.94329999999997</v>
      </c>
      <c r="J46" s="368"/>
    </row>
    <row r="47" spans="1:10" ht="13.5" customHeight="1">
      <c r="A47" s="7">
        <f t="shared" si="2"/>
        <v>41</v>
      </c>
      <c r="B47" s="33"/>
      <c r="C47" s="39">
        <v>23</v>
      </c>
      <c r="D47" s="173">
        <v>7.5519999999999996</v>
      </c>
      <c r="E47" s="173">
        <v>5.03</v>
      </c>
      <c r="F47" s="173">
        <v>1.639</v>
      </c>
      <c r="G47" s="173">
        <v>8.1910000000000007</v>
      </c>
      <c r="H47" s="173">
        <v>22.47</v>
      </c>
      <c r="I47" s="173">
        <v>442.09459999999996</v>
      </c>
      <c r="J47" s="368"/>
    </row>
    <row r="48" spans="1:10" ht="13.5" customHeight="1">
      <c r="A48" s="7">
        <f t="shared" si="2"/>
        <v>42</v>
      </c>
      <c r="B48" s="33"/>
      <c r="C48" s="39">
        <v>24</v>
      </c>
      <c r="D48" s="173">
        <v>6.9249999999999998</v>
      </c>
      <c r="E48" s="173">
        <v>4.07</v>
      </c>
      <c r="F48" s="173">
        <v>2.3660000000000001</v>
      </c>
      <c r="G48" s="173">
        <v>8.1159999999999997</v>
      </c>
      <c r="H48" s="173">
        <v>22.56</v>
      </c>
      <c r="I48" s="173">
        <v>444.21249999999998</v>
      </c>
      <c r="J48" s="368"/>
    </row>
    <row r="49" spans="1:10" ht="13.5" customHeight="1">
      <c r="A49" s="7">
        <f t="shared" si="2"/>
        <v>43</v>
      </c>
      <c r="B49" s="33"/>
      <c r="C49" s="39">
        <v>25</v>
      </c>
      <c r="D49" s="173">
        <v>6.6760000000000002</v>
      </c>
      <c r="E49" s="173">
        <v>3.1520000000000001</v>
      </c>
      <c r="F49" s="173">
        <v>2.702</v>
      </c>
      <c r="G49" s="173">
        <v>8.07</v>
      </c>
      <c r="H49" s="173">
        <v>22.54</v>
      </c>
      <c r="I49" s="173">
        <v>445.41579999999999</v>
      </c>
      <c r="J49" s="368"/>
    </row>
    <row r="50" spans="1:10" ht="13.5" customHeight="1">
      <c r="A50" s="7">
        <f t="shared" si="2"/>
        <v>44</v>
      </c>
      <c r="B50" s="33"/>
      <c r="C50" s="39">
        <v>26</v>
      </c>
      <c r="D50" s="173">
        <v>6.5510000000000002</v>
      </c>
      <c r="E50" s="173">
        <v>2.6659999999999999</v>
      </c>
      <c r="F50" s="173">
        <v>2.8540000000000001</v>
      </c>
      <c r="G50" s="173">
        <v>8.0259999999999998</v>
      </c>
      <c r="H50" s="173">
        <v>22.54</v>
      </c>
      <c r="I50" s="173">
        <v>446.53330000000005</v>
      </c>
      <c r="J50" s="368"/>
    </row>
    <row r="51" spans="1:10" ht="13.5" customHeight="1">
      <c r="A51" s="7">
        <f t="shared" si="2"/>
        <v>45</v>
      </c>
      <c r="B51" s="33"/>
      <c r="C51" s="39">
        <v>27</v>
      </c>
      <c r="D51" s="173">
        <v>6.4749999999999996</v>
      </c>
      <c r="E51" s="173">
        <v>2.5579999999999998</v>
      </c>
      <c r="F51" s="173">
        <v>3.0219999999999998</v>
      </c>
      <c r="G51" s="173">
        <v>7.98</v>
      </c>
      <c r="H51" s="173">
        <v>22.48</v>
      </c>
      <c r="I51" s="173">
        <v>447.2355</v>
      </c>
      <c r="J51" s="368"/>
    </row>
    <row r="52" spans="1:10" ht="13.5" customHeight="1">
      <c r="A52" s="7">
        <f t="shared" si="2"/>
        <v>46</v>
      </c>
      <c r="B52" s="33"/>
      <c r="C52" s="39">
        <v>28</v>
      </c>
      <c r="D52" s="173">
        <v>6.3919999999999995</v>
      </c>
      <c r="E52" s="173">
        <v>2.2480000000000002</v>
      </c>
      <c r="F52" s="173">
        <v>3.4409999999999998</v>
      </c>
      <c r="G52" s="173">
        <v>7.952</v>
      </c>
      <c r="H52" s="173">
        <v>22.5</v>
      </c>
      <c r="I52" s="173">
        <v>448.0181</v>
      </c>
      <c r="J52" s="368"/>
    </row>
    <row r="53" spans="1:10" ht="13.5" customHeight="1">
      <c r="A53" s="7">
        <f t="shared" si="2"/>
        <v>47</v>
      </c>
      <c r="B53" s="33"/>
      <c r="C53" s="39">
        <v>29</v>
      </c>
      <c r="D53" s="173">
        <v>6.2939999999999996</v>
      </c>
      <c r="E53" s="173">
        <v>2.2749999999999999</v>
      </c>
      <c r="F53" s="173">
        <v>3.718</v>
      </c>
      <c r="G53" s="173">
        <v>7.9290000000000003</v>
      </c>
      <c r="H53" s="173">
        <v>22.43</v>
      </c>
      <c r="I53" s="173">
        <v>448.50620000000004</v>
      </c>
      <c r="J53" s="368"/>
    </row>
    <row r="54" spans="1:10" ht="13.5" customHeight="1">
      <c r="A54" s="7">
        <f t="shared" si="2"/>
        <v>48</v>
      </c>
      <c r="B54" s="33"/>
      <c r="C54" s="39">
        <v>30</v>
      </c>
      <c r="D54" s="173">
        <v>6.2039999999999997</v>
      </c>
      <c r="E54" s="173">
        <v>2.032</v>
      </c>
      <c r="F54" s="173">
        <v>4.2229999999999999</v>
      </c>
      <c r="G54" s="173">
        <v>7.915</v>
      </c>
      <c r="H54" s="173">
        <v>22.43</v>
      </c>
      <c r="I54" s="173">
        <v>449.02620000000002</v>
      </c>
      <c r="J54" s="368"/>
    </row>
    <row r="55" spans="1:10" ht="13.5" customHeight="1">
      <c r="A55" s="7">
        <f t="shared" si="2"/>
        <v>49</v>
      </c>
      <c r="B55" s="33"/>
      <c r="C55" s="39">
        <v>31</v>
      </c>
      <c r="D55" s="173">
        <v>6.141</v>
      </c>
      <c r="E55" s="173">
        <v>1.81</v>
      </c>
      <c r="F55" s="173">
        <v>4.2234999999999996</v>
      </c>
      <c r="G55" s="173">
        <v>7.9050000000000002</v>
      </c>
      <c r="H55" s="173">
        <v>22.44</v>
      </c>
      <c r="I55" s="173">
        <v>449.60430000000002</v>
      </c>
      <c r="J55" s="368"/>
    </row>
    <row r="56" spans="1:10" ht="13.5" customHeight="1">
      <c r="A56" s="7">
        <f t="shared" si="2"/>
        <v>50</v>
      </c>
      <c r="B56" s="33"/>
      <c r="C56" s="39">
        <v>32</v>
      </c>
      <c r="D56" s="173">
        <v>6.0860000000000003</v>
      </c>
      <c r="E56" s="173">
        <v>1.5740000000000001</v>
      </c>
      <c r="F56" s="173">
        <v>4.343</v>
      </c>
      <c r="G56" s="173">
        <v>7.9</v>
      </c>
      <c r="H56" s="173">
        <v>22.419999999999998</v>
      </c>
      <c r="I56" s="173">
        <v>449.94880000000001</v>
      </c>
      <c r="J56" s="368"/>
    </row>
    <row r="57" spans="1:10" ht="13.5" customHeight="1">
      <c r="A57" s="7">
        <f t="shared" si="2"/>
        <v>51</v>
      </c>
      <c r="B57" s="33"/>
      <c r="C57" s="39">
        <v>33</v>
      </c>
      <c r="D57" s="173">
        <v>6.05</v>
      </c>
      <c r="E57" s="173">
        <v>1.52</v>
      </c>
      <c r="F57" s="173">
        <v>4.5599999999999996</v>
      </c>
      <c r="G57" s="173">
        <v>7.8959999999999999</v>
      </c>
      <c r="H57" s="173">
        <v>22.41</v>
      </c>
      <c r="I57" s="173">
        <v>450.31700000000001</v>
      </c>
      <c r="J57" s="368"/>
    </row>
    <row r="58" spans="1:10" ht="13.5" customHeight="1">
      <c r="A58" s="7">
        <f t="shared" si="2"/>
        <v>52</v>
      </c>
      <c r="B58" s="33"/>
      <c r="C58" s="39">
        <v>34</v>
      </c>
      <c r="D58" s="173">
        <v>6.0270000000000001</v>
      </c>
      <c r="E58" s="173">
        <v>1.5609999999999999</v>
      </c>
      <c r="F58" s="173">
        <v>4.7914999999999992</v>
      </c>
      <c r="G58" s="173">
        <v>7.8940000000000001</v>
      </c>
      <c r="H58" s="173">
        <v>22.405000000000001</v>
      </c>
      <c r="I58" s="173">
        <v>450.8476</v>
      </c>
      <c r="J58" s="368"/>
    </row>
    <row r="59" spans="1:10" ht="13.5" customHeight="1">
      <c r="A59" s="7">
        <f t="shared" si="2"/>
        <v>53</v>
      </c>
      <c r="B59" s="33"/>
      <c r="C59" s="39">
        <v>35</v>
      </c>
      <c r="D59" s="173">
        <v>6.0149999999999997</v>
      </c>
      <c r="E59" s="173">
        <v>1.359</v>
      </c>
      <c r="F59" s="173">
        <v>5.0289999999999999</v>
      </c>
      <c r="G59" s="173">
        <v>7.9020000000000001</v>
      </c>
      <c r="H59" s="173">
        <v>22.43</v>
      </c>
      <c r="I59" s="173">
        <v>452.28649999999999</v>
      </c>
      <c r="J59" s="368"/>
    </row>
    <row r="60" spans="1:10" ht="13.5" customHeight="1">
      <c r="A60" s="7">
        <f t="shared" si="2"/>
        <v>54</v>
      </c>
      <c r="B60" s="33"/>
      <c r="C60" s="39">
        <v>36</v>
      </c>
      <c r="D60" s="173">
        <v>5.9249999999999998</v>
      </c>
      <c r="E60" s="173">
        <v>1.292</v>
      </c>
      <c r="F60" s="173">
        <v>5.2809999999999997</v>
      </c>
      <c r="G60" s="173">
        <v>7.9119999999999999</v>
      </c>
      <c r="H60" s="173">
        <v>22.419999999999998</v>
      </c>
      <c r="I60" s="173">
        <v>453.56950000000001</v>
      </c>
      <c r="J60" s="368"/>
    </row>
    <row r="61" spans="1:10" ht="13.5" customHeight="1">
      <c r="A61" s="7">
        <f t="shared" si="2"/>
        <v>55</v>
      </c>
      <c r="B61" s="33"/>
      <c r="C61" s="39">
        <v>37</v>
      </c>
      <c r="D61" s="173">
        <v>5.9145000000000003</v>
      </c>
      <c r="E61" s="173">
        <v>1.258</v>
      </c>
      <c r="F61" s="173">
        <v>5.3544999999999998</v>
      </c>
      <c r="G61" s="173">
        <v>7.9160000000000004</v>
      </c>
      <c r="H61" s="173">
        <v>22.39</v>
      </c>
      <c r="I61" s="173">
        <v>454.09184999999997</v>
      </c>
      <c r="J61" s="368"/>
    </row>
    <row r="62" spans="1:10" ht="13.5" customHeight="1">
      <c r="A62" s="7">
        <f t="shared" si="2"/>
        <v>56</v>
      </c>
      <c r="B62" s="33"/>
      <c r="C62" s="39">
        <v>38</v>
      </c>
      <c r="D62" s="173">
        <v>5.8975</v>
      </c>
      <c r="E62" s="173">
        <v>1.2509999999999999</v>
      </c>
      <c r="F62" s="173">
        <v>5.4280000000000008</v>
      </c>
      <c r="G62" s="173">
        <v>7.9180000000000001</v>
      </c>
      <c r="H62" s="173">
        <v>22.380000000000003</v>
      </c>
      <c r="I62" s="173">
        <v>454.29475000000002</v>
      </c>
      <c r="J62" s="368"/>
    </row>
    <row r="63" spans="1:10" ht="13.5" customHeight="1">
      <c r="A63" s="7">
        <f t="shared" si="2"/>
        <v>57</v>
      </c>
      <c r="B63" s="33"/>
      <c r="C63" s="39">
        <v>39</v>
      </c>
      <c r="D63" s="173">
        <v>5.8769999999999998</v>
      </c>
      <c r="E63" s="173">
        <v>1.143</v>
      </c>
      <c r="F63" s="173">
        <v>5.4980000000000002</v>
      </c>
      <c r="G63" s="173">
        <v>7.9189999999999996</v>
      </c>
      <c r="H63" s="173">
        <v>22.39</v>
      </c>
      <c r="I63" s="173">
        <v>454.5951</v>
      </c>
      <c r="J63" s="368"/>
    </row>
    <row r="64" spans="1:10" ht="13.5" customHeight="1">
      <c r="A64" s="7">
        <f t="shared" si="2"/>
        <v>58</v>
      </c>
      <c r="B64" s="33"/>
      <c r="C64" s="39">
        <v>40</v>
      </c>
      <c r="D64" s="173">
        <v>5.851</v>
      </c>
      <c r="E64" s="173">
        <v>1.2509999999999999</v>
      </c>
      <c r="F64" s="173">
        <v>5.5090000000000003</v>
      </c>
      <c r="G64" s="173">
        <v>7.9189999999999996</v>
      </c>
      <c r="H64" s="173">
        <v>22.39</v>
      </c>
      <c r="I64" s="173">
        <v>454.9563</v>
      </c>
      <c r="J64" s="368"/>
    </row>
    <row r="65" spans="1:10" ht="13.5" customHeight="1">
      <c r="A65" s="7">
        <f t="shared" si="2"/>
        <v>59</v>
      </c>
      <c r="B65" s="33"/>
      <c r="C65" s="39">
        <v>41</v>
      </c>
      <c r="D65" s="173">
        <v>5.8289999999999997</v>
      </c>
      <c r="E65" s="173">
        <v>1.0900000000000001</v>
      </c>
      <c r="F65" s="173">
        <v>5.5860000000000003</v>
      </c>
      <c r="G65" s="173">
        <v>7.92</v>
      </c>
      <c r="H65" s="173">
        <v>22.41</v>
      </c>
      <c r="I65" s="173">
        <v>455.31569999999994</v>
      </c>
      <c r="J65" s="368"/>
    </row>
    <row r="66" spans="1:10" ht="13.5" customHeight="1">
      <c r="A66" s="7">
        <f t="shared" si="2"/>
        <v>60</v>
      </c>
      <c r="B66" s="33"/>
      <c r="C66" s="39">
        <v>42</v>
      </c>
      <c r="D66" s="173">
        <v>5.8029999999999999</v>
      </c>
      <c r="E66" s="173">
        <v>1.1705000000000001</v>
      </c>
      <c r="F66" s="173">
        <v>5.5925000000000002</v>
      </c>
      <c r="G66" s="173">
        <v>7.9210000000000003</v>
      </c>
      <c r="H66" s="173">
        <v>22.395</v>
      </c>
      <c r="I66" s="173">
        <v>455.4289</v>
      </c>
      <c r="J66" s="368"/>
    </row>
    <row r="67" spans="1:10" ht="13.5" customHeight="1">
      <c r="A67" s="7">
        <f t="shared" si="2"/>
        <v>61</v>
      </c>
      <c r="B67" s="33"/>
      <c r="C67" s="39">
        <v>43</v>
      </c>
      <c r="D67" s="173">
        <v>5.7789999999999999</v>
      </c>
      <c r="E67" s="173">
        <v>1.1839999999999999</v>
      </c>
      <c r="F67" s="173">
        <v>5.6310000000000002</v>
      </c>
      <c r="G67" s="173">
        <v>7.9219999999999997</v>
      </c>
      <c r="H67" s="173">
        <v>22.4</v>
      </c>
      <c r="I67" s="173">
        <v>455.84569999999997</v>
      </c>
      <c r="J67" s="368"/>
    </row>
    <row r="68" spans="1:10" ht="13.5" customHeight="1">
      <c r="A68" s="7">
        <f t="shared" si="2"/>
        <v>62</v>
      </c>
      <c r="B68" s="33"/>
      <c r="C68" s="39">
        <v>44</v>
      </c>
      <c r="D68" s="173">
        <v>5.7480000000000002</v>
      </c>
      <c r="E68" s="173">
        <v>1.224</v>
      </c>
      <c r="F68" s="173">
        <v>5.601</v>
      </c>
      <c r="G68" s="173">
        <v>7.92</v>
      </c>
      <c r="H68" s="173">
        <v>22.419999999999998</v>
      </c>
      <c r="I68" s="173">
        <v>456.5924</v>
      </c>
      <c r="J68" s="368"/>
    </row>
    <row r="69" spans="1:10" ht="13.5" customHeight="1">
      <c r="A69" s="7">
        <f t="shared" si="2"/>
        <v>63</v>
      </c>
      <c r="B69" s="33"/>
      <c r="C69" s="39">
        <v>45</v>
      </c>
      <c r="D69" s="173">
        <v>5.71</v>
      </c>
      <c r="E69" s="173">
        <v>1.5070000000000001</v>
      </c>
      <c r="F69" s="173">
        <v>5.6680000000000001</v>
      </c>
      <c r="G69" s="173">
        <v>7.9189999999999996</v>
      </c>
      <c r="H69" s="173">
        <v>22.4</v>
      </c>
      <c r="I69" s="173">
        <v>456.88599999999997</v>
      </c>
      <c r="J69" s="368"/>
    </row>
    <row r="70" spans="1:10" ht="13.5" customHeight="1">
      <c r="A70" s="7">
        <f t="shared" si="2"/>
        <v>64</v>
      </c>
      <c r="B70" s="32"/>
      <c r="C70" s="39">
        <v>46</v>
      </c>
      <c r="D70" s="173">
        <v>5.6784999999999997</v>
      </c>
      <c r="E70" s="173">
        <v>1.4464999999999999</v>
      </c>
      <c r="F70" s="173">
        <v>5.6970000000000001</v>
      </c>
      <c r="G70" s="173">
        <v>7.9329999999999998</v>
      </c>
      <c r="H70" s="173">
        <v>22.39</v>
      </c>
      <c r="I70" s="173">
        <v>460.07355000000001</v>
      </c>
      <c r="J70" s="368"/>
    </row>
    <row r="71" spans="1:10" ht="13.5" customHeight="1">
      <c r="A71" s="7">
        <f t="shared" si="2"/>
        <v>65</v>
      </c>
      <c r="B71" s="32"/>
      <c r="C71" s="39">
        <v>47</v>
      </c>
      <c r="D71" s="173">
        <v>5.657</v>
      </c>
      <c r="E71" s="173">
        <v>1.399</v>
      </c>
      <c r="F71" s="173">
        <v>5.423</v>
      </c>
      <c r="G71" s="173">
        <v>7.9290000000000003</v>
      </c>
      <c r="H71" s="173">
        <v>22.4</v>
      </c>
      <c r="I71" s="173">
        <v>460.50809999999996</v>
      </c>
      <c r="J71" s="368"/>
    </row>
    <row r="72" spans="1:10" ht="13.5" customHeight="1">
      <c r="A72" s="7">
        <f t="shared" si="2"/>
        <v>66</v>
      </c>
      <c r="B72" s="33"/>
      <c r="C72" s="39">
        <v>48</v>
      </c>
      <c r="D72" s="173">
        <v>5.6404999999999994</v>
      </c>
      <c r="E72" s="173">
        <v>1.2715000000000001</v>
      </c>
      <c r="F72" s="173">
        <v>4.7229999999999999</v>
      </c>
      <c r="G72" s="173">
        <v>7.9194999999999993</v>
      </c>
      <c r="H72" s="173">
        <v>22.405000000000001</v>
      </c>
      <c r="I72" s="173">
        <v>461.07265000000001</v>
      </c>
      <c r="J72" s="368"/>
    </row>
    <row r="73" spans="1:10" ht="13.5" customHeight="1">
      <c r="A73" s="7">
        <f t="shared" si="2"/>
        <v>67</v>
      </c>
      <c r="B73" s="33"/>
      <c r="C73" s="39">
        <v>49</v>
      </c>
      <c r="D73" s="173">
        <v>5.62</v>
      </c>
      <c r="E73" s="173">
        <v>1.345</v>
      </c>
      <c r="F73" s="173">
        <v>4.6310000000000002</v>
      </c>
      <c r="G73" s="173">
        <v>7.9109999999999996</v>
      </c>
      <c r="H73" s="173">
        <v>22.44</v>
      </c>
      <c r="I73" s="173">
        <v>461.45</v>
      </c>
      <c r="J73" s="368"/>
    </row>
    <row r="74" spans="1:10" ht="13.5" customHeight="1">
      <c r="A74" s="7">
        <f t="shared" si="2"/>
        <v>68</v>
      </c>
      <c r="B74" s="33"/>
      <c r="C74" s="39">
        <v>50</v>
      </c>
      <c r="D74" s="173">
        <v>5.6319999999999997</v>
      </c>
      <c r="E74" s="173">
        <v>1.7230000000000001</v>
      </c>
      <c r="F74" s="173">
        <v>3.6190000000000002</v>
      </c>
      <c r="G74" s="173">
        <v>7.8920000000000003</v>
      </c>
      <c r="H74" s="173">
        <v>22.48</v>
      </c>
      <c r="I74" s="173">
        <v>462.24159999999995</v>
      </c>
      <c r="J74" s="368"/>
    </row>
    <row r="75" spans="1:10" ht="13.5" customHeight="1">
      <c r="A75" s="7">
        <f t="shared" si="2"/>
        <v>69</v>
      </c>
      <c r="B75" s="33"/>
      <c r="C75" s="39">
        <v>51</v>
      </c>
      <c r="D75" s="173">
        <v>5.6154999999999999</v>
      </c>
      <c r="E75" s="173">
        <v>1.5135000000000001</v>
      </c>
      <c r="F75" s="173">
        <v>2.8935</v>
      </c>
      <c r="G75" s="173">
        <v>7.8734999999999999</v>
      </c>
      <c r="H75" s="173">
        <v>22.5</v>
      </c>
      <c r="I75" s="173">
        <v>462.80664999999999</v>
      </c>
      <c r="J75" s="368"/>
    </row>
    <row r="76" spans="1:10" ht="13.5" customHeight="1">
      <c r="A76" s="7">
        <f>A75+1</f>
        <v>70</v>
      </c>
      <c r="B76" s="33"/>
      <c r="C76" s="39">
        <v>52</v>
      </c>
      <c r="D76" s="173">
        <v>5.6139999999999999</v>
      </c>
      <c r="E76" s="173">
        <v>1.3859999999999999</v>
      </c>
      <c r="F76" s="173">
        <v>2.95</v>
      </c>
      <c r="G76" s="173">
        <v>7.859</v>
      </c>
      <c r="H76" s="173">
        <v>22.5</v>
      </c>
      <c r="I76" s="173">
        <v>463.0172</v>
      </c>
      <c r="J76" s="368"/>
    </row>
    <row r="77" spans="1:10" ht="13.5" customHeight="1">
      <c r="A77" s="7">
        <f t="shared" si="2"/>
        <v>71</v>
      </c>
      <c r="B77" s="33"/>
      <c r="C77" s="39">
        <v>53</v>
      </c>
      <c r="D77" s="173">
        <v>5.6</v>
      </c>
      <c r="E77" s="173">
        <v>1.4259999999999999</v>
      </c>
      <c r="F77" s="173">
        <v>2.6739999999999999</v>
      </c>
      <c r="G77" s="173">
        <v>7.8410000000000002</v>
      </c>
      <c r="H77" s="173">
        <v>22.490000000000002</v>
      </c>
      <c r="I77" s="173">
        <v>463.29399999999998</v>
      </c>
      <c r="J77" s="368"/>
    </row>
    <row r="78" spans="1:10" ht="13.5" customHeight="1">
      <c r="A78" s="7">
        <f t="shared" si="2"/>
        <v>72</v>
      </c>
      <c r="B78" s="33"/>
      <c r="C78" s="39">
        <v>54</v>
      </c>
      <c r="D78" s="173">
        <v>5.6059999999999999</v>
      </c>
      <c r="E78" s="173">
        <v>1.44</v>
      </c>
      <c r="F78" s="173">
        <v>2.5870000000000002</v>
      </c>
      <c r="G78" s="173">
        <v>7.8319999999999999</v>
      </c>
      <c r="H78" s="173">
        <v>22.48</v>
      </c>
      <c r="I78" s="173">
        <v>463.36680000000001</v>
      </c>
      <c r="J78" s="368"/>
    </row>
    <row r="79" spans="1:10" ht="13.5" customHeight="1">
      <c r="A79" s="7">
        <f t="shared" si="2"/>
        <v>73</v>
      </c>
      <c r="B79" s="33"/>
      <c r="C79" s="39">
        <v>55</v>
      </c>
      <c r="D79" s="173">
        <v>5.57</v>
      </c>
      <c r="E79" s="173">
        <v>1.44</v>
      </c>
      <c r="F79" s="173">
        <v>2.5155000000000003</v>
      </c>
      <c r="G79" s="173">
        <v>7.8239999999999998</v>
      </c>
      <c r="H79" s="173">
        <v>22.475000000000001</v>
      </c>
      <c r="I79" s="173">
        <v>463.48699999999997</v>
      </c>
      <c r="J79" s="368"/>
    </row>
    <row r="80" spans="1:10" ht="13.5" customHeight="1">
      <c r="A80" s="7">
        <f t="shared" si="2"/>
        <v>74</v>
      </c>
      <c r="B80" s="33"/>
      <c r="C80" s="39">
        <v>56</v>
      </c>
      <c r="D80" s="173">
        <v>5.5670000000000002</v>
      </c>
      <c r="E80" s="173">
        <v>1.399</v>
      </c>
      <c r="F80" s="173">
        <v>2.4129999999999998</v>
      </c>
      <c r="G80" s="173">
        <v>7.8179999999999996</v>
      </c>
      <c r="H80" s="173">
        <v>22.47</v>
      </c>
      <c r="I80" s="173">
        <v>463.62209999999999</v>
      </c>
      <c r="J80" s="368"/>
    </row>
    <row r="81" spans="1:10" ht="13.5" customHeight="1">
      <c r="A81" s="7">
        <f t="shared" si="2"/>
        <v>75</v>
      </c>
      <c r="B81" s="33"/>
      <c r="C81" s="39">
        <v>57</v>
      </c>
      <c r="D81" s="173">
        <v>5.5670000000000002</v>
      </c>
      <c r="E81" s="173">
        <v>1.2649999999999999</v>
      </c>
      <c r="F81" s="173">
        <v>2.3959999999999999</v>
      </c>
      <c r="G81" s="173">
        <v>7.8129999999999997</v>
      </c>
      <c r="H81" s="173">
        <v>22.48</v>
      </c>
      <c r="I81" s="173">
        <v>463.66109999999998</v>
      </c>
      <c r="J81" s="368"/>
    </row>
    <row r="82" spans="1:10" ht="13.5" customHeight="1">
      <c r="A82" s="7">
        <f t="shared" si="2"/>
        <v>76</v>
      </c>
      <c r="B82" s="33"/>
      <c r="C82" s="39">
        <v>58</v>
      </c>
      <c r="D82" s="173">
        <v>5.5694999999999997</v>
      </c>
      <c r="E82" s="173">
        <v>1.3319999999999999</v>
      </c>
      <c r="F82" s="173">
        <v>2.3834999999999997</v>
      </c>
      <c r="G82" s="173">
        <v>7.8085000000000004</v>
      </c>
      <c r="H82" s="173">
        <v>22.48</v>
      </c>
      <c r="I82" s="173">
        <v>463.69735000000003</v>
      </c>
      <c r="J82" s="368"/>
    </row>
    <row r="83" spans="1:10" ht="13.5" customHeight="1">
      <c r="A83" s="7">
        <f t="shared" si="2"/>
        <v>77</v>
      </c>
      <c r="B83" s="33"/>
      <c r="C83" s="39">
        <v>59</v>
      </c>
      <c r="D83" s="173">
        <v>5.5815000000000001</v>
      </c>
      <c r="E83" s="173">
        <v>1.6890000000000001</v>
      </c>
      <c r="F83" s="173">
        <v>2.1245000000000003</v>
      </c>
      <c r="G83" s="173">
        <v>7.8025000000000002</v>
      </c>
      <c r="H83" s="173">
        <v>22.509999999999998</v>
      </c>
      <c r="I83" s="173">
        <v>463.87894999999997</v>
      </c>
      <c r="J83" s="368"/>
    </row>
    <row r="84" spans="1:10" ht="13.5" customHeight="1">
      <c r="A84" s="7">
        <f t="shared" si="2"/>
        <v>78</v>
      </c>
      <c r="B84" s="33"/>
      <c r="C84" s="39">
        <v>60</v>
      </c>
      <c r="D84" s="173">
        <v>5.577</v>
      </c>
      <c r="E84" s="173">
        <v>1.8440000000000001</v>
      </c>
      <c r="F84" s="173">
        <v>1.6970000000000001</v>
      </c>
      <c r="G84" s="173">
        <v>7.7949999999999999</v>
      </c>
      <c r="H84" s="173">
        <v>22.509999999999998</v>
      </c>
      <c r="I84" s="173">
        <v>464.14909999999998</v>
      </c>
      <c r="J84" s="368"/>
    </row>
    <row r="85" spans="1:10" ht="13.5" customHeight="1">
      <c r="A85" s="7">
        <f t="shared" si="2"/>
        <v>79</v>
      </c>
      <c r="B85" s="33"/>
      <c r="C85" s="39">
        <v>61</v>
      </c>
      <c r="D85" s="173">
        <v>5.5890000000000004</v>
      </c>
      <c r="E85" s="173">
        <v>1.8979999999999999</v>
      </c>
      <c r="F85" s="173">
        <v>1.488</v>
      </c>
      <c r="G85" s="173">
        <v>7.7889999999999997</v>
      </c>
      <c r="H85" s="173">
        <v>22.54</v>
      </c>
      <c r="I85" s="173">
        <v>464.33170000000001</v>
      </c>
      <c r="J85" s="368"/>
    </row>
    <row r="86" spans="1:10" ht="13.5" customHeight="1">
      <c r="A86" s="7">
        <f t="shared" si="2"/>
        <v>80</v>
      </c>
      <c r="B86" s="33"/>
      <c r="C86" s="39">
        <v>62</v>
      </c>
      <c r="D86" s="173">
        <v>5.5860000000000003</v>
      </c>
      <c r="E86" s="173">
        <v>1.655</v>
      </c>
      <c r="F86" s="173">
        <v>1.212</v>
      </c>
      <c r="G86" s="173">
        <v>7.782</v>
      </c>
      <c r="H86" s="173">
        <v>22.53</v>
      </c>
      <c r="I86" s="173">
        <v>464.40980000000002</v>
      </c>
      <c r="J86" s="368"/>
    </row>
    <row r="87" spans="1:10" ht="13.5" customHeight="1">
      <c r="A87" s="7">
        <f t="shared" si="2"/>
        <v>81</v>
      </c>
      <c r="B87" s="33"/>
      <c r="C87" s="39">
        <v>63</v>
      </c>
      <c r="D87" s="173">
        <v>5.5979999999999999</v>
      </c>
      <c r="E87" s="173">
        <v>1.992</v>
      </c>
      <c r="F87" s="173">
        <v>1.056</v>
      </c>
      <c r="G87" s="173">
        <v>7.7750000000000004</v>
      </c>
      <c r="H87" s="173">
        <v>22.55</v>
      </c>
      <c r="I87" s="173">
        <v>464.51639999999998</v>
      </c>
      <c r="J87" s="368"/>
    </row>
    <row r="88" spans="1:10" ht="13.5" customHeight="1">
      <c r="A88" s="7">
        <f t="shared" si="2"/>
        <v>82</v>
      </c>
      <c r="B88" s="33"/>
      <c r="C88" s="39">
        <v>64</v>
      </c>
      <c r="D88" s="173">
        <v>5.6044999999999998</v>
      </c>
      <c r="E88" s="173">
        <v>2.0454999999999997</v>
      </c>
      <c r="F88" s="173">
        <v>0.91400000000000003</v>
      </c>
      <c r="G88" s="173">
        <v>7.7675000000000001</v>
      </c>
      <c r="H88" s="173">
        <v>22.57</v>
      </c>
      <c r="I88" s="173">
        <v>464.58784999999995</v>
      </c>
      <c r="J88" s="368"/>
    </row>
    <row r="89" spans="1:10" ht="13.5" customHeight="1">
      <c r="A89" s="7">
        <f t="shared" ref="A89:A152" si="3">A88+1</f>
        <v>83</v>
      </c>
      <c r="B89" s="33"/>
      <c r="C89" s="39">
        <v>65</v>
      </c>
      <c r="D89" s="173">
        <v>5.6139999999999999</v>
      </c>
      <c r="E89" s="173">
        <v>2.464</v>
      </c>
      <c r="F89" s="173">
        <v>0.70499999999999996</v>
      </c>
      <c r="G89" s="173">
        <v>7.7590000000000003</v>
      </c>
      <c r="H89" s="173">
        <v>22.59</v>
      </c>
      <c r="I89" s="173">
        <v>464.46719999999999</v>
      </c>
      <c r="J89" s="368"/>
    </row>
    <row r="90" spans="1:10" ht="13.5" customHeight="1">
      <c r="A90" s="7">
        <f t="shared" si="3"/>
        <v>84</v>
      </c>
      <c r="B90" s="33"/>
      <c r="C90" s="39">
        <v>66</v>
      </c>
      <c r="D90" s="173">
        <v>5.6150000000000002</v>
      </c>
      <c r="E90" s="173">
        <v>2.2879999999999998</v>
      </c>
      <c r="F90" s="173">
        <v>0.60099999999999998</v>
      </c>
      <c r="G90" s="173">
        <v>7.7510000000000003</v>
      </c>
      <c r="H90" s="173">
        <v>22.59</v>
      </c>
      <c r="I90" s="173">
        <v>464.3895</v>
      </c>
      <c r="J90" s="368"/>
    </row>
    <row r="91" spans="1:10" ht="13.5" customHeight="1">
      <c r="A91" s="7">
        <f t="shared" si="3"/>
        <v>85</v>
      </c>
      <c r="B91" s="33"/>
      <c r="C91" s="39">
        <v>67</v>
      </c>
      <c r="D91" s="173">
        <v>5.6150000000000002</v>
      </c>
      <c r="E91" s="173">
        <v>2.181</v>
      </c>
      <c r="F91" s="173">
        <v>0.58099999999999996</v>
      </c>
      <c r="G91" s="173">
        <v>7.7450000000000001</v>
      </c>
      <c r="H91" s="173">
        <v>22.59</v>
      </c>
      <c r="I91" s="173">
        <v>464.23750000000001</v>
      </c>
      <c r="J91" s="368"/>
    </row>
    <row r="92" spans="1:10" ht="13.5" customHeight="1">
      <c r="A92" s="7">
        <f t="shared" si="3"/>
        <v>86</v>
      </c>
      <c r="B92" s="33"/>
      <c r="C92" s="39">
        <v>68</v>
      </c>
      <c r="D92" s="173">
        <v>5.6239999999999997</v>
      </c>
      <c r="E92" s="173">
        <v>3.0169999999999999</v>
      </c>
      <c r="F92" s="173">
        <v>0.54200000000000004</v>
      </c>
      <c r="G92" s="173">
        <v>7.7370000000000001</v>
      </c>
      <c r="H92" s="173">
        <v>22.61</v>
      </c>
      <c r="I92" s="173">
        <v>464.00219999999996</v>
      </c>
      <c r="J92" s="368"/>
    </row>
    <row r="93" spans="1:10" ht="13.5" customHeight="1">
      <c r="A93" s="7">
        <f t="shared" si="3"/>
        <v>87</v>
      </c>
      <c r="B93" s="33"/>
      <c r="C93" s="39">
        <v>69</v>
      </c>
      <c r="D93" s="173">
        <v>5.6310000000000002</v>
      </c>
      <c r="E93" s="173">
        <v>2.8890000000000002</v>
      </c>
      <c r="F93" s="173">
        <v>0.45500000000000002</v>
      </c>
      <c r="G93" s="173">
        <v>7.7329999999999997</v>
      </c>
      <c r="H93" s="173">
        <v>22.619999999999997</v>
      </c>
      <c r="I93" s="173">
        <v>463.92129999999997</v>
      </c>
      <c r="J93" s="368"/>
    </row>
    <row r="94" spans="1:10" ht="13.5" customHeight="1">
      <c r="A94" s="7">
        <f t="shared" si="3"/>
        <v>88</v>
      </c>
      <c r="B94" s="33"/>
      <c r="C94" s="39">
        <v>70</v>
      </c>
      <c r="D94" s="173">
        <v>5.6289999999999996</v>
      </c>
      <c r="E94" s="173">
        <v>2.8010000000000002</v>
      </c>
      <c r="F94" s="173">
        <v>0.38100000000000001</v>
      </c>
      <c r="G94" s="173">
        <v>7.73</v>
      </c>
      <c r="H94" s="173">
        <v>22.619999999999997</v>
      </c>
      <c r="I94" s="173">
        <v>463.76970000000006</v>
      </c>
      <c r="J94" s="368"/>
    </row>
    <row r="95" spans="1:10" ht="13.5" customHeight="1">
      <c r="A95" s="7">
        <f t="shared" si="3"/>
        <v>89</v>
      </c>
      <c r="B95" s="33"/>
      <c r="C95" s="39">
        <v>71</v>
      </c>
      <c r="D95" s="173">
        <v>5.63</v>
      </c>
      <c r="E95" s="173">
        <v>2.68</v>
      </c>
      <c r="F95" s="173">
        <v>0.373</v>
      </c>
      <c r="G95" s="173">
        <v>7.7279999999999998</v>
      </c>
      <c r="H95" s="173">
        <v>22.630000000000003</v>
      </c>
      <c r="I95" s="173">
        <v>463.65500000000003</v>
      </c>
      <c r="J95" s="368"/>
    </row>
    <row r="96" spans="1:10" ht="13.5" customHeight="1">
      <c r="A96" s="7">
        <f t="shared" si="3"/>
        <v>90</v>
      </c>
      <c r="B96" s="33"/>
      <c r="C96" s="39">
        <v>72</v>
      </c>
      <c r="D96" s="173">
        <v>5.6310000000000002</v>
      </c>
      <c r="E96" s="173">
        <v>3.3540000000000001</v>
      </c>
      <c r="F96" s="173">
        <v>0.36399999999999999</v>
      </c>
      <c r="G96" s="173">
        <v>7.726</v>
      </c>
      <c r="H96" s="173">
        <v>22.630000000000003</v>
      </c>
      <c r="I96" s="173">
        <v>463.53929999999997</v>
      </c>
      <c r="J96" s="368"/>
    </row>
    <row r="97" spans="1:10" ht="13.5" customHeight="1">
      <c r="A97" s="7">
        <f t="shared" si="3"/>
        <v>91</v>
      </c>
      <c r="B97" s="33"/>
      <c r="C97" s="39">
        <v>73</v>
      </c>
      <c r="D97" s="173">
        <v>5.6310000000000002</v>
      </c>
      <c r="E97" s="173">
        <v>2.7469999999999999</v>
      </c>
      <c r="F97" s="173">
        <v>0.35749999999999998</v>
      </c>
      <c r="G97" s="173">
        <v>7.7240000000000002</v>
      </c>
      <c r="H97" s="173">
        <v>22.630000000000003</v>
      </c>
      <c r="I97" s="173">
        <v>463.46329999999995</v>
      </c>
      <c r="J97" s="368"/>
    </row>
    <row r="98" spans="1:10" ht="13.5" customHeight="1">
      <c r="A98" s="7">
        <f t="shared" si="3"/>
        <v>92</v>
      </c>
      <c r="B98" s="33"/>
      <c r="C98" s="39">
        <v>74</v>
      </c>
      <c r="D98" s="173">
        <v>5.6340000000000003</v>
      </c>
      <c r="E98" s="173">
        <v>2.8140000000000001</v>
      </c>
      <c r="F98" s="173">
        <v>0.34499999999999997</v>
      </c>
      <c r="G98" s="173">
        <v>7.7229999999999999</v>
      </c>
      <c r="H98" s="173">
        <v>22.64</v>
      </c>
      <c r="I98" s="173">
        <v>463.3082</v>
      </c>
      <c r="J98" s="368"/>
    </row>
    <row r="99" spans="1:10" ht="13.5" customHeight="1">
      <c r="A99" s="7">
        <f t="shared" si="3"/>
        <v>93</v>
      </c>
      <c r="B99" s="33"/>
      <c r="C99" s="39">
        <v>75</v>
      </c>
      <c r="D99" s="173">
        <v>5.6379999999999999</v>
      </c>
      <c r="E99" s="173">
        <v>2.8140000000000001</v>
      </c>
      <c r="F99" s="173">
        <v>0.29199999999999998</v>
      </c>
      <c r="G99" s="173">
        <v>7.72</v>
      </c>
      <c r="H99" s="173">
        <v>22.64</v>
      </c>
      <c r="I99" s="173">
        <v>463.15340000000003</v>
      </c>
      <c r="J99" s="368"/>
    </row>
    <row r="100" spans="1:10" ht="13.5" customHeight="1">
      <c r="A100" s="7">
        <f t="shared" si="3"/>
        <v>94</v>
      </c>
      <c r="B100" s="33"/>
      <c r="C100" s="39">
        <v>76</v>
      </c>
      <c r="D100" s="173">
        <v>5.6390000000000002</v>
      </c>
      <c r="E100" s="173">
        <v>3.1180000000000003</v>
      </c>
      <c r="F100" s="173">
        <v>0.26300000000000001</v>
      </c>
      <c r="G100" s="173">
        <v>7.718</v>
      </c>
      <c r="H100" s="173">
        <v>22.65</v>
      </c>
      <c r="I100" s="173">
        <v>463.07670000000002</v>
      </c>
      <c r="J100" s="368"/>
    </row>
    <row r="101" spans="1:10" ht="13.5" customHeight="1">
      <c r="A101" s="7">
        <f t="shared" si="3"/>
        <v>95</v>
      </c>
      <c r="B101" s="33"/>
      <c r="C101" s="39">
        <v>77</v>
      </c>
      <c r="D101" s="173">
        <v>5.6429999999999998</v>
      </c>
      <c r="E101" s="173">
        <v>3.7389999999999999</v>
      </c>
      <c r="F101" s="173">
        <v>0.247</v>
      </c>
      <c r="G101" s="173">
        <v>7.7160000000000002</v>
      </c>
      <c r="H101" s="173">
        <v>22.68</v>
      </c>
      <c r="I101" s="173">
        <v>462.90189999999996</v>
      </c>
      <c r="J101" s="368"/>
    </row>
    <row r="102" spans="1:10" ht="13.5" customHeight="1">
      <c r="A102" s="7">
        <f t="shared" si="3"/>
        <v>96</v>
      </c>
      <c r="B102" s="33"/>
      <c r="C102" s="39">
        <v>78</v>
      </c>
      <c r="D102" s="173">
        <v>5.6479999999999997</v>
      </c>
      <c r="E102" s="173">
        <v>3.327</v>
      </c>
      <c r="F102" s="173">
        <v>0.161</v>
      </c>
      <c r="G102" s="173">
        <v>7.7130000000000001</v>
      </c>
      <c r="H102" s="173">
        <v>22.7</v>
      </c>
      <c r="I102" s="173">
        <v>462.87939999999998</v>
      </c>
      <c r="J102" s="368"/>
    </row>
    <row r="103" spans="1:10" ht="13.5" customHeight="1">
      <c r="A103" s="7">
        <f t="shared" si="3"/>
        <v>97</v>
      </c>
      <c r="B103" s="33"/>
      <c r="C103" s="39">
        <v>79</v>
      </c>
      <c r="D103" s="173">
        <v>5.649</v>
      </c>
      <c r="E103" s="173">
        <v>3.3809999999999998</v>
      </c>
      <c r="F103" s="173">
        <v>0.127</v>
      </c>
      <c r="G103" s="173">
        <v>7.7110000000000003</v>
      </c>
      <c r="H103" s="173">
        <v>22.71</v>
      </c>
      <c r="I103" s="173">
        <v>462.76369999999997</v>
      </c>
      <c r="J103" s="368"/>
    </row>
    <row r="104" spans="1:10" ht="13.5" customHeight="1">
      <c r="A104" s="7">
        <f t="shared" si="3"/>
        <v>98</v>
      </c>
      <c r="B104" s="33"/>
      <c r="C104" s="39">
        <v>80</v>
      </c>
      <c r="D104" s="173">
        <v>5.6509999999999998</v>
      </c>
      <c r="E104" s="173">
        <v>3.6920000000000002</v>
      </c>
      <c r="F104" s="173">
        <v>9.5000000000000001E-2</v>
      </c>
      <c r="G104" s="173">
        <v>7.7089999999999996</v>
      </c>
      <c r="H104" s="173">
        <v>22.72</v>
      </c>
      <c r="I104" s="173">
        <v>462.64830000000006</v>
      </c>
      <c r="J104" s="368"/>
    </row>
    <row r="105" spans="1:10" ht="13.5" customHeight="1">
      <c r="A105" s="7">
        <f t="shared" si="3"/>
        <v>99</v>
      </c>
      <c r="B105" s="33"/>
      <c r="C105" s="39">
        <v>81</v>
      </c>
      <c r="D105" s="173">
        <v>5.6520000000000001</v>
      </c>
      <c r="E105" s="173">
        <v>3.3879999999999999</v>
      </c>
      <c r="F105" s="173">
        <v>4.0500000000000001E-2</v>
      </c>
      <c r="G105" s="173">
        <v>7.7069999999999999</v>
      </c>
      <c r="H105" s="173">
        <v>22.72</v>
      </c>
      <c r="I105" s="173">
        <v>462.41859999999997</v>
      </c>
      <c r="J105" s="368"/>
    </row>
    <row r="106" spans="1:10" ht="13.5" customHeight="1">
      <c r="A106" s="7">
        <f t="shared" si="3"/>
        <v>100</v>
      </c>
      <c r="B106" s="33"/>
      <c r="C106" s="39">
        <v>82</v>
      </c>
      <c r="D106" s="173">
        <v>5.6539999999999999</v>
      </c>
      <c r="E106" s="173">
        <v>3.8130000000000002</v>
      </c>
      <c r="F106" s="173">
        <v>2.1999999999999999E-2</v>
      </c>
      <c r="G106" s="173">
        <v>7.7050000000000001</v>
      </c>
      <c r="H106" s="173">
        <v>22.75</v>
      </c>
      <c r="I106" s="173">
        <v>461.9212</v>
      </c>
      <c r="J106" s="368"/>
    </row>
    <row r="107" spans="1:10" ht="13.5" customHeight="1">
      <c r="A107" s="7">
        <f t="shared" si="3"/>
        <v>101</v>
      </c>
      <c r="B107" s="33"/>
      <c r="C107" s="39">
        <v>83</v>
      </c>
      <c r="D107" s="173">
        <v>5.657</v>
      </c>
      <c r="E107" s="173">
        <v>4.0830000000000002</v>
      </c>
      <c r="F107" s="173">
        <v>1.6E-2</v>
      </c>
      <c r="G107" s="173">
        <v>7.7050000000000001</v>
      </c>
      <c r="H107" s="173">
        <v>22.77</v>
      </c>
      <c r="I107" s="173">
        <v>462.4151</v>
      </c>
      <c r="J107" s="368"/>
    </row>
    <row r="108" spans="1:10" ht="13.5" customHeight="1">
      <c r="A108" s="7">
        <f t="shared" si="3"/>
        <v>102</v>
      </c>
      <c r="B108" s="33"/>
      <c r="C108" s="39">
        <v>84</v>
      </c>
      <c r="D108" s="173">
        <v>5.6669999999999998</v>
      </c>
      <c r="E108" s="173">
        <v>5.4489999999999998</v>
      </c>
      <c r="F108" s="173">
        <v>0.152</v>
      </c>
      <c r="G108" s="173">
        <v>7.7089999999999996</v>
      </c>
      <c r="H108" s="173">
        <v>22.81</v>
      </c>
      <c r="I108" s="173">
        <v>462.17909999999995</v>
      </c>
      <c r="J108" s="368"/>
    </row>
    <row r="109" spans="1:10" ht="13.5" customHeight="1">
      <c r="A109" s="7">
        <f t="shared" si="3"/>
        <v>103</v>
      </c>
      <c r="B109" s="33"/>
      <c r="C109" s="39">
        <v>85</v>
      </c>
      <c r="D109" s="173">
        <v>5.6669999999999998</v>
      </c>
      <c r="E109" s="173">
        <v>5.0430000000000001</v>
      </c>
      <c r="F109" s="173">
        <v>0.11600000000000001</v>
      </c>
      <c r="G109" s="173">
        <v>7.7140000000000004</v>
      </c>
      <c r="H109" s="173">
        <v>22.85</v>
      </c>
      <c r="I109" s="173">
        <v>462.02710000000002</v>
      </c>
      <c r="J109" s="368"/>
    </row>
    <row r="110" spans="1:10" ht="13.5" customHeight="1">
      <c r="A110" s="7">
        <f t="shared" si="3"/>
        <v>104</v>
      </c>
      <c r="B110" s="33"/>
      <c r="C110" s="39">
        <v>86</v>
      </c>
      <c r="D110" s="173">
        <v>5.6764999999999999</v>
      </c>
      <c r="E110" s="173">
        <v>4.4145000000000003</v>
      </c>
      <c r="F110" s="173">
        <v>4.2999999999999997E-2</v>
      </c>
      <c r="G110" s="173">
        <v>7.7160000000000002</v>
      </c>
      <c r="H110" s="173">
        <v>23.024999999999999</v>
      </c>
      <c r="I110" s="173">
        <v>461.98245000000003</v>
      </c>
      <c r="J110" s="368"/>
    </row>
    <row r="111" spans="1:10" ht="13.5" customHeight="1">
      <c r="A111" s="7">
        <f t="shared" si="3"/>
        <v>105</v>
      </c>
      <c r="B111" s="33"/>
      <c r="C111" s="39">
        <v>87</v>
      </c>
      <c r="D111" s="173">
        <v>5.6749999999999998</v>
      </c>
      <c r="E111" s="173">
        <v>5.7329999999999997</v>
      </c>
      <c r="F111" s="173">
        <v>0</v>
      </c>
      <c r="G111" s="173">
        <v>7.7220000000000004</v>
      </c>
      <c r="H111" s="173">
        <v>22.95</v>
      </c>
      <c r="I111" s="173">
        <v>461.83049999999997</v>
      </c>
      <c r="J111" s="368"/>
    </row>
    <row r="112" spans="1:10" ht="13.5" customHeight="1">
      <c r="A112" s="7">
        <f t="shared" si="3"/>
        <v>106</v>
      </c>
      <c r="B112" s="33"/>
      <c r="C112" s="39">
        <v>88</v>
      </c>
      <c r="D112" s="173">
        <v>5.6784999999999997</v>
      </c>
      <c r="E112" s="173">
        <v>7.2714999999999996</v>
      </c>
      <c r="F112" s="173">
        <v>0.12</v>
      </c>
      <c r="G112" s="173">
        <v>7.7270000000000003</v>
      </c>
      <c r="H112" s="173">
        <v>23.03</v>
      </c>
      <c r="I112" s="173">
        <v>461.23705000000001</v>
      </c>
      <c r="J112" s="368"/>
    </row>
    <row r="113" spans="1:10" ht="13.5" customHeight="1">
      <c r="A113" s="7">
        <f t="shared" si="3"/>
        <v>107</v>
      </c>
      <c r="B113" s="33"/>
      <c r="C113" s="39"/>
      <c r="D113" s="173"/>
      <c r="E113" s="173"/>
      <c r="F113" s="173"/>
      <c r="G113" s="173"/>
      <c r="H113" s="173"/>
      <c r="I113" s="173"/>
      <c r="J113" s="368"/>
    </row>
    <row r="114" spans="1:10" ht="13.5" customHeight="1">
      <c r="A114" s="7">
        <f t="shared" si="3"/>
        <v>108</v>
      </c>
      <c r="B114" s="33"/>
      <c r="C114" s="39"/>
      <c r="D114" s="173"/>
      <c r="E114" s="173"/>
      <c r="F114" s="173"/>
      <c r="G114" s="173"/>
      <c r="H114" s="173"/>
      <c r="I114" s="173" t="s">
        <v>1172</v>
      </c>
      <c r="J114" s="368"/>
    </row>
    <row r="115" spans="1:10" ht="13.5" customHeight="1">
      <c r="A115" s="7">
        <f t="shared" si="3"/>
        <v>109</v>
      </c>
      <c r="B115" s="33"/>
      <c r="C115" s="39"/>
      <c r="D115" s="173"/>
      <c r="E115" s="173"/>
      <c r="F115" s="173"/>
      <c r="G115" s="173"/>
      <c r="H115" s="173"/>
      <c r="I115" s="173" t="s">
        <v>1172</v>
      </c>
      <c r="J115" s="368"/>
    </row>
    <row r="116" spans="1:10" ht="13.5" customHeight="1">
      <c r="A116" s="7">
        <f t="shared" si="3"/>
        <v>110</v>
      </c>
      <c r="B116" s="33"/>
      <c r="C116" s="39"/>
      <c r="D116" s="173"/>
      <c r="E116" s="173"/>
      <c r="F116" s="173"/>
      <c r="G116" s="173"/>
      <c r="H116" s="173"/>
      <c r="I116" s="173" t="s">
        <v>1172</v>
      </c>
      <c r="J116" s="368"/>
    </row>
    <row r="117" spans="1:10" ht="13.5" customHeight="1">
      <c r="A117" s="7">
        <f t="shared" si="3"/>
        <v>111</v>
      </c>
      <c r="B117" s="33"/>
      <c r="C117" s="39"/>
      <c r="D117" s="173"/>
      <c r="E117" s="173"/>
      <c r="F117" s="173"/>
      <c r="G117" s="173"/>
      <c r="H117" s="173"/>
      <c r="I117" s="173" t="s">
        <v>1172</v>
      </c>
      <c r="J117" s="368"/>
    </row>
    <row r="118" spans="1:10" ht="13.5" customHeight="1">
      <c r="A118" s="7">
        <f t="shared" si="3"/>
        <v>112</v>
      </c>
      <c r="B118" s="33"/>
      <c r="C118" s="39"/>
      <c r="D118" s="173"/>
      <c r="E118" s="173"/>
      <c r="F118" s="173"/>
      <c r="G118" s="173"/>
      <c r="H118" s="173"/>
      <c r="I118" s="173" t="s">
        <v>1172</v>
      </c>
      <c r="J118" s="368"/>
    </row>
    <row r="119" spans="1:10" ht="13.5" customHeight="1">
      <c r="A119" s="7">
        <f t="shared" si="3"/>
        <v>113</v>
      </c>
      <c r="B119" s="33"/>
      <c r="C119" s="39"/>
      <c r="D119" s="173"/>
      <c r="E119" s="173"/>
      <c r="F119" s="173"/>
      <c r="G119" s="173"/>
      <c r="H119" s="173"/>
      <c r="I119" s="173" t="s">
        <v>1172</v>
      </c>
      <c r="J119" s="368"/>
    </row>
    <row r="120" spans="1:10" ht="13.5" customHeight="1">
      <c r="A120" s="7">
        <f t="shared" si="3"/>
        <v>114</v>
      </c>
      <c r="B120" s="33"/>
      <c r="C120" s="39"/>
      <c r="D120" s="173"/>
      <c r="E120" s="173"/>
      <c r="F120" s="173"/>
      <c r="G120" s="173"/>
      <c r="H120" s="173"/>
      <c r="I120" s="173" t="s">
        <v>1172</v>
      </c>
      <c r="J120" s="368"/>
    </row>
    <row r="121" spans="1:10" ht="13.5" customHeight="1">
      <c r="A121" s="7">
        <f t="shared" si="3"/>
        <v>115</v>
      </c>
      <c r="B121" s="33"/>
      <c r="C121" s="39"/>
      <c r="D121" s="173"/>
      <c r="E121" s="173"/>
      <c r="F121" s="173"/>
      <c r="G121" s="173"/>
      <c r="H121" s="173"/>
      <c r="I121" s="173" t="s">
        <v>1172</v>
      </c>
      <c r="J121" s="368"/>
    </row>
    <row r="122" spans="1:10" ht="13.5" customHeight="1">
      <c r="A122" s="7">
        <f t="shared" si="3"/>
        <v>116</v>
      </c>
      <c r="B122" s="33"/>
      <c r="C122" s="39"/>
      <c r="D122" s="173"/>
      <c r="E122" s="173"/>
      <c r="F122" s="173"/>
      <c r="G122" s="173"/>
      <c r="H122" s="173"/>
      <c r="I122" s="173" t="s">
        <v>1172</v>
      </c>
      <c r="J122" s="368"/>
    </row>
    <row r="123" spans="1:10" ht="13.5" customHeight="1">
      <c r="A123" s="7">
        <f t="shared" si="3"/>
        <v>117</v>
      </c>
      <c r="B123" s="33"/>
      <c r="C123" s="39"/>
      <c r="D123" s="173"/>
      <c r="E123" s="173"/>
      <c r="F123" s="173"/>
      <c r="G123" s="173"/>
      <c r="H123" s="173"/>
      <c r="I123" s="173" t="s">
        <v>1172</v>
      </c>
      <c r="J123" s="368"/>
    </row>
    <row r="124" spans="1:10" ht="13.5" customHeight="1">
      <c r="A124" s="7">
        <f t="shared" si="3"/>
        <v>118</v>
      </c>
      <c r="B124" s="33"/>
      <c r="C124" s="39"/>
      <c r="D124" s="173"/>
      <c r="E124" s="173"/>
      <c r="F124" s="173"/>
      <c r="G124" s="173"/>
      <c r="H124" s="173"/>
      <c r="I124" s="173" t="s">
        <v>1172</v>
      </c>
      <c r="J124" s="368"/>
    </row>
    <row r="125" spans="1:10" ht="13.5" customHeight="1">
      <c r="A125" s="7">
        <f t="shared" si="3"/>
        <v>119</v>
      </c>
      <c r="B125" s="33"/>
      <c r="C125" s="39"/>
      <c r="D125" s="173"/>
      <c r="E125" s="173"/>
      <c r="F125" s="173"/>
      <c r="G125" s="173"/>
      <c r="H125" s="173"/>
      <c r="I125" s="173" t="s">
        <v>1172</v>
      </c>
      <c r="J125" s="368"/>
    </row>
    <row r="126" spans="1:10" ht="13.5" customHeight="1">
      <c r="A126" s="7">
        <f t="shared" si="3"/>
        <v>120</v>
      </c>
      <c r="B126" s="33"/>
      <c r="C126" s="39"/>
      <c r="D126" s="173"/>
      <c r="E126" s="173"/>
      <c r="F126" s="173"/>
      <c r="G126" s="173"/>
      <c r="H126" s="173"/>
      <c r="I126" s="173" t="s">
        <v>1172</v>
      </c>
      <c r="J126" s="368"/>
    </row>
    <row r="127" spans="1:10" ht="13.5" customHeight="1">
      <c r="A127" s="7">
        <f t="shared" si="3"/>
        <v>121</v>
      </c>
      <c r="B127" s="33"/>
      <c r="C127" s="39"/>
      <c r="D127" s="173"/>
      <c r="E127" s="173"/>
      <c r="F127" s="173"/>
      <c r="G127" s="173"/>
      <c r="H127" s="173"/>
      <c r="I127" s="173" t="s">
        <v>1172</v>
      </c>
      <c r="J127" s="368"/>
    </row>
    <row r="128" spans="1:10" ht="13.5" customHeight="1">
      <c r="A128" s="7">
        <f t="shared" si="3"/>
        <v>122</v>
      </c>
      <c r="B128" s="33"/>
      <c r="C128" s="39"/>
      <c r="D128" s="173"/>
      <c r="E128" s="173"/>
      <c r="F128" s="173"/>
      <c r="G128" s="173"/>
      <c r="H128" s="173"/>
      <c r="I128" s="173" t="s">
        <v>1172</v>
      </c>
      <c r="J128" s="368"/>
    </row>
    <row r="129" spans="1:10" ht="13.5" customHeight="1">
      <c r="A129" s="7">
        <f t="shared" si="3"/>
        <v>123</v>
      </c>
      <c r="B129" s="33"/>
      <c r="C129" s="39"/>
      <c r="D129" s="173"/>
      <c r="E129" s="173"/>
      <c r="F129" s="173"/>
      <c r="G129" s="173"/>
      <c r="H129" s="173"/>
      <c r="I129" s="173" t="s">
        <v>1172</v>
      </c>
      <c r="J129" s="368"/>
    </row>
    <row r="130" spans="1:10" ht="13.5" customHeight="1">
      <c r="A130" s="7">
        <f t="shared" si="3"/>
        <v>124</v>
      </c>
      <c r="B130" s="33"/>
      <c r="C130" s="39"/>
      <c r="D130" s="173"/>
      <c r="E130" s="173"/>
      <c r="F130" s="173"/>
      <c r="G130" s="173"/>
      <c r="H130" s="173"/>
      <c r="I130" s="173" t="s">
        <v>1172</v>
      </c>
      <c r="J130" s="368"/>
    </row>
    <row r="131" spans="1:10" ht="13.5" customHeight="1">
      <c r="A131" s="7">
        <f t="shared" si="3"/>
        <v>125</v>
      </c>
      <c r="B131" s="33"/>
      <c r="C131" s="39"/>
      <c r="D131" s="173"/>
      <c r="E131" s="173"/>
      <c r="F131" s="173"/>
      <c r="G131" s="173"/>
      <c r="H131" s="173"/>
      <c r="I131" s="173" t="s">
        <v>1172</v>
      </c>
      <c r="J131" s="368"/>
    </row>
    <row r="132" spans="1:10" ht="13.5" customHeight="1">
      <c r="A132" s="7">
        <f t="shared" si="3"/>
        <v>126</v>
      </c>
      <c r="B132" s="33"/>
      <c r="C132" s="39"/>
      <c r="D132" s="173"/>
      <c r="E132" s="173"/>
      <c r="F132" s="173"/>
      <c r="G132" s="173"/>
      <c r="H132" s="173"/>
      <c r="I132" s="173" t="s">
        <v>1172</v>
      </c>
      <c r="J132" s="368"/>
    </row>
    <row r="133" spans="1:10" ht="13.5" customHeight="1">
      <c r="A133" s="7">
        <f t="shared" si="3"/>
        <v>127</v>
      </c>
      <c r="B133" s="33"/>
      <c r="C133" s="39"/>
      <c r="D133" s="173"/>
      <c r="E133" s="173"/>
      <c r="F133" s="173"/>
      <c r="G133" s="173"/>
      <c r="H133" s="173"/>
      <c r="I133" s="173" t="s">
        <v>1172</v>
      </c>
      <c r="J133" s="368"/>
    </row>
    <row r="134" spans="1:10" ht="13.5" customHeight="1">
      <c r="A134" s="7">
        <f t="shared" si="3"/>
        <v>128</v>
      </c>
      <c r="B134" s="33"/>
      <c r="C134" s="39"/>
      <c r="D134" s="173"/>
      <c r="E134" s="173"/>
      <c r="F134" s="173"/>
      <c r="G134" s="173"/>
      <c r="H134" s="173"/>
      <c r="I134" s="173" t="s">
        <v>1172</v>
      </c>
      <c r="J134" s="368"/>
    </row>
    <row r="135" spans="1:10" ht="13.5" customHeight="1">
      <c r="A135" s="7">
        <f t="shared" si="3"/>
        <v>129</v>
      </c>
      <c r="B135" s="33"/>
      <c r="C135" s="39"/>
      <c r="D135" s="173"/>
      <c r="E135" s="173"/>
      <c r="F135" s="173"/>
      <c r="G135" s="173"/>
      <c r="H135" s="173"/>
      <c r="I135" s="173" t="s">
        <v>1172</v>
      </c>
      <c r="J135" s="368"/>
    </row>
    <row r="136" spans="1:10" ht="13.5" customHeight="1">
      <c r="A136" s="7">
        <f t="shared" si="3"/>
        <v>130</v>
      </c>
      <c r="B136" s="33"/>
      <c r="C136" s="39"/>
      <c r="D136" s="173"/>
      <c r="E136" s="173"/>
      <c r="F136" s="173"/>
      <c r="G136" s="173"/>
      <c r="H136" s="173"/>
      <c r="I136" s="173" t="s">
        <v>1172</v>
      </c>
      <c r="J136" s="368"/>
    </row>
    <row r="137" spans="1:10" ht="13.5" customHeight="1">
      <c r="A137" s="7">
        <f t="shared" si="3"/>
        <v>131</v>
      </c>
      <c r="B137" s="33"/>
      <c r="C137" s="39"/>
      <c r="D137" s="173"/>
      <c r="E137" s="173"/>
      <c r="F137" s="173"/>
      <c r="G137" s="173"/>
      <c r="H137" s="173"/>
      <c r="I137" s="173" t="s">
        <v>1172</v>
      </c>
      <c r="J137" s="368"/>
    </row>
    <row r="138" spans="1:10" ht="13.5" customHeight="1">
      <c r="A138" s="7">
        <f t="shared" si="3"/>
        <v>132</v>
      </c>
      <c r="B138" s="33"/>
      <c r="C138" s="39"/>
      <c r="D138" s="173"/>
      <c r="E138" s="173"/>
      <c r="F138" s="173"/>
      <c r="G138" s="173"/>
      <c r="H138" s="173"/>
      <c r="I138" s="173" t="s">
        <v>1172</v>
      </c>
      <c r="J138" s="368"/>
    </row>
    <row r="139" spans="1:10" ht="13.5" customHeight="1">
      <c r="A139" s="7">
        <f t="shared" si="3"/>
        <v>133</v>
      </c>
      <c r="B139" s="33"/>
      <c r="C139" s="39"/>
      <c r="D139" s="173"/>
      <c r="E139" s="173"/>
      <c r="F139" s="173"/>
      <c r="G139" s="173"/>
      <c r="H139" s="173"/>
      <c r="I139" s="173" t="s">
        <v>1172</v>
      </c>
      <c r="J139" s="368"/>
    </row>
    <row r="140" spans="1:10" ht="13.5" customHeight="1">
      <c r="A140" s="7">
        <f t="shared" si="3"/>
        <v>134</v>
      </c>
      <c r="B140" s="33"/>
      <c r="C140" s="39"/>
      <c r="D140" s="173"/>
      <c r="E140" s="173"/>
      <c r="F140" s="173"/>
      <c r="G140" s="173"/>
      <c r="H140" s="173"/>
      <c r="I140" s="173" t="s">
        <v>1172</v>
      </c>
      <c r="J140" s="368"/>
    </row>
    <row r="141" spans="1:10" ht="13.5" customHeight="1">
      <c r="A141" s="7">
        <f t="shared" si="3"/>
        <v>135</v>
      </c>
      <c r="B141" s="33"/>
      <c r="C141" s="39"/>
      <c r="D141" s="173"/>
      <c r="E141" s="173"/>
      <c r="F141" s="173"/>
      <c r="G141" s="173"/>
      <c r="H141" s="173"/>
      <c r="I141" s="173" t="s">
        <v>1172</v>
      </c>
      <c r="J141" s="368"/>
    </row>
    <row r="142" spans="1:10" ht="13.5" customHeight="1">
      <c r="A142" s="7">
        <f t="shared" si="3"/>
        <v>136</v>
      </c>
      <c r="B142" s="33"/>
      <c r="C142" s="39"/>
      <c r="D142" s="173"/>
      <c r="E142" s="173"/>
      <c r="F142" s="173"/>
      <c r="G142" s="173"/>
      <c r="H142" s="173"/>
      <c r="I142" s="173" t="s">
        <v>1172</v>
      </c>
      <c r="J142" s="368"/>
    </row>
    <row r="143" spans="1:10" ht="13.5" customHeight="1">
      <c r="A143" s="7">
        <f t="shared" si="3"/>
        <v>137</v>
      </c>
      <c r="B143" s="33"/>
      <c r="C143" s="39"/>
      <c r="D143" s="173"/>
      <c r="E143" s="173"/>
      <c r="F143" s="173"/>
      <c r="G143" s="173"/>
      <c r="H143" s="173"/>
      <c r="I143" s="173" t="s">
        <v>1172</v>
      </c>
      <c r="J143" s="368"/>
    </row>
    <row r="144" spans="1:10" ht="13.5" customHeight="1">
      <c r="A144" s="7">
        <f t="shared" si="3"/>
        <v>138</v>
      </c>
      <c r="B144" s="33"/>
      <c r="C144" s="39"/>
      <c r="D144" s="173"/>
      <c r="E144" s="173"/>
      <c r="F144" s="173"/>
      <c r="G144" s="173"/>
      <c r="H144" s="173"/>
      <c r="I144" s="173" t="s">
        <v>1172</v>
      </c>
      <c r="J144" s="368"/>
    </row>
    <row r="145" spans="1:10" ht="13.5" customHeight="1">
      <c r="A145" s="7">
        <f t="shared" si="3"/>
        <v>139</v>
      </c>
      <c r="B145" s="33"/>
      <c r="C145" s="39"/>
      <c r="D145" s="173"/>
      <c r="E145" s="173"/>
      <c r="F145" s="173"/>
      <c r="G145" s="173"/>
      <c r="H145" s="173"/>
      <c r="I145" s="173" t="s">
        <v>1172</v>
      </c>
      <c r="J145" s="368"/>
    </row>
    <row r="146" spans="1:10" ht="13.5" customHeight="1">
      <c r="A146" s="7">
        <f t="shared" si="3"/>
        <v>140</v>
      </c>
      <c r="B146" s="33"/>
      <c r="C146" s="39"/>
      <c r="D146" s="173"/>
      <c r="E146" s="173"/>
      <c r="F146" s="173"/>
      <c r="G146" s="173"/>
      <c r="H146" s="173"/>
      <c r="I146" s="173" t="s">
        <v>1172</v>
      </c>
      <c r="J146" s="368"/>
    </row>
    <row r="147" spans="1:10" ht="13.5" customHeight="1">
      <c r="A147" s="7">
        <f t="shared" si="3"/>
        <v>141</v>
      </c>
      <c r="B147" s="33"/>
      <c r="C147" s="39"/>
      <c r="D147" s="173"/>
      <c r="E147" s="173"/>
      <c r="F147" s="173"/>
      <c r="G147" s="173"/>
      <c r="H147" s="173"/>
      <c r="I147" s="173" t="s">
        <v>1172</v>
      </c>
      <c r="J147" s="368"/>
    </row>
    <row r="148" spans="1:10" ht="13.5" customHeight="1">
      <c r="A148" s="7">
        <f t="shared" si="3"/>
        <v>142</v>
      </c>
      <c r="B148" s="33"/>
      <c r="C148" s="39"/>
      <c r="D148" s="173"/>
      <c r="E148" s="173"/>
      <c r="F148" s="173"/>
      <c r="G148" s="173"/>
      <c r="H148" s="173"/>
      <c r="I148" s="173" t="s">
        <v>1172</v>
      </c>
      <c r="J148" s="368"/>
    </row>
    <row r="149" spans="1:10" ht="13.5" customHeight="1">
      <c r="A149" s="7">
        <f t="shared" si="3"/>
        <v>143</v>
      </c>
      <c r="B149" s="33"/>
      <c r="C149" s="39"/>
      <c r="D149" s="173"/>
      <c r="E149" s="173"/>
      <c r="F149" s="173"/>
      <c r="G149" s="173"/>
      <c r="H149" s="173"/>
      <c r="I149" s="173" t="s">
        <v>1172</v>
      </c>
      <c r="J149" s="368"/>
    </row>
    <row r="150" spans="1:10" ht="13.5" customHeight="1">
      <c r="A150" s="7">
        <f t="shared" si="3"/>
        <v>144</v>
      </c>
      <c r="B150" s="33"/>
      <c r="C150" s="39"/>
      <c r="D150" s="173"/>
      <c r="E150" s="173"/>
      <c r="F150" s="173"/>
      <c r="G150" s="173"/>
      <c r="H150" s="173"/>
      <c r="I150" s="173" t="s">
        <v>1172</v>
      </c>
      <c r="J150" s="368"/>
    </row>
    <row r="151" spans="1:10" ht="13.5" customHeight="1">
      <c r="A151" s="7">
        <f t="shared" si="3"/>
        <v>145</v>
      </c>
      <c r="B151" s="33"/>
      <c r="C151" s="39"/>
      <c r="D151" s="173"/>
      <c r="E151" s="173"/>
      <c r="F151" s="173"/>
      <c r="G151" s="173"/>
      <c r="H151" s="173"/>
      <c r="I151" s="173" t="s">
        <v>1172</v>
      </c>
      <c r="J151" s="368"/>
    </row>
    <row r="152" spans="1:10" ht="13.5" customHeight="1">
      <c r="A152" s="7">
        <f t="shared" si="3"/>
        <v>146</v>
      </c>
      <c r="B152" s="33"/>
      <c r="C152" s="39"/>
      <c r="D152" s="173"/>
      <c r="E152" s="173"/>
      <c r="F152" s="173"/>
      <c r="G152" s="173"/>
      <c r="H152" s="173"/>
      <c r="I152" s="173" t="s">
        <v>1172</v>
      </c>
      <c r="J152" s="368"/>
    </row>
    <row r="153" spans="1:10" ht="13.5" customHeight="1">
      <c r="A153" s="7">
        <f t="shared" ref="A153:A175" si="4">A152+1</f>
        <v>147</v>
      </c>
      <c r="B153" s="33"/>
      <c r="C153" s="39"/>
      <c r="D153" s="173"/>
      <c r="E153" s="173"/>
      <c r="F153" s="173"/>
      <c r="G153" s="173"/>
      <c r="H153" s="173"/>
      <c r="I153" s="173" t="s">
        <v>1172</v>
      </c>
      <c r="J153" s="368"/>
    </row>
    <row r="154" spans="1:10" ht="13.5" customHeight="1">
      <c r="A154" s="7">
        <f t="shared" si="4"/>
        <v>148</v>
      </c>
      <c r="B154" s="33"/>
      <c r="C154" s="39"/>
      <c r="D154" s="173"/>
      <c r="E154" s="173"/>
      <c r="F154" s="173"/>
      <c r="G154" s="173"/>
      <c r="H154" s="173"/>
      <c r="I154" s="173" t="s">
        <v>1172</v>
      </c>
      <c r="J154" s="368"/>
    </row>
    <row r="155" spans="1:10" ht="13.5" customHeight="1">
      <c r="A155" s="7">
        <f t="shared" si="4"/>
        <v>149</v>
      </c>
      <c r="B155" s="33"/>
      <c r="C155" s="39"/>
      <c r="D155" s="173"/>
      <c r="E155" s="173"/>
      <c r="F155" s="173"/>
      <c r="G155" s="173"/>
      <c r="H155" s="173"/>
      <c r="I155" s="173" t="s">
        <v>1172</v>
      </c>
      <c r="J155" s="368"/>
    </row>
    <row r="156" spans="1:10" ht="13.5" customHeight="1">
      <c r="A156" s="7">
        <f t="shared" si="4"/>
        <v>150</v>
      </c>
      <c r="B156" s="33"/>
      <c r="C156" s="39"/>
      <c r="D156" s="219"/>
      <c r="E156" s="219"/>
      <c r="F156" s="219"/>
      <c r="G156" s="219"/>
      <c r="H156" s="219"/>
      <c r="I156" s="173" t="s">
        <v>1172</v>
      </c>
      <c r="J156" s="368"/>
    </row>
    <row r="157" spans="1:10" ht="13.5" customHeight="1">
      <c r="A157" s="7">
        <f t="shared" si="4"/>
        <v>151</v>
      </c>
      <c r="B157" s="33"/>
      <c r="C157" s="39"/>
      <c r="D157" s="219"/>
      <c r="E157" s="219"/>
      <c r="F157" s="219"/>
      <c r="G157" s="219"/>
      <c r="H157" s="219"/>
      <c r="I157" s="173" t="s">
        <v>1172</v>
      </c>
      <c r="J157" s="368"/>
    </row>
    <row r="158" spans="1:10" ht="13.5" customHeight="1">
      <c r="A158" s="7">
        <f t="shared" si="4"/>
        <v>152</v>
      </c>
      <c r="B158" s="33"/>
      <c r="C158" s="39"/>
      <c r="D158" s="219"/>
      <c r="E158" s="219"/>
      <c r="F158" s="219"/>
      <c r="G158" s="219"/>
      <c r="H158" s="219"/>
      <c r="I158" s="173" t="s">
        <v>1172</v>
      </c>
      <c r="J158" s="368"/>
    </row>
    <row r="159" spans="1:10" ht="13.5" customHeight="1">
      <c r="A159" s="7">
        <f t="shared" si="4"/>
        <v>153</v>
      </c>
      <c r="B159" s="33"/>
      <c r="C159" s="39"/>
      <c r="D159" s="219"/>
      <c r="E159" s="219"/>
      <c r="F159" s="219"/>
      <c r="G159" s="219"/>
      <c r="H159" s="219"/>
      <c r="I159" s="173" t="s">
        <v>1172</v>
      </c>
      <c r="J159" s="368"/>
    </row>
    <row r="160" spans="1:10" ht="13.5" customHeight="1">
      <c r="A160" s="7">
        <f t="shared" si="4"/>
        <v>154</v>
      </c>
      <c r="B160" s="33"/>
      <c r="C160" s="39"/>
      <c r="D160" s="219"/>
      <c r="E160" s="219"/>
      <c r="F160" s="219"/>
      <c r="G160" s="219"/>
      <c r="H160" s="219"/>
      <c r="I160" s="173" t="s">
        <v>1172</v>
      </c>
      <c r="J160" s="368"/>
    </row>
    <row r="161" spans="1:10" ht="13.5" customHeight="1">
      <c r="A161" s="7">
        <f t="shared" si="4"/>
        <v>155</v>
      </c>
      <c r="B161" s="33"/>
      <c r="C161" s="39"/>
      <c r="D161" s="219"/>
      <c r="E161" s="219"/>
      <c r="F161" s="219"/>
      <c r="G161" s="219"/>
      <c r="H161" s="219"/>
      <c r="I161" s="173" t="s">
        <v>1172</v>
      </c>
      <c r="J161" s="368"/>
    </row>
    <row r="162" spans="1:10" ht="13.5" customHeight="1">
      <c r="A162" s="7">
        <f t="shared" si="4"/>
        <v>156</v>
      </c>
      <c r="B162" s="33"/>
      <c r="C162" s="39"/>
      <c r="D162" s="219"/>
      <c r="E162" s="219"/>
      <c r="F162" s="219"/>
      <c r="G162" s="219"/>
      <c r="H162" s="219"/>
      <c r="I162" s="173" t="s">
        <v>1172</v>
      </c>
      <c r="J162" s="368"/>
    </row>
    <row r="163" spans="1:10" ht="13.5" customHeight="1">
      <c r="A163" s="7">
        <f t="shared" si="4"/>
        <v>157</v>
      </c>
      <c r="B163" s="33"/>
      <c r="C163" s="39"/>
      <c r="D163" s="219"/>
      <c r="E163" s="219"/>
      <c r="F163" s="219"/>
      <c r="G163" s="219"/>
      <c r="H163" s="219"/>
      <c r="I163" s="173" t="s">
        <v>1172</v>
      </c>
      <c r="J163" s="368"/>
    </row>
    <row r="164" spans="1:10" ht="13.5" customHeight="1">
      <c r="A164" s="7">
        <f t="shared" si="4"/>
        <v>158</v>
      </c>
      <c r="B164" s="33"/>
      <c r="C164" s="39"/>
      <c r="D164" s="219"/>
      <c r="E164" s="219"/>
      <c r="F164" s="219"/>
      <c r="G164" s="219"/>
      <c r="H164" s="219"/>
      <c r="I164" s="173" t="s">
        <v>1172</v>
      </c>
      <c r="J164" s="368"/>
    </row>
    <row r="165" spans="1:10" ht="13.5" customHeight="1">
      <c r="A165" s="7">
        <f t="shared" si="4"/>
        <v>159</v>
      </c>
      <c r="B165" s="33"/>
      <c r="C165" s="39"/>
      <c r="D165" s="219"/>
      <c r="E165" s="219"/>
      <c r="F165" s="219"/>
      <c r="G165" s="219"/>
      <c r="H165" s="219"/>
      <c r="I165" s="173" t="s">
        <v>1172</v>
      </c>
      <c r="J165" s="368"/>
    </row>
    <row r="166" spans="1:10" ht="13.5" customHeight="1">
      <c r="A166" s="7">
        <f t="shared" si="4"/>
        <v>160</v>
      </c>
      <c r="B166" s="33"/>
      <c r="C166" s="39"/>
      <c r="D166" s="219"/>
      <c r="E166" s="219"/>
      <c r="F166" s="219"/>
      <c r="G166" s="219"/>
      <c r="H166" s="219"/>
      <c r="I166" s="173" t="s">
        <v>1172</v>
      </c>
      <c r="J166" s="368"/>
    </row>
    <row r="167" spans="1:10" ht="13.5" customHeight="1">
      <c r="A167" s="7">
        <f t="shared" si="4"/>
        <v>161</v>
      </c>
      <c r="B167" s="33"/>
      <c r="C167" s="39"/>
      <c r="D167" s="219"/>
      <c r="E167" s="219"/>
      <c r="F167" s="219"/>
      <c r="G167" s="219"/>
      <c r="H167" s="219"/>
      <c r="I167" s="173" t="s">
        <v>1172</v>
      </c>
      <c r="J167" s="368"/>
    </row>
    <row r="168" spans="1:10" ht="13.5" customHeight="1">
      <c r="A168" s="7">
        <f t="shared" si="4"/>
        <v>162</v>
      </c>
      <c r="B168" s="33"/>
      <c r="C168" s="39"/>
      <c r="D168" s="219"/>
      <c r="E168" s="219"/>
      <c r="F168" s="219"/>
      <c r="G168" s="219"/>
      <c r="H168" s="219"/>
      <c r="I168" s="173" t="s">
        <v>1172</v>
      </c>
      <c r="J168" s="368"/>
    </row>
    <row r="169" spans="1:10" ht="13.5" customHeight="1">
      <c r="A169" s="7">
        <f t="shared" si="4"/>
        <v>163</v>
      </c>
      <c r="B169" s="33"/>
      <c r="C169" s="39"/>
      <c r="D169" s="219"/>
      <c r="E169" s="219"/>
      <c r="F169" s="219"/>
      <c r="G169" s="219"/>
      <c r="H169" s="219"/>
      <c r="I169" s="173" t="s">
        <v>1172</v>
      </c>
      <c r="J169" s="368"/>
    </row>
    <row r="170" spans="1:10" ht="13.5" customHeight="1">
      <c r="A170" s="7">
        <f t="shared" si="4"/>
        <v>164</v>
      </c>
      <c r="B170" s="33"/>
      <c r="C170" s="39"/>
      <c r="D170" s="219"/>
      <c r="E170" s="219"/>
      <c r="F170" s="219"/>
      <c r="G170" s="219"/>
      <c r="H170" s="219"/>
      <c r="I170" s="173" t="s">
        <v>1172</v>
      </c>
      <c r="J170" s="368"/>
    </row>
    <row r="171" spans="1:10" ht="13.5" customHeight="1">
      <c r="A171" s="7">
        <f t="shared" si="4"/>
        <v>165</v>
      </c>
      <c r="B171" s="33"/>
      <c r="C171" s="39"/>
      <c r="D171" s="219"/>
      <c r="E171" s="219"/>
      <c r="F171" s="219"/>
      <c r="G171" s="219"/>
      <c r="H171" s="219"/>
      <c r="I171" s="173" t="s">
        <v>1172</v>
      </c>
      <c r="J171" s="368"/>
    </row>
    <row r="172" spans="1:10" ht="13.5" customHeight="1">
      <c r="A172" s="7">
        <f t="shared" si="4"/>
        <v>166</v>
      </c>
      <c r="B172" s="33"/>
      <c r="C172" s="39"/>
      <c r="D172" s="219"/>
      <c r="E172" s="219"/>
      <c r="F172" s="219"/>
      <c r="G172" s="219"/>
      <c r="H172" s="219"/>
      <c r="I172" s="173" t="s">
        <v>1172</v>
      </c>
      <c r="J172" s="368"/>
    </row>
    <row r="173" spans="1:10" ht="13.5" customHeight="1">
      <c r="A173" s="7">
        <f t="shared" si="4"/>
        <v>167</v>
      </c>
      <c r="B173" s="33"/>
      <c r="C173" s="39"/>
      <c r="D173" s="219"/>
      <c r="E173" s="219"/>
      <c r="F173" s="219"/>
      <c r="G173" s="219"/>
      <c r="H173" s="219"/>
      <c r="I173" s="173" t="s">
        <v>1172</v>
      </c>
      <c r="J173" s="368"/>
    </row>
    <row r="174" spans="1:10" ht="13.5" customHeight="1">
      <c r="A174" s="7">
        <f t="shared" si="4"/>
        <v>168</v>
      </c>
      <c r="B174" s="33"/>
      <c r="C174" s="39"/>
      <c r="D174" s="219"/>
      <c r="E174" s="219"/>
      <c r="F174" s="219"/>
      <c r="G174" s="219"/>
      <c r="H174" s="219"/>
      <c r="I174" s="173" t="s">
        <v>1172</v>
      </c>
      <c r="J174" s="368"/>
    </row>
    <row r="175" spans="1:10" ht="13.5" customHeight="1" collapsed="1">
      <c r="A175" s="7">
        <f t="shared" si="4"/>
        <v>169</v>
      </c>
      <c r="B175" s="33"/>
      <c r="C175" s="6" t="s">
        <v>162</v>
      </c>
      <c r="D175" s="218">
        <f>LOOKUP(10^10,D23:D174)</f>
        <v>5.6784999999999997</v>
      </c>
      <c r="E175" s="218">
        <f t="shared" ref="E175:I175" si="5">LOOKUP(10^10,E23:E174)</f>
        <v>7.2714999999999996</v>
      </c>
      <c r="F175" s="218">
        <f t="shared" si="5"/>
        <v>0.12</v>
      </c>
      <c r="G175" s="218">
        <f t="shared" si="5"/>
        <v>7.7270000000000003</v>
      </c>
      <c r="H175" s="218">
        <f t="shared" si="5"/>
        <v>23.03</v>
      </c>
      <c r="I175" s="218">
        <f t="shared" si="5"/>
        <v>461.23705000000001</v>
      </c>
      <c r="J175" s="369"/>
    </row>
  </sheetData>
  <mergeCells count="18">
    <mergeCell ref="J23:J175"/>
    <mergeCell ref="D11:I11"/>
    <mergeCell ref="D12:I12"/>
    <mergeCell ref="D13:I13"/>
    <mergeCell ref="D14:I14"/>
    <mergeCell ref="D15:I15"/>
    <mergeCell ref="D16:I16"/>
    <mergeCell ref="D17:I17"/>
    <mergeCell ref="D18:I18"/>
    <mergeCell ref="D19:I19"/>
    <mergeCell ref="D20:I20"/>
    <mergeCell ref="D21:I21"/>
    <mergeCell ref="D10:I10"/>
    <mergeCell ref="D5:I5"/>
    <mergeCell ref="D6:I6"/>
    <mergeCell ref="D7:I7"/>
    <mergeCell ref="D8:I8"/>
    <mergeCell ref="D9:I9"/>
  </mergeCells>
  <phoneticPr fontId="2"/>
  <printOptions horizontalCentered="1"/>
  <pageMargins left="0.19685039370078741" right="0.19685039370078741" top="1.1811023622047245" bottom="0.70866141732283472" header="0.98425196850393704" footer="0.51181102362204722"/>
  <pageSetup paperSize="8" scale="49" orientation="portrait" r:id="rId1"/>
  <headerFooter alignWithMargins="0">
    <oddHeader>&amp;A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109"/>
  <sheetViews>
    <sheetView showGridLines="0" view="pageBreakPreview" zoomScaleNormal="100" zoomScaleSheetLayoutView="100" workbookViewId="0">
      <pane xSplit="4" ySplit="8" topLeftCell="E32" activePane="bottomRight" state="frozen"/>
      <selection activeCell="D9" sqref="D9"/>
      <selection pane="topRight" activeCell="D9" sqref="D9"/>
      <selection pane="bottomLeft" activeCell="D9" sqref="D9"/>
      <selection pane="bottomRight" activeCell="T43" sqref="T43"/>
    </sheetView>
  </sheetViews>
  <sheetFormatPr defaultColWidth="9" defaultRowHeight="12" customHeight="1"/>
  <cols>
    <col min="1" max="1" width="10.25" style="24" bestFit="1" customWidth="1"/>
    <col min="2" max="2" width="30.625" style="24" customWidth="1"/>
    <col min="3" max="3" width="8.625" style="25" customWidth="1"/>
    <col min="4" max="4" width="15.625" style="24" customWidth="1"/>
    <col min="5" max="7" width="6.625" style="26" customWidth="1"/>
    <col min="8" max="40" width="6.625" style="24" customWidth="1"/>
    <col min="41" max="41" width="52.75" style="24" customWidth="1"/>
    <col min="42" max="42" width="1.5" style="24" customWidth="1"/>
    <col min="43" max="16384" width="9" style="24"/>
  </cols>
  <sheetData>
    <row r="1" spans="1:41" s="3" customFormat="1" ht="12" customHeight="1">
      <c r="A1" s="96" t="str">
        <f>'様式1-1-0_基礎情報'!$B$3</f>
        <v>河川コード</v>
      </c>
      <c r="B1" s="82">
        <f>'様式1-1-0_基礎情報'!$C$3</f>
        <v>8303040219</v>
      </c>
      <c r="C1" s="83"/>
    </row>
    <row r="2" spans="1:41" s="3" customFormat="1" ht="12" customHeight="1">
      <c r="A2" s="97" t="str">
        <f>'様式1-1-0_基礎情報'!$B$4</f>
        <v>ダムコード</v>
      </c>
      <c r="B2" s="85">
        <f>'様式1-1-0_基礎情報'!$C$4</f>
        <v>30301120700000</v>
      </c>
      <c r="C2" s="83"/>
    </row>
    <row r="3" spans="1:41" s="3" customFormat="1" ht="12" customHeight="1" thickBot="1">
      <c r="A3" s="98" t="str">
        <f>'様式1-1-0_基礎情報'!$B$5</f>
        <v>ダム名</v>
      </c>
      <c r="B3" s="88" t="str">
        <f>'様式1-1-0_基礎情報'!$C$5</f>
        <v>滝沢ダム</v>
      </c>
      <c r="C3" s="83"/>
    </row>
    <row r="4" spans="1:41" s="1" customFormat="1" ht="12" customHeight="1">
      <c r="C4" s="2"/>
    </row>
    <row r="5" spans="1:41" s="2" customFormat="1" ht="12" customHeight="1">
      <c r="A5" s="59" t="s">
        <v>1</v>
      </c>
      <c r="B5" s="61" t="s">
        <v>2</v>
      </c>
      <c r="C5" s="7" t="s">
        <v>69</v>
      </c>
      <c r="D5" s="7" t="s">
        <v>118</v>
      </c>
      <c r="E5" s="352" t="s">
        <v>1189</v>
      </c>
      <c r="F5" s="353"/>
      <c r="G5" s="357"/>
      <c r="H5" s="352" t="s">
        <v>1190</v>
      </c>
      <c r="I5" s="353"/>
      <c r="J5" s="357"/>
      <c r="K5" s="352" t="s">
        <v>1191</v>
      </c>
      <c r="L5" s="353"/>
      <c r="M5" s="357"/>
      <c r="N5" s="352" t="s">
        <v>1192</v>
      </c>
      <c r="O5" s="353"/>
      <c r="P5" s="357"/>
      <c r="Q5" s="352" t="s">
        <v>1193</v>
      </c>
      <c r="R5" s="353"/>
      <c r="S5" s="357"/>
      <c r="T5" s="352" t="s">
        <v>1194</v>
      </c>
      <c r="U5" s="353"/>
      <c r="V5" s="357"/>
      <c r="W5" s="352" t="s">
        <v>1195</v>
      </c>
      <c r="X5" s="353"/>
      <c r="Y5" s="357"/>
      <c r="Z5" s="352" t="s">
        <v>1196</v>
      </c>
      <c r="AA5" s="353"/>
      <c r="AB5" s="357"/>
      <c r="AC5" s="352" t="s">
        <v>1197</v>
      </c>
      <c r="AD5" s="353"/>
      <c r="AE5" s="357"/>
      <c r="AF5" s="352" t="s">
        <v>1198</v>
      </c>
      <c r="AG5" s="353"/>
      <c r="AH5" s="357"/>
      <c r="AI5" s="352" t="s">
        <v>1199</v>
      </c>
      <c r="AJ5" s="353"/>
      <c r="AK5" s="357"/>
      <c r="AL5" s="352" t="s">
        <v>1200</v>
      </c>
      <c r="AM5" s="353"/>
      <c r="AN5" s="357"/>
      <c r="AO5" s="7" t="s">
        <v>441</v>
      </c>
    </row>
    <row r="6" spans="1:41" s="2" customFormat="1" ht="12" customHeight="1">
      <c r="A6" s="102">
        <f>'様式1-1-1_月別-水質(全地点)_1月'!A6</f>
        <v>1</v>
      </c>
      <c r="B6" s="92" t="str">
        <f>'様式1-1-1_月別-水質(全地点)_1月'!B6</f>
        <v>河川コード</v>
      </c>
      <c r="C6" s="102" t="str">
        <f>'様式1-1-1_月別-水質(全地点)_1月'!C6</f>
        <v>－</v>
      </c>
      <c r="D6" s="67"/>
      <c r="E6" s="354">
        <v>8303040219</v>
      </c>
      <c r="F6" s="355"/>
      <c r="G6" s="356"/>
      <c r="H6" s="354">
        <v>8303040219</v>
      </c>
      <c r="I6" s="355"/>
      <c r="J6" s="356"/>
      <c r="K6" s="354">
        <v>8303040219</v>
      </c>
      <c r="L6" s="355"/>
      <c r="M6" s="356"/>
      <c r="N6" s="354">
        <v>8303040219</v>
      </c>
      <c r="O6" s="355"/>
      <c r="P6" s="356"/>
      <c r="Q6" s="354">
        <v>8303040219</v>
      </c>
      <c r="R6" s="355"/>
      <c r="S6" s="356"/>
      <c r="T6" s="352">
        <v>8303040219</v>
      </c>
      <c r="U6" s="353"/>
      <c r="V6" s="357"/>
      <c r="W6" s="352">
        <v>8303040219</v>
      </c>
      <c r="X6" s="353"/>
      <c r="Y6" s="357"/>
      <c r="Z6" s="352">
        <v>8303040219</v>
      </c>
      <c r="AA6" s="353"/>
      <c r="AB6" s="357"/>
      <c r="AC6" s="352">
        <v>8303040219</v>
      </c>
      <c r="AD6" s="353"/>
      <c r="AE6" s="357"/>
      <c r="AF6" s="352">
        <v>8303040219</v>
      </c>
      <c r="AG6" s="353"/>
      <c r="AH6" s="357"/>
      <c r="AI6" s="352">
        <v>8303040219</v>
      </c>
      <c r="AJ6" s="353"/>
      <c r="AK6" s="357"/>
      <c r="AL6" s="352">
        <v>8303040219</v>
      </c>
      <c r="AM6" s="353"/>
      <c r="AN6" s="357"/>
      <c r="AO6" s="36" t="str">
        <f>'様式1-1-1_月別-水質(全地点)_1月'!K6</f>
        <v>河川コードを記入する。</v>
      </c>
    </row>
    <row r="7" spans="1:41" s="2" customFormat="1" ht="12" customHeight="1">
      <c r="A7" s="7">
        <f>'様式1-1-1_月別-水質(全地点)_1月'!A7</f>
        <v>2</v>
      </c>
      <c r="B7" s="92" t="str">
        <f>'様式1-1-1_月別-水質(全地点)_1月'!B7</f>
        <v>ダムコード</v>
      </c>
      <c r="C7" s="102" t="str">
        <f>'様式1-1-1_月別-水質(全地点)_1月'!C7</f>
        <v>－</v>
      </c>
      <c r="D7" s="67"/>
      <c r="E7" s="375">
        <v>30301120700000</v>
      </c>
      <c r="F7" s="376"/>
      <c r="G7" s="377"/>
      <c r="H7" s="375">
        <v>30301120700000</v>
      </c>
      <c r="I7" s="376"/>
      <c r="J7" s="377"/>
      <c r="K7" s="375">
        <v>30301120700000</v>
      </c>
      <c r="L7" s="376"/>
      <c r="M7" s="377"/>
      <c r="N7" s="375">
        <v>30301120700000</v>
      </c>
      <c r="O7" s="376"/>
      <c r="P7" s="377"/>
      <c r="Q7" s="375">
        <v>30301120700000</v>
      </c>
      <c r="R7" s="376"/>
      <c r="S7" s="377"/>
      <c r="T7" s="375">
        <v>30301120700000</v>
      </c>
      <c r="U7" s="376"/>
      <c r="V7" s="377"/>
      <c r="W7" s="375">
        <v>30301120700000</v>
      </c>
      <c r="X7" s="376"/>
      <c r="Y7" s="377"/>
      <c r="Z7" s="375">
        <v>30301120700000</v>
      </c>
      <c r="AA7" s="376"/>
      <c r="AB7" s="377"/>
      <c r="AC7" s="375">
        <v>30301120700000</v>
      </c>
      <c r="AD7" s="376"/>
      <c r="AE7" s="377"/>
      <c r="AF7" s="375">
        <v>30301120700000</v>
      </c>
      <c r="AG7" s="376"/>
      <c r="AH7" s="377"/>
      <c r="AI7" s="375">
        <v>30301120700000</v>
      </c>
      <c r="AJ7" s="376"/>
      <c r="AK7" s="377"/>
      <c r="AL7" s="375">
        <v>30301120700000</v>
      </c>
      <c r="AM7" s="376"/>
      <c r="AN7" s="377"/>
      <c r="AO7" s="36" t="str">
        <f>'様式1-1-1_月別-水質(全地点)_1月'!K7</f>
        <v>ダムコードを記入する。</v>
      </c>
    </row>
    <row r="8" spans="1:41" s="2" customFormat="1" ht="12" customHeight="1">
      <c r="A8" s="7">
        <f>'様式1-1-1_月別-水質(全地点)_1月'!A8</f>
        <v>3</v>
      </c>
      <c r="B8" s="92" t="str">
        <f>'様式1-1-1_月別-水質(全地点)_1月'!B8</f>
        <v>ダム名</v>
      </c>
      <c r="C8" s="102" t="str">
        <f>'様式1-1-1_月別-水質(全地点)_1月'!C8</f>
        <v>－</v>
      </c>
      <c r="D8" s="67"/>
      <c r="E8" s="352" t="s">
        <v>1211</v>
      </c>
      <c r="F8" s="353"/>
      <c r="G8" s="357"/>
      <c r="H8" s="352" t="s">
        <v>1211</v>
      </c>
      <c r="I8" s="353"/>
      <c r="J8" s="357"/>
      <c r="K8" s="352" t="s">
        <v>1211</v>
      </c>
      <c r="L8" s="353"/>
      <c r="M8" s="357"/>
      <c r="N8" s="352" t="s">
        <v>1211</v>
      </c>
      <c r="O8" s="353"/>
      <c r="P8" s="357"/>
      <c r="Q8" s="352" t="s">
        <v>1211</v>
      </c>
      <c r="R8" s="353"/>
      <c r="S8" s="357"/>
      <c r="T8" s="352" t="s">
        <v>1211</v>
      </c>
      <c r="U8" s="353"/>
      <c r="V8" s="357"/>
      <c r="W8" s="352" t="s">
        <v>1211</v>
      </c>
      <c r="X8" s="353"/>
      <c r="Y8" s="357"/>
      <c r="Z8" s="352" t="s">
        <v>1211</v>
      </c>
      <c r="AA8" s="353"/>
      <c r="AB8" s="357"/>
      <c r="AC8" s="352" t="s">
        <v>1211</v>
      </c>
      <c r="AD8" s="353"/>
      <c r="AE8" s="357"/>
      <c r="AF8" s="352" t="s">
        <v>1211</v>
      </c>
      <c r="AG8" s="353"/>
      <c r="AH8" s="357"/>
      <c r="AI8" s="352" t="s">
        <v>1211</v>
      </c>
      <c r="AJ8" s="353"/>
      <c r="AK8" s="357"/>
      <c r="AL8" s="352" t="s">
        <v>1211</v>
      </c>
      <c r="AM8" s="353"/>
      <c r="AN8" s="357"/>
      <c r="AO8" s="36" t="str">
        <f>'様式1-1-1_月別-水質(全地点)_1月'!K8</f>
        <v>ダム名を記入する。</v>
      </c>
    </row>
    <row r="9" spans="1:41" s="2" customFormat="1" ht="12" customHeight="1">
      <c r="A9" s="7">
        <f>'様式1-1-1_月別-水質(全地点)_1月'!A9</f>
        <v>4</v>
      </c>
      <c r="B9" s="92" t="str">
        <f>'様式1-1-1_月別-水質(全地点)_1月'!B9</f>
        <v>調査年月日</v>
      </c>
      <c r="C9" s="102" t="str">
        <f>'様式1-1-1_月別-水質(全地点)_1月'!C9</f>
        <v>－</v>
      </c>
      <c r="D9" s="67"/>
      <c r="E9" s="371">
        <v>44573</v>
      </c>
      <c r="F9" s="378"/>
      <c r="G9" s="379"/>
      <c r="H9" s="371">
        <v>44594</v>
      </c>
      <c r="I9" s="378"/>
      <c r="J9" s="379"/>
      <c r="K9" s="371">
        <v>44622</v>
      </c>
      <c r="L9" s="378"/>
      <c r="M9" s="379"/>
      <c r="N9" s="371">
        <v>44664</v>
      </c>
      <c r="O9" s="378"/>
      <c r="P9" s="379"/>
      <c r="Q9" s="371">
        <v>44692</v>
      </c>
      <c r="R9" s="378"/>
      <c r="S9" s="379"/>
      <c r="T9" s="371">
        <v>44713</v>
      </c>
      <c r="U9" s="378"/>
      <c r="V9" s="379"/>
      <c r="W9" s="371">
        <v>44755</v>
      </c>
      <c r="X9" s="378"/>
      <c r="Y9" s="379"/>
      <c r="Z9" s="371">
        <v>44783</v>
      </c>
      <c r="AA9" s="378"/>
      <c r="AB9" s="379"/>
      <c r="AC9" s="371">
        <v>44811</v>
      </c>
      <c r="AD9" s="378"/>
      <c r="AE9" s="379"/>
      <c r="AF9" s="371">
        <v>44839</v>
      </c>
      <c r="AG9" s="378"/>
      <c r="AH9" s="379"/>
      <c r="AI9" s="371">
        <v>44867</v>
      </c>
      <c r="AJ9" s="378"/>
      <c r="AK9" s="379"/>
      <c r="AL9" s="371">
        <v>44902</v>
      </c>
      <c r="AM9" s="378"/>
      <c r="AN9" s="379"/>
      <c r="AO9" s="56" t="str">
        <f>'様式1-1-1_月別-水質(全地点)_1月'!K9</f>
        <v>調査年月日を記入する</v>
      </c>
    </row>
    <row r="10" spans="1:41" s="2" customFormat="1" ht="12" customHeight="1">
      <c r="A10" s="7">
        <f>'様式1-1-1_月別-水質(全地点)_1月'!A10</f>
        <v>5</v>
      </c>
      <c r="B10" s="92" t="str">
        <f>'様式1-1-1_月別-水質(全地点)_1月'!B10</f>
        <v>調査地点(採水位置)</v>
      </c>
      <c r="C10" s="102" t="str">
        <f>'様式1-1-1_月別-水質(全地点)_1月'!C10</f>
        <v>－</v>
      </c>
      <c r="D10" s="67"/>
      <c r="E10" s="352" t="s">
        <v>1167</v>
      </c>
      <c r="F10" s="353"/>
      <c r="G10" s="357"/>
      <c r="H10" s="352" t="s">
        <v>1167</v>
      </c>
      <c r="I10" s="353"/>
      <c r="J10" s="357"/>
      <c r="K10" s="352" t="s">
        <v>1167</v>
      </c>
      <c r="L10" s="353"/>
      <c r="M10" s="357"/>
      <c r="N10" s="352" t="s">
        <v>1167</v>
      </c>
      <c r="O10" s="353"/>
      <c r="P10" s="357"/>
      <c r="Q10" s="352" t="s">
        <v>1167</v>
      </c>
      <c r="R10" s="353"/>
      <c r="S10" s="357"/>
      <c r="T10" s="352" t="s">
        <v>1167</v>
      </c>
      <c r="U10" s="353"/>
      <c r="V10" s="357"/>
      <c r="W10" s="352" t="s">
        <v>1167</v>
      </c>
      <c r="X10" s="353"/>
      <c r="Y10" s="357"/>
      <c r="Z10" s="352" t="s">
        <v>1167</v>
      </c>
      <c r="AA10" s="353"/>
      <c r="AB10" s="357"/>
      <c r="AC10" s="352" t="s">
        <v>1167</v>
      </c>
      <c r="AD10" s="353"/>
      <c r="AE10" s="357"/>
      <c r="AF10" s="352" t="s">
        <v>1167</v>
      </c>
      <c r="AG10" s="353"/>
      <c r="AH10" s="357"/>
      <c r="AI10" s="352" t="s">
        <v>1167</v>
      </c>
      <c r="AJ10" s="353"/>
      <c r="AK10" s="357"/>
      <c r="AL10" s="352" t="s">
        <v>1167</v>
      </c>
      <c r="AM10" s="353"/>
      <c r="AN10" s="357"/>
      <c r="AO10" s="57" t="str">
        <f>'様式1-1-1_月別-水質(全地点)_1月'!K10</f>
        <v>調査地点を具体的に記入する。</v>
      </c>
    </row>
    <row r="11" spans="1:41" s="1" customFormat="1" ht="12" customHeight="1">
      <c r="A11" s="7">
        <f>'様式1-1-1_月別-水質(全地点)_1月'!A11</f>
        <v>6</v>
      </c>
      <c r="B11" s="92" t="str">
        <f>'様式1-1-1_月別-水質(全地点)_1月'!B11</f>
        <v>調査開始時刻</v>
      </c>
      <c r="C11" s="102" t="str">
        <f>'様式1-1-1_月別-水質(全地点)_1月'!C11</f>
        <v>－</v>
      </c>
      <c r="D11" s="67"/>
      <c r="E11" s="370">
        <v>0.40972222222222227</v>
      </c>
      <c r="F11" s="378"/>
      <c r="G11" s="379"/>
      <c r="H11" s="370">
        <v>0.52430555555555558</v>
      </c>
      <c r="I11" s="378"/>
      <c r="J11" s="379"/>
      <c r="K11" s="370">
        <v>0.53472222222222221</v>
      </c>
      <c r="L11" s="378"/>
      <c r="M11" s="379"/>
      <c r="N11" s="370">
        <v>0.54166666666666663</v>
      </c>
      <c r="O11" s="378"/>
      <c r="P11" s="379"/>
      <c r="Q11" s="370">
        <v>0.55208333333333337</v>
      </c>
      <c r="R11" s="378"/>
      <c r="S11" s="379"/>
      <c r="T11" s="370">
        <v>0.54861111111111105</v>
      </c>
      <c r="U11" s="378"/>
      <c r="V11" s="379"/>
      <c r="W11" s="370">
        <v>0.55555555555555558</v>
      </c>
      <c r="X11" s="378"/>
      <c r="Y11" s="379"/>
      <c r="Z11" s="370">
        <v>0.58333333333333337</v>
      </c>
      <c r="AA11" s="378"/>
      <c r="AB11" s="379"/>
      <c r="AC11" s="370">
        <v>0.50694444444444442</v>
      </c>
      <c r="AD11" s="380"/>
      <c r="AE11" s="381"/>
      <c r="AF11" s="370">
        <v>0.52430555555555558</v>
      </c>
      <c r="AG11" s="380"/>
      <c r="AH11" s="381"/>
      <c r="AI11" s="370">
        <v>0.53819444444444442</v>
      </c>
      <c r="AJ11" s="380"/>
      <c r="AK11" s="381"/>
      <c r="AL11" s="370">
        <v>0.54166666666666663</v>
      </c>
      <c r="AM11" s="380"/>
      <c r="AN11" s="381"/>
      <c r="AO11" s="57" t="str">
        <f>'様式1-1-1_月別-水質(全地点)_1月'!K11</f>
        <v>調査の開始時刻を２４時間表示で記入する。</v>
      </c>
    </row>
    <row r="12" spans="1:41" s="1" customFormat="1" ht="12" customHeight="1">
      <c r="A12" s="7">
        <f>'様式1-1-1_月別-水質(全地点)_1月'!A12</f>
        <v>7</v>
      </c>
      <c r="B12" s="92" t="str">
        <f>'様式1-1-1_月別-水質(全地点)_1月'!B12</f>
        <v>天候</v>
      </c>
      <c r="C12" s="102" t="str">
        <f>'様式1-1-1_月別-水質(全地点)_1月'!C12</f>
        <v>－</v>
      </c>
      <c r="D12" s="67"/>
      <c r="E12" s="371" t="s">
        <v>1223</v>
      </c>
      <c r="F12" s="378"/>
      <c r="G12" s="379"/>
      <c r="H12" s="371" t="s">
        <v>1223</v>
      </c>
      <c r="I12" s="378"/>
      <c r="J12" s="379"/>
      <c r="K12" s="371" t="s">
        <v>1223</v>
      </c>
      <c r="L12" s="378"/>
      <c r="M12" s="379"/>
      <c r="N12" s="371" t="s">
        <v>1223</v>
      </c>
      <c r="O12" s="378"/>
      <c r="P12" s="379"/>
      <c r="Q12" s="371" t="s">
        <v>1223</v>
      </c>
      <c r="R12" s="378"/>
      <c r="S12" s="379"/>
      <c r="T12" s="371" t="s">
        <v>1223</v>
      </c>
      <c r="U12" s="378"/>
      <c r="V12" s="379"/>
      <c r="W12" s="371" t="s">
        <v>1223</v>
      </c>
      <c r="X12" s="378"/>
      <c r="Y12" s="379"/>
      <c r="Z12" s="371" t="s">
        <v>1223</v>
      </c>
      <c r="AA12" s="378"/>
      <c r="AB12" s="379"/>
      <c r="AC12" s="371" t="s">
        <v>1268</v>
      </c>
      <c r="AD12" s="378"/>
      <c r="AE12" s="379"/>
      <c r="AF12" s="371" t="s">
        <v>1268</v>
      </c>
      <c r="AG12" s="378"/>
      <c r="AH12" s="379"/>
      <c r="AI12" s="371" t="s">
        <v>1223</v>
      </c>
      <c r="AJ12" s="378"/>
      <c r="AK12" s="379"/>
      <c r="AL12" s="371" t="s">
        <v>1223</v>
      </c>
      <c r="AM12" s="378"/>
      <c r="AN12" s="379"/>
      <c r="AO12" s="57" t="str">
        <f>'様式1-1-1_月別-水質(全地点)_1月'!K12</f>
        <v>晴，曇，小雨等の用語で記入する。</v>
      </c>
    </row>
    <row r="13" spans="1:41" s="1" customFormat="1" ht="12" customHeight="1">
      <c r="A13" s="7">
        <f>'様式1-1-1_月別-水質(全地点)_1月'!A13</f>
        <v>8</v>
      </c>
      <c r="B13" s="92" t="str">
        <f>'様式1-1-1_月別-水質(全地点)_1月'!B13</f>
        <v>気温</v>
      </c>
      <c r="C13" s="102" t="str">
        <f>'様式1-1-1_月別-水質(全地点)_1月'!C13</f>
        <v>℃</v>
      </c>
      <c r="D13" s="67"/>
      <c r="E13" s="361">
        <v>3</v>
      </c>
      <c r="F13" s="362"/>
      <c r="G13" s="363"/>
      <c r="H13" s="361">
        <v>6</v>
      </c>
      <c r="I13" s="362"/>
      <c r="J13" s="363"/>
      <c r="K13" s="361">
        <v>11</v>
      </c>
      <c r="L13" s="362"/>
      <c r="M13" s="363"/>
      <c r="N13" s="361">
        <v>23</v>
      </c>
      <c r="O13" s="362"/>
      <c r="P13" s="363"/>
      <c r="Q13" s="361">
        <v>18.2</v>
      </c>
      <c r="R13" s="362"/>
      <c r="S13" s="363"/>
      <c r="T13" s="361">
        <v>24.5</v>
      </c>
      <c r="U13" s="362"/>
      <c r="V13" s="363"/>
      <c r="W13" s="361">
        <v>23</v>
      </c>
      <c r="X13" s="362"/>
      <c r="Y13" s="363"/>
      <c r="Z13" s="361">
        <v>33</v>
      </c>
      <c r="AA13" s="362"/>
      <c r="AB13" s="363"/>
      <c r="AC13" s="361">
        <v>23</v>
      </c>
      <c r="AD13" s="362"/>
      <c r="AE13" s="363"/>
      <c r="AF13" s="361">
        <v>16</v>
      </c>
      <c r="AG13" s="362"/>
      <c r="AH13" s="363"/>
      <c r="AI13" s="361">
        <v>18.5</v>
      </c>
      <c r="AJ13" s="362"/>
      <c r="AK13" s="363"/>
      <c r="AL13" s="361">
        <v>11</v>
      </c>
      <c r="AM13" s="362"/>
      <c r="AN13" s="363"/>
      <c r="AO13" s="57" t="str">
        <f>'様式1-1-1_月別-水質(全地点)_1月'!K13</f>
        <v>小数点以下第１位まで記入する。</v>
      </c>
    </row>
    <row r="14" spans="1:41" s="1" customFormat="1" ht="12" customHeight="1">
      <c r="A14" s="7">
        <f>'様式1-1-1_月別-水質(全地点)_1月'!A14</f>
        <v>9</v>
      </c>
      <c r="B14" s="92" t="str">
        <f>'様式1-1-1_月別-水質(全地点)_1月'!B14</f>
        <v>全水深</v>
      </c>
      <c r="C14" s="102" t="str">
        <f>'様式1-1-1_月別-水質(全地点)_1月'!C14</f>
        <v>ｍ</v>
      </c>
      <c r="D14" s="67"/>
      <c r="E14" s="361">
        <v>94.5</v>
      </c>
      <c r="F14" s="362"/>
      <c r="G14" s="363"/>
      <c r="H14" s="361">
        <v>94</v>
      </c>
      <c r="I14" s="362"/>
      <c r="J14" s="363"/>
      <c r="K14" s="361">
        <v>93</v>
      </c>
      <c r="L14" s="362"/>
      <c r="M14" s="363"/>
      <c r="N14" s="361">
        <v>95.4</v>
      </c>
      <c r="O14" s="362"/>
      <c r="P14" s="363"/>
      <c r="Q14" s="361">
        <v>98.8</v>
      </c>
      <c r="R14" s="362"/>
      <c r="S14" s="363"/>
      <c r="T14" s="361">
        <v>99.2</v>
      </c>
      <c r="U14" s="362"/>
      <c r="V14" s="363"/>
      <c r="W14" s="361">
        <v>81</v>
      </c>
      <c r="X14" s="362"/>
      <c r="Y14" s="363"/>
      <c r="Z14" s="361">
        <v>83.1</v>
      </c>
      <c r="AA14" s="362"/>
      <c r="AB14" s="363"/>
      <c r="AC14" s="361">
        <v>82</v>
      </c>
      <c r="AD14" s="362"/>
      <c r="AE14" s="363"/>
      <c r="AF14" s="361">
        <v>86</v>
      </c>
      <c r="AG14" s="362"/>
      <c r="AH14" s="363"/>
      <c r="AI14" s="361">
        <v>89.6</v>
      </c>
      <c r="AJ14" s="362"/>
      <c r="AK14" s="363"/>
      <c r="AL14" s="361">
        <v>90</v>
      </c>
      <c r="AM14" s="362"/>
      <c r="AN14" s="363"/>
      <c r="AO14" s="57" t="str">
        <f>'様式1-1-1_月別-水質(全地点)_1月'!K14</f>
        <v>採水位置の水面より底までの深さを１　/１０mまで記入する。</v>
      </c>
    </row>
    <row r="15" spans="1:41" s="1" customFormat="1" ht="12" customHeight="1">
      <c r="A15" s="7">
        <f>'様式1-1-1_月別-水質(全地点)_1月'!A15</f>
        <v>10</v>
      </c>
      <c r="B15" s="92" t="str">
        <f>'様式1-1-1_月別-水質(全地点)_1月'!B15</f>
        <v>透視度（河川)</v>
      </c>
      <c r="C15" s="102" t="str">
        <f>'様式1-1-1_月別-水質(全地点)_1月'!C15</f>
        <v>cｍ</v>
      </c>
      <c r="D15" s="102"/>
      <c r="E15" s="361" t="s">
        <v>1224</v>
      </c>
      <c r="F15" s="362"/>
      <c r="G15" s="363"/>
      <c r="H15" s="361" t="s">
        <v>1224</v>
      </c>
      <c r="I15" s="362"/>
      <c r="J15" s="363"/>
      <c r="K15" s="361" t="s">
        <v>1224</v>
      </c>
      <c r="L15" s="362"/>
      <c r="M15" s="363"/>
      <c r="N15" s="361" t="s">
        <v>1224</v>
      </c>
      <c r="O15" s="362"/>
      <c r="P15" s="363"/>
      <c r="Q15" s="361" t="s">
        <v>1224</v>
      </c>
      <c r="R15" s="362"/>
      <c r="S15" s="363"/>
      <c r="T15" s="361" t="s">
        <v>1224</v>
      </c>
      <c r="U15" s="362"/>
      <c r="V15" s="363"/>
      <c r="W15" s="361" t="s">
        <v>1224</v>
      </c>
      <c r="X15" s="362"/>
      <c r="Y15" s="363"/>
      <c r="Z15" s="361" t="s">
        <v>1224</v>
      </c>
      <c r="AA15" s="362"/>
      <c r="AB15" s="363"/>
      <c r="AC15" s="361" t="s">
        <v>1224</v>
      </c>
      <c r="AD15" s="362"/>
      <c r="AE15" s="363"/>
      <c r="AF15" s="361">
        <v>38</v>
      </c>
      <c r="AG15" s="362"/>
      <c r="AH15" s="363"/>
      <c r="AI15" s="361" t="s">
        <v>1224</v>
      </c>
      <c r="AJ15" s="362"/>
      <c r="AK15" s="363"/>
      <c r="AL15" s="361" t="s">
        <v>1224</v>
      </c>
      <c r="AM15" s="362"/>
      <c r="AN15" s="363"/>
      <c r="AO15" s="57" t="str">
        <f>'様式1-1-1_月別-水質(全地点)_1月'!K15</f>
        <v>小数点以下１位まで記入し、透視度計の最大値に従い記入する。</v>
      </c>
    </row>
    <row r="16" spans="1:41" s="1" customFormat="1" ht="12" customHeight="1">
      <c r="A16" s="7">
        <f>'様式1-1-1_月別-水質(全地点)_1月'!A16</f>
        <v>11</v>
      </c>
      <c r="B16" s="92" t="str">
        <f>'様式1-1-1_月別-水質(全地点)_1月'!B16</f>
        <v>透明度(ダム貯水池)</v>
      </c>
      <c r="C16" s="102" t="str">
        <f>'様式1-1-1_月別-水質(全地点)_1月'!C16</f>
        <v>ｍ</v>
      </c>
      <c r="D16" s="102"/>
      <c r="E16" s="361">
        <v>3.6</v>
      </c>
      <c r="F16" s="362"/>
      <c r="G16" s="363"/>
      <c r="H16" s="361">
        <v>4.5</v>
      </c>
      <c r="I16" s="362"/>
      <c r="J16" s="363"/>
      <c r="K16" s="361">
        <v>5.2</v>
      </c>
      <c r="L16" s="362"/>
      <c r="M16" s="363"/>
      <c r="N16" s="361">
        <v>4.7</v>
      </c>
      <c r="O16" s="362"/>
      <c r="P16" s="363"/>
      <c r="Q16" s="361">
        <v>4.5</v>
      </c>
      <c r="R16" s="362"/>
      <c r="S16" s="363"/>
      <c r="T16" s="361">
        <v>8.1999999999999993</v>
      </c>
      <c r="U16" s="362"/>
      <c r="V16" s="363"/>
      <c r="W16" s="361">
        <v>2</v>
      </c>
      <c r="X16" s="362"/>
      <c r="Y16" s="363"/>
      <c r="Z16" s="361">
        <v>4.8</v>
      </c>
      <c r="AA16" s="362"/>
      <c r="AB16" s="363"/>
      <c r="AC16" s="361">
        <v>4</v>
      </c>
      <c r="AD16" s="362"/>
      <c r="AE16" s="363"/>
      <c r="AF16" s="361">
        <v>3</v>
      </c>
      <c r="AG16" s="362"/>
      <c r="AH16" s="363"/>
      <c r="AI16" s="361">
        <v>5.5</v>
      </c>
      <c r="AJ16" s="362"/>
      <c r="AK16" s="363"/>
      <c r="AL16" s="361">
        <v>7</v>
      </c>
      <c r="AM16" s="362"/>
      <c r="AN16" s="363"/>
      <c r="AO16" s="57" t="str">
        <f>'様式1-1-1_月別-水質(全地点)_1月'!K16</f>
        <v>小数点以下１位まで記入する。</v>
      </c>
    </row>
    <row r="17" spans="1:41" s="1" customFormat="1" ht="12" customHeight="1">
      <c r="A17" s="7">
        <f>'様式1-1-1_月別-水質(全地点)_1月'!A17</f>
        <v>12</v>
      </c>
      <c r="B17" s="92" t="str">
        <f>'様式1-1-1_月別-水質(全地点)_1月'!B17</f>
        <v>水色(ダム貯水池)</v>
      </c>
      <c r="C17" s="102" t="str">
        <f>'様式1-1-1_月別-水質(全地点)_1月'!C17</f>
        <v>－</v>
      </c>
      <c r="D17" s="102"/>
      <c r="E17" s="352">
        <v>14</v>
      </c>
      <c r="F17" s="353"/>
      <c r="G17" s="357"/>
      <c r="H17" s="352">
        <v>6</v>
      </c>
      <c r="I17" s="353"/>
      <c r="J17" s="357"/>
      <c r="K17" s="352">
        <v>4</v>
      </c>
      <c r="L17" s="353"/>
      <c r="M17" s="357"/>
      <c r="N17" s="352">
        <v>5</v>
      </c>
      <c r="O17" s="353"/>
      <c r="P17" s="357"/>
      <c r="Q17" s="352">
        <v>4</v>
      </c>
      <c r="R17" s="353"/>
      <c r="S17" s="357"/>
      <c r="T17" s="352">
        <v>4</v>
      </c>
      <c r="U17" s="353"/>
      <c r="V17" s="357"/>
      <c r="W17" s="352">
        <v>15</v>
      </c>
      <c r="X17" s="353"/>
      <c r="Y17" s="357"/>
      <c r="Z17" s="352">
        <v>5</v>
      </c>
      <c r="AA17" s="353"/>
      <c r="AB17" s="357"/>
      <c r="AC17" s="352">
        <v>5</v>
      </c>
      <c r="AD17" s="353"/>
      <c r="AE17" s="357"/>
      <c r="AF17" s="352">
        <v>5</v>
      </c>
      <c r="AG17" s="353"/>
      <c r="AH17" s="357"/>
      <c r="AI17" s="352">
        <v>5</v>
      </c>
      <c r="AJ17" s="353"/>
      <c r="AK17" s="357"/>
      <c r="AL17" s="352">
        <v>6</v>
      </c>
      <c r="AM17" s="353"/>
      <c r="AN17" s="357"/>
      <c r="AO17" s="57" t="str">
        <f>'様式1-1-1_月別-水質(全地点)_1月'!K17</f>
        <v>フォーレル・ウーレの水色階級で記入する。</v>
      </c>
    </row>
    <row r="18" spans="1:41" s="1" customFormat="1" ht="12" customHeight="1">
      <c r="A18" s="7">
        <f>'様式1-1-1_月別-水質(全地点)_1月'!A18</f>
        <v>13</v>
      </c>
      <c r="B18" s="92" t="str">
        <f>'様式1-1-1_月別-水質(全地点)_1月'!B18</f>
        <v>貯水位</v>
      </c>
      <c r="C18" s="102" t="str">
        <f>'様式1-1-1_月別-水質(全地点)_1月'!C18</f>
        <v>EL.m</v>
      </c>
      <c r="D18" s="67"/>
      <c r="E18" s="364">
        <v>545.29999999999995</v>
      </c>
      <c r="F18" s="353"/>
      <c r="G18" s="357"/>
      <c r="H18" s="364">
        <v>545.37</v>
      </c>
      <c r="I18" s="353"/>
      <c r="J18" s="357"/>
      <c r="K18" s="364">
        <v>545.04</v>
      </c>
      <c r="L18" s="353"/>
      <c r="M18" s="357"/>
      <c r="N18" s="364">
        <v>547.54</v>
      </c>
      <c r="O18" s="353"/>
      <c r="P18" s="357"/>
      <c r="Q18" s="364">
        <v>551.72</v>
      </c>
      <c r="R18" s="353"/>
      <c r="S18" s="357"/>
      <c r="T18" s="364">
        <v>551.76</v>
      </c>
      <c r="U18" s="353"/>
      <c r="V18" s="357"/>
      <c r="W18" s="364">
        <v>536.24</v>
      </c>
      <c r="X18" s="353"/>
      <c r="Y18" s="357"/>
      <c r="Z18" s="364">
        <v>537.20000000000005</v>
      </c>
      <c r="AA18" s="353"/>
      <c r="AB18" s="357"/>
      <c r="AC18" s="364">
        <v>536.25</v>
      </c>
      <c r="AD18" s="365"/>
      <c r="AE18" s="366"/>
      <c r="AF18" s="364">
        <v>537.89</v>
      </c>
      <c r="AG18" s="365"/>
      <c r="AH18" s="366"/>
      <c r="AI18" s="364">
        <v>541.49</v>
      </c>
      <c r="AJ18" s="365"/>
      <c r="AK18" s="366"/>
      <c r="AL18" s="364">
        <v>543.07000000000005</v>
      </c>
      <c r="AM18" s="365"/>
      <c r="AN18" s="366"/>
      <c r="AO18" s="57"/>
    </row>
    <row r="19" spans="1:41" s="1" customFormat="1" ht="12" customHeight="1">
      <c r="A19" s="7">
        <f>'様式1-1-1_月別-水質(全地点)_1月'!A19</f>
        <v>14</v>
      </c>
      <c r="B19" s="92" t="str">
        <f>'様式1-1-1_月別-水質(全地点)_1月'!B19</f>
        <v>流量(河川)</v>
      </c>
      <c r="C19" s="102" t="str">
        <f>'様式1-1-1_月別-水質(全地点)_1月'!C19</f>
        <v>m3/s</v>
      </c>
      <c r="D19" s="67"/>
      <c r="E19" s="352"/>
      <c r="F19" s="353"/>
      <c r="G19" s="357"/>
      <c r="H19" s="352"/>
      <c r="I19" s="353"/>
      <c r="J19" s="357"/>
      <c r="K19" s="352"/>
      <c r="L19" s="353"/>
      <c r="M19" s="357"/>
      <c r="N19" s="352"/>
      <c r="O19" s="353"/>
      <c r="P19" s="357"/>
      <c r="Q19" s="352"/>
      <c r="R19" s="353"/>
      <c r="S19" s="357"/>
      <c r="T19" s="352"/>
      <c r="U19" s="353"/>
      <c r="V19" s="357"/>
      <c r="W19" s="352"/>
      <c r="X19" s="353"/>
      <c r="Y19" s="357"/>
      <c r="Z19" s="352"/>
      <c r="AA19" s="353"/>
      <c r="AB19" s="357"/>
      <c r="AC19" s="352"/>
      <c r="AD19" s="353"/>
      <c r="AE19" s="357"/>
      <c r="AF19" s="352"/>
      <c r="AG19" s="353"/>
      <c r="AH19" s="357"/>
      <c r="AI19" s="352"/>
      <c r="AJ19" s="353"/>
      <c r="AK19" s="357"/>
      <c r="AL19" s="352"/>
      <c r="AM19" s="353"/>
      <c r="AN19" s="357"/>
      <c r="AO19" s="57" t="str">
        <f>'様式1-1-1_月別-水質(全地点)_1月'!K19</f>
        <v>ダム管理記録から調査時のものを記録する。</v>
      </c>
    </row>
    <row r="20" spans="1:41" s="1" customFormat="1" ht="12" customHeight="1">
      <c r="A20" s="7">
        <f>'様式1-1-1_月別-水質(全地点)_1月'!A20</f>
        <v>15</v>
      </c>
      <c r="B20" s="92" t="str">
        <f>'様式1-1-1_月別-水質(全地点)_1月'!B20</f>
        <v>流入量(ダム貯水池)</v>
      </c>
      <c r="C20" s="102" t="str">
        <f>'様式1-1-1_月別-水質(全地点)_1月'!C20</f>
        <v>m3/s</v>
      </c>
      <c r="D20" s="67"/>
      <c r="E20" s="364">
        <v>0.03</v>
      </c>
      <c r="F20" s="365"/>
      <c r="G20" s="366"/>
      <c r="H20" s="364">
        <v>0.5</v>
      </c>
      <c r="I20" s="365"/>
      <c r="J20" s="366"/>
      <c r="K20" s="364">
        <v>0.53</v>
      </c>
      <c r="L20" s="365"/>
      <c r="M20" s="366"/>
      <c r="N20" s="364">
        <v>2.02</v>
      </c>
      <c r="O20" s="365"/>
      <c r="P20" s="366"/>
      <c r="Q20" s="364">
        <v>1.7</v>
      </c>
      <c r="R20" s="365"/>
      <c r="S20" s="366"/>
      <c r="T20" s="364">
        <v>0.53</v>
      </c>
      <c r="U20" s="365"/>
      <c r="V20" s="366"/>
      <c r="W20" s="364">
        <v>2.25</v>
      </c>
      <c r="X20" s="365"/>
      <c r="Y20" s="366"/>
      <c r="Z20" s="364">
        <v>1</v>
      </c>
      <c r="AA20" s="365"/>
      <c r="AB20" s="366"/>
      <c r="AC20" s="364">
        <v>2.62</v>
      </c>
      <c r="AD20" s="365"/>
      <c r="AE20" s="366"/>
      <c r="AF20" s="364">
        <v>2.77</v>
      </c>
      <c r="AG20" s="365"/>
      <c r="AH20" s="366"/>
      <c r="AI20" s="364">
        <v>0.54</v>
      </c>
      <c r="AJ20" s="365"/>
      <c r="AK20" s="366"/>
      <c r="AL20" s="364">
        <v>0.54</v>
      </c>
      <c r="AM20" s="365"/>
      <c r="AN20" s="366"/>
      <c r="AO20" s="57" t="str">
        <f>'様式1-1-1_月別-水質(全地点)_1月'!K20</f>
        <v>ダム管理記録から調査時のものを記録する。</v>
      </c>
    </row>
    <row r="21" spans="1:41" s="1" customFormat="1" ht="12" customHeight="1">
      <c r="A21" s="7">
        <f>'様式1-1-1_月別-水質(全地点)_1月'!A21</f>
        <v>16</v>
      </c>
      <c r="B21" s="92" t="str">
        <f>'様式1-1-1_月別-水質(全地点)_1月'!B21</f>
        <v>放流量(ダム貯水池)</v>
      </c>
      <c r="C21" s="102" t="str">
        <f>'様式1-1-1_月別-水質(全地点)_1月'!C21</f>
        <v>m3/s</v>
      </c>
      <c r="D21" s="67"/>
      <c r="E21" s="364">
        <v>0.53</v>
      </c>
      <c r="F21" s="365"/>
      <c r="G21" s="366"/>
      <c r="H21" s="364">
        <v>0.5</v>
      </c>
      <c r="I21" s="365"/>
      <c r="J21" s="366"/>
      <c r="K21" s="364">
        <v>0.53</v>
      </c>
      <c r="L21" s="365"/>
      <c r="M21" s="366"/>
      <c r="N21" s="364">
        <v>0.53</v>
      </c>
      <c r="O21" s="365"/>
      <c r="P21" s="366"/>
      <c r="Q21" s="364">
        <v>0.54</v>
      </c>
      <c r="R21" s="365"/>
      <c r="S21" s="366"/>
      <c r="T21" s="364">
        <v>0.53</v>
      </c>
      <c r="U21" s="365"/>
      <c r="V21" s="366"/>
      <c r="W21" s="364">
        <v>0.51</v>
      </c>
      <c r="X21" s="365"/>
      <c r="Y21" s="366"/>
      <c r="Z21" s="364">
        <v>0.98</v>
      </c>
      <c r="AA21" s="365"/>
      <c r="AB21" s="366"/>
      <c r="AC21" s="364">
        <v>0.5</v>
      </c>
      <c r="AD21" s="365"/>
      <c r="AE21" s="366"/>
      <c r="AF21" s="364">
        <v>0.53</v>
      </c>
      <c r="AG21" s="365"/>
      <c r="AH21" s="366"/>
      <c r="AI21" s="364">
        <v>0.54</v>
      </c>
      <c r="AJ21" s="365"/>
      <c r="AK21" s="366"/>
      <c r="AL21" s="364">
        <v>0.54</v>
      </c>
      <c r="AM21" s="365"/>
      <c r="AN21" s="366"/>
      <c r="AO21" s="57" t="str">
        <f>'様式1-1-1_月別-水質(全地点)_1月'!K21</f>
        <v>ダム管理記録から調査時のものを記録する。</v>
      </c>
    </row>
    <row r="22" spans="1:41" ht="22.5">
      <c r="A22" s="7">
        <f>'様式1-1-1_月別-水質(全地点)_1月'!A22</f>
        <v>17</v>
      </c>
      <c r="B22" s="91" t="str">
        <f>'様式1-1-1_月別-水質(全地点)_1月'!B22</f>
        <v>調査深度</v>
      </c>
      <c r="C22" s="61" t="str">
        <f>'様式1-1-1_月別-水質(全地点)_1月'!C22</f>
        <v>－</v>
      </c>
      <c r="D22" s="67"/>
      <c r="E22" s="65" t="s">
        <v>235</v>
      </c>
      <c r="F22" s="65" t="s">
        <v>236</v>
      </c>
      <c r="G22" s="65" t="s">
        <v>237</v>
      </c>
      <c r="H22" s="65" t="s">
        <v>235</v>
      </c>
      <c r="I22" s="65" t="s">
        <v>236</v>
      </c>
      <c r="J22" s="65" t="s">
        <v>237</v>
      </c>
      <c r="K22" s="65" t="s">
        <v>235</v>
      </c>
      <c r="L22" s="65" t="s">
        <v>236</v>
      </c>
      <c r="M22" s="65" t="s">
        <v>237</v>
      </c>
      <c r="N22" s="65" t="s">
        <v>235</v>
      </c>
      <c r="O22" s="65" t="s">
        <v>236</v>
      </c>
      <c r="P22" s="65" t="s">
        <v>237</v>
      </c>
      <c r="Q22" s="65" t="s">
        <v>235</v>
      </c>
      <c r="R22" s="65" t="s">
        <v>236</v>
      </c>
      <c r="S22" s="65" t="s">
        <v>237</v>
      </c>
      <c r="T22" s="65" t="s">
        <v>235</v>
      </c>
      <c r="U22" s="65" t="s">
        <v>236</v>
      </c>
      <c r="V22" s="65" t="s">
        <v>237</v>
      </c>
      <c r="W22" s="65" t="s">
        <v>235</v>
      </c>
      <c r="X22" s="65" t="s">
        <v>236</v>
      </c>
      <c r="Y22" s="65" t="s">
        <v>237</v>
      </c>
      <c r="Z22" s="65" t="s">
        <v>235</v>
      </c>
      <c r="AA22" s="65" t="s">
        <v>236</v>
      </c>
      <c r="AB22" s="65" t="s">
        <v>237</v>
      </c>
      <c r="AC22" s="65" t="s">
        <v>235</v>
      </c>
      <c r="AD22" s="65" t="s">
        <v>236</v>
      </c>
      <c r="AE22" s="65" t="s">
        <v>237</v>
      </c>
      <c r="AF22" s="65" t="s">
        <v>235</v>
      </c>
      <c r="AG22" s="65" t="s">
        <v>236</v>
      </c>
      <c r="AH22" s="65" t="s">
        <v>237</v>
      </c>
      <c r="AI22" s="65" t="s">
        <v>235</v>
      </c>
      <c r="AJ22" s="65" t="s">
        <v>236</v>
      </c>
      <c r="AK22" s="65" t="s">
        <v>237</v>
      </c>
      <c r="AL22" s="65" t="s">
        <v>235</v>
      </c>
      <c r="AM22" s="65" t="s">
        <v>236</v>
      </c>
      <c r="AN22" s="65" t="s">
        <v>237</v>
      </c>
      <c r="AO22" s="189" t="str">
        <f>'様式1-1-1_月別-水質(全地点)_1月'!K22</f>
        <v>調査深度を記入する。</v>
      </c>
    </row>
    <row r="23" spans="1:41" ht="12" customHeight="1">
      <c r="A23" s="7">
        <f>'様式1-1-1_月別-水質(全地点)_1月'!A23</f>
        <v>18</v>
      </c>
      <c r="B23" s="93" t="s">
        <v>112</v>
      </c>
      <c r="C23" s="102" t="str">
        <f>'様式1-1-1_月別-水質(全地点)_1月'!C23</f>
        <v>ｍ</v>
      </c>
      <c r="D23" s="102"/>
      <c r="E23" s="173">
        <v>0.5</v>
      </c>
      <c r="F23" s="173">
        <v>47.2</v>
      </c>
      <c r="G23" s="173">
        <v>93.5</v>
      </c>
      <c r="H23" s="173">
        <v>0.5</v>
      </c>
      <c r="I23" s="173">
        <v>47</v>
      </c>
      <c r="J23" s="173">
        <v>93</v>
      </c>
      <c r="K23" s="173">
        <v>0.5</v>
      </c>
      <c r="L23" s="173">
        <v>46.5</v>
      </c>
      <c r="M23" s="173">
        <v>92</v>
      </c>
      <c r="N23" s="173">
        <v>0.5</v>
      </c>
      <c r="O23" s="173">
        <v>47.7</v>
      </c>
      <c r="P23" s="173">
        <v>94.4</v>
      </c>
      <c r="Q23" s="227">
        <v>0.5</v>
      </c>
      <c r="R23" s="227">
        <v>49.4</v>
      </c>
      <c r="S23" s="227">
        <v>97.8</v>
      </c>
      <c r="T23" s="227">
        <v>0.5</v>
      </c>
      <c r="U23" s="227">
        <v>49.6</v>
      </c>
      <c r="V23" s="227">
        <v>98.2</v>
      </c>
      <c r="W23" s="227">
        <v>0.5</v>
      </c>
      <c r="X23" s="227">
        <v>40.5</v>
      </c>
      <c r="Y23" s="227">
        <v>80</v>
      </c>
      <c r="Z23" s="227">
        <v>0.5</v>
      </c>
      <c r="AA23" s="227">
        <v>41.05</v>
      </c>
      <c r="AB23" s="227">
        <v>82.1</v>
      </c>
      <c r="AC23" s="227">
        <v>0.5</v>
      </c>
      <c r="AD23" s="227">
        <v>41</v>
      </c>
      <c r="AE23" s="227">
        <v>81</v>
      </c>
      <c r="AF23" s="227">
        <v>0.5</v>
      </c>
      <c r="AG23" s="227">
        <v>43</v>
      </c>
      <c r="AH23" s="227">
        <v>85</v>
      </c>
      <c r="AI23" s="227">
        <v>0.5</v>
      </c>
      <c r="AJ23" s="227">
        <v>44.8</v>
      </c>
      <c r="AK23" s="227">
        <v>88.6</v>
      </c>
      <c r="AL23" s="227">
        <v>0.5</v>
      </c>
      <c r="AM23" s="227">
        <v>45</v>
      </c>
      <c r="AN23" s="227">
        <v>89</v>
      </c>
      <c r="AO23" s="57" t="str">
        <f>'様式1-1-1_月別-水質(全地点)_1月'!K23</f>
        <v>採水水深を１/１０mまで記入する。</v>
      </c>
    </row>
    <row r="24" spans="1:41" ht="12" customHeight="1">
      <c r="A24" s="7">
        <f>'様式1-1-1_月別-水質(全地点)_1月'!A24</f>
        <v>19</v>
      </c>
      <c r="B24" s="93" t="s">
        <v>113</v>
      </c>
      <c r="C24" s="102" t="str">
        <f>'様式1-1-1_月別-水質(全地点)_1月'!C24</f>
        <v>－</v>
      </c>
      <c r="D24" s="102"/>
      <c r="E24" s="211" t="s">
        <v>1230</v>
      </c>
      <c r="F24" s="211" t="s">
        <v>1230</v>
      </c>
      <c r="G24" s="211" t="s">
        <v>1230</v>
      </c>
      <c r="H24" s="211" t="s">
        <v>1225</v>
      </c>
      <c r="I24" s="211" t="s">
        <v>1225</v>
      </c>
      <c r="J24" s="211" t="s">
        <v>1225</v>
      </c>
      <c r="K24" s="211" t="s">
        <v>1225</v>
      </c>
      <c r="L24" s="211" t="s">
        <v>1225</v>
      </c>
      <c r="M24" s="211" t="s">
        <v>1230</v>
      </c>
      <c r="N24" s="211" t="s">
        <v>1225</v>
      </c>
      <c r="O24" s="211" t="s">
        <v>1225</v>
      </c>
      <c r="P24" s="211" t="s">
        <v>1225</v>
      </c>
      <c r="Q24" s="173" t="s">
        <v>1225</v>
      </c>
      <c r="R24" s="173" t="s">
        <v>1225</v>
      </c>
      <c r="S24" s="173" t="s">
        <v>1234</v>
      </c>
      <c r="T24" s="173" t="s">
        <v>1225</v>
      </c>
      <c r="U24" s="173" t="s">
        <v>1225</v>
      </c>
      <c r="V24" s="173" t="s">
        <v>1234</v>
      </c>
      <c r="W24" s="173" t="s">
        <v>1264</v>
      </c>
      <c r="X24" s="173" t="s">
        <v>1225</v>
      </c>
      <c r="Y24" s="173" t="s">
        <v>1264</v>
      </c>
      <c r="Z24" s="173" t="s">
        <v>1225</v>
      </c>
      <c r="AA24" s="173" t="s">
        <v>1225</v>
      </c>
      <c r="AB24" s="173" t="s">
        <v>1225</v>
      </c>
      <c r="AC24" s="173" t="s">
        <v>1225</v>
      </c>
      <c r="AD24" s="173" t="s">
        <v>1225</v>
      </c>
      <c r="AE24" s="173" t="s">
        <v>1269</v>
      </c>
      <c r="AF24" s="173" t="s">
        <v>1225</v>
      </c>
      <c r="AG24" s="173" t="s">
        <v>1225</v>
      </c>
      <c r="AH24" s="173" t="s">
        <v>1270</v>
      </c>
      <c r="AI24" s="173" t="s">
        <v>1225</v>
      </c>
      <c r="AJ24" s="173" t="s">
        <v>1225</v>
      </c>
      <c r="AK24" s="173" t="s">
        <v>1290</v>
      </c>
      <c r="AL24" s="173" t="s">
        <v>1225</v>
      </c>
      <c r="AM24" s="173" t="s">
        <v>1225</v>
      </c>
      <c r="AN24" s="173" t="s">
        <v>1269</v>
      </c>
      <c r="AO24" s="57" t="str">
        <f>'様式1-1-1_月別-水質(全地点)_1月'!K24</f>
        <v>採取した試料について、微白濁，淡緑色等の用語で記入する。</v>
      </c>
    </row>
    <row r="25" spans="1:41" ht="12" customHeight="1">
      <c r="A25" s="7">
        <f>'様式1-1-1_月別-水質(全地点)_1月'!A25</f>
        <v>20</v>
      </c>
      <c r="B25" s="93" t="s">
        <v>114</v>
      </c>
      <c r="C25" s="102" t="str">
        <f>'様式1-1-1_月別-水質(全地点)_1月'!C25</f>
        <v>－</v>
      </c>
      <c r="D25" s="102"/>
      <c r="E25" s="211" t="s">
        <v>1226</v>
      </c>
      <c r="F25" s="211" t="s">
        <v>1226</v>
      </c>
      <c r="G25" s="211" t="s">
        <v>1226</v>
      </c>
      <c r="H25" s="211" t="s">
        <v>1226</v>
      </c>
      <c r="I25" s="211" t="s">
        <v>1226</v>
      </c>
      <c r="J25" s="211" t="s">
        <v>1226</v>
      </c>
      <c r="K25" s="211" t="s">
        <v>1226</v>
      </c>
      <c r="L25" s="211" t="s">
        <v>1226</v>
      </c>
      <c r="M25" s="211" t="s">
        <v>1226</v>
      </c>
      <c r="N25" s="211" t="s">
        <v>1226</v>
      </c>
      <c r="O25" s="211" t="s">
        <v>1226</v>
      </c>
      <c r="P25" s="211" t="s">
        <v>1226</v>
      </c>
      <c r="Q25" s="173" t="s">
        <v>1226</v>
      </c>
      <c r="R25" s="173" t="s">
        <v>1226</v>
      </c>
      <c r="S25" s="173" t="s">
        <v>1226</v>
      </c>
      <c r="T25" s="173" t="s">
        <v>1226</v>
      </c>
      <c r="U25" s="173" t="s">
        <v>1226</v>
      </c>
      <c r="V25" s="173" t="s">
        <v>1226</v>
      </c>
      <c r="W25" s="173" t="s">
        <v>1265</v>
      </c>
      <c r="X25" s="173" t="s">
        <v>1226</v>
      </c>
      <c r="Y25" s="173" t="s">
        <v>1265</v>
      </c>
      <c r="Z25" s="173" t="s">
        <v>1226</v>
      </c>
      <c r="AA25" s="173" t="s">
        <v>1226</v>
      </c>
      <c r="AB25" s="173" t="s">
        <v>1226</v>
      </c>
      <c r="AC25" s="173" t="s">
        <v>1226</v>
      </c>
      <c r="AD25" s="173" t="s">
        <v>1226</v>
      </c>
      <c r="AE25" s="173" t="s">
        <v>1226</v>
      </c>
      <c r="AF25" s="173" t="s">
        <v>1226</v>
      </c>
      <c r="AG25" s="173" t="s">
        <v>1226</v>
      </c>
      <c r="AH25" s="173" t="s">
        <v>1226</v>
      </c>
      <c r="AI25" s="173" t="s">
        <v>1226</v>
      </c>
      <c r="AJ25" s="173" t="s">
        <v>1226</v>
      </c>
      <c r="AK25" s="173" t="s">
        <v>1226</v>
      </c>
      <c r="AL25" s="173" t="s">
        <v>1226</v>
      </c>
      <c r="AM25" s="173" t="s">
        <v>1226</v>
      </c>
      <c r="AN25" s="173" t="s">
        <v>1226</v>
      </c>
      <c r="AO25" s="57" t="str">
        <f>'様式1-1-1_月別-水質(全地点)_1月'!K25</f>
        <v>採取した試料について、上水試験方法に示される分類等により具体的に記入する。</v>
      </c>
    </row>
    <row r="26" spans="1:41" ht="12" customHeight="1">
      <c r="A26" s="7">
        <f>'様式1-1-1_月別-水質(全地点)_1月'!A26</f>
        <v>21</v>
      </c>
      <c r="B26" s="92" t="str">
        <f>'様式1-1-1_月別-水質(全地点)_1月'!B26</f>
        <v>水温</v>
      </c>
      <c r="C26" s="102" t="str">
        <f>'様式1-1-1_月別-水質(全地点)_1月'!C26</f>
        <v>℃</v>
      </c>
      <c r="D26" s="321" t="s">
        <v>1309</v>
      </c>
      <c r="E26" s="211">
        <v>7.1</v>
      </c>
      <c r="F26" s="211">
        <v>7</v>
      </c>
      <c r="G26" s="211">
        <v>6.7</v>
      </c>
      <c r="H26" s="211">
        <v>5.9</v>
      </c>
      <c r="I26" s="211">
        <v>5.8</v>
      </c>
      <c r="J26" s="211">
        <v>5.7</v>
      </c>
      <c r="K26" s="211">
        <v>5.6</v>
      </c>
      <c r="L26" s="211">
        <v>5.0999999999999996</v>
      </c>
      <c r="M26" s="211">
        <v>5</v>
      </c>
      <c r="N26" s="211">
        <v>14.6</v>
      </c>
      <c r="O26" s="211">
        <v>5.3</v>
      </c>
      <c r="P26" s="211">
        <v>5.2</v>
      </c>
      <c r="Q26" s="211">
        <v>16.7</v>
      </c>
      <c r="R26" s="211">
        <v>5.4</v>
      </c>
      <c r="S26" s="211">
        <v>5.3</v>
      </c>
      <c r="T26" s="211">
        <v>20.5</v>
      </c>
      <c r="U26" s="211">
        <v>5.4</v>
      </c>
      <c r="V26" s="211">
        <v>5.3</v>
      </c>
      <c r="W26" s="211">
        <v>24.8</v>
      </c>
      <c r="X26" s="211">
        <v>5.4</v>
      </c>
      <c r="Y26" s="211">
        <v>5.4</v>
      </c>
      <c r="Z26" s="211">
        <v>27.6</v>
      </c>
      <c r="AA26" s="211">
        <v>5.6</v>
      </c>
      <c r="AB26" s="211">
        <v>5.4</v>
      </c>
      <c r="AC26" s="211">
        <v>24.7</v>
      </c>
      <c r="AD26" s="211">
        <v>5.5</v>
      </c>
      <c r="AE26" s="211">
        <v>5.5</v>
      </c>
      <c r="AF26" s="211">
        <v>20.399999999999999</v>
      </c>
      <c r="AG26" s="211">
        <v>5.6</v>
      </c>
      <c r="AH26" s="211">
        <v>5.6</v>
      </c>
      <c r="AI26" s="211">
        <v>16.2</v>
      </c>
      <c r="AJ26" s="211">
        <v>5.7</v>
      </c>
      <c r="AK26" s="211">
        <v>5.7</v>
      </c>
      <c r="AL26" s="211">
        <v>11.9</v>
      </c>
      <c r="AM26" s="211">
        <v>5.8</v>
      </c>
      <c r="AN26" s="211">
        <v>5.7</v>
      </c>
      <c r="AO26" s="57" t="str">
        <f>'様式1-1-1_月別-水質(全地点)_1月'!K26</f>
        <v>小数点以下第１位まで記入する。</v>
      </c>
    </row>
    <row r="27" spans="1:41" ht="12" customHeight="1">
      <c r="A27" s="7">
        <f>'様式1-1-1_月別-水質(全地点)_1月'!A27</f>
        <v>22</v>
      </c>
      <c r="B27" s="92" t="str">
        <f>'様式1-1-1_月別-水質(全地点)_1月'!B27</f>
        <v>濁度</v>
      </c>
      <c r="C27" s="102" t="str">
        <f>'様式1-1-1_月別-水質(全地点)_1月'!C27</f>
        <v>度</v>
      </c>
      <c r="D27" s="321" t="s">
        <v>1310</v>
      </c>
      <c r="E27" s="211">
        <v>0.8</v>
      </c>
      <c r="F27" s="211">
        <v>1</v>
      </c>
      <c r="G27" s="211">
        <v>1.6</v>
      </c>
      <c r="H27" s="173">
        <v>0.4</v>
      </c>
      <c r="I27" s="173">
        <v>0.5</v>
      </c>
      <c r="J27" s="173">
        <v>2.6</v>
      </c>
      <c r="K27" s="173">
        <v>0.5</v>
      </c>
      <c r="L27" s="173">
        <v>0.8</v>
      </c>
      <c r="M27" s="173">
        <v>2.4</v>
      </c>
      <c r="N27" s="173">
        <v>1.3</v>
      </c>
      <c r="O27" s="173">
        <v>0.4</v>
      </c>
      <c r="P27" s="173">
        <v>10.4</v>
      </c>
      <c r="Q27" s="173">
        <v>1.4</v>
      </c>
      <c r="R27" s="173">
        <v>0.3</v>
      </c>
      <c r="S27" s="173">
        <v>4</v>
      </c>
      <c r="T27" s="173">
        <v>0.4</v>
      </c>
      <c r="U27" s="173">
        <v>0.3</v>
      </c>
      <c r="V27" s="173">
        <v>2.8</v>
      </c>
      <c r="W27" s="173">
        <v>4.7</v>
      </c>
      <c r="X27" s="173">
        <v>0.6</v>
      </c>
      <c r="Y27" s="173">
        <v>4.3</v>
      </c>
      <c r="Z27" s="173">
        <v>1</v>
      </c>
      <c r="AA27" s="173">
        <v>0.5</v>
      </c>
      <c r="AB27" s="173">
        <v>0.9</v>
      </c>
      <c r="AC27" s="173">
        <v>1.1000000000000001</v>
      </c>
      <c r="AD27" s="173">
        <v>0.4</v>
      </c>
      <c r="AE27" s="173">
        <v>48.5</v>
      </c>
      <c r="AF27" s="173">
        <v>1.8</v>
      </c>
      <c r="AG27" s="173">
        <v>2.2000000000000002</v>
      </c>
      <c r="AH27" s="173">
        <v>4.5</v>
      </c>
      <c r="AI27" s="173">
        <v>0.3</v>
      </c>
      <c r="AJ27" s="173">
        <v>1.5</v>
      </c>
      <c r="AK27" s="173">
        <v>8.1999999999999993</v>
      </c>
      <c r="AL27" s="173">
        <v>0.5</v>
      </c>
      <c r="AM27" s="173">
        <v>1.6</v>
      </c>
      <c r="AN27" s="173">
        <v>16.3</v>
      </c>
      <c r="AO27" s="57" t="s">
        <v>897</v>
      </c>
    </row>
    <row r="28" spans="1:41" ht="12" customHeight="1">
      <c r="A28" s="7">
        <f>'様式1-1-1_月別-水質(全地点)_1月'!A28</f>
        <v>23</v>
      </c>
      <c r="B28" s="92" t="str">
        <f>'様式1-1-1_月別-水質(全地点)_1月'!B28</f>
        <v>ｐＨ</v>
      </c>
      <c r="C28" s="102" t="str">
        <f>'様式1-1-1_月別-水質(全地点)_1月'!C28</f>
        <v>－</v>
      </c>
      <c r="D28" s="321" t="s">
        <v>1313</v>
      </c>
      <c r="E28" s="211">
        <v>7.8</v>
      </c>
      <c r="F28" s="211">
        <v>7.8</v>
      </c>
      <c r="G28" s="211">
        <v>7.9</v>
      </c>
      <c r="H28" s="211">
        <v>7.8</v>
      </c>
      <c r="I28" s="211">
        <v>7.7</v>
      </c>
      <c r="J28" s="211">
        <v>7.7</v>
      </c>
      <c r="K28" s="211">
        <v>7.9</v>
      </c>
      <c r="L28" s="211">
        <v>7.7</v>
      </c>
      <c r="M28" s="211">
        <v>7.7</v>
      </c>
      <c r="N28" s="211">
        <v>8.1999999999999993</v>
      </c>
      <c r="O28" s="211">
        <v>7.7</v>
      </c>
      <c r="P28" s="211">
        <v>7.6</v>
      </c>
      <c r="Q28" s="211">
        <v>8.3000000000000007</v>
      </c>
      <c r="R28" s="211">
        <v>7.7</v>
      </c>
      <c r="S28" s="211">
        <v>7.5</v>
      </c>
      <c r="T28" s="211">
        <v>8.1</v>
      </c>
      <c r="U28" s="211">
        <v>7.7</v>
      </c>
      <c r="V28" s="211">
        <v>7.5</v>
      </c>
      <c r="W28" s="211">
        <v>8.4</v>
      </c>
      <c r="X28" s="211">
        <v>7.7</v>
      </c>
      <c r="Y28" s="211">
        <v>7.6</v>
      </c>
      <c r="Z28" s="211">
        <v>8.6</v>
      </c>
      <c r="AA28" s="211">
        <v>7.6</v>
      </c>
      <c r="AB28" s="211">
        <v>7.3</v>
      </c>
      <c r="AC28" s="211">
        <v>7.7</v>
      </c>
      <c r="AD28" s="211">
        <v>7.4</v>
      </c>
      <c r="AE28" s="211">
        <v>7.2</v>
      </c>
      <c r="AF28" s="211">
        <v>8.6</v>
      </c>
      <c r="AG28" s="211">
        <v>7.6</v>
      </c>
      <c r="AH28" s="211">
        <v>7.3</v>
      </c>
      <c r="AI28" s="211">
        <v>8</v>
      </c>
      <c r="AJ28" s="211">
        <v>7.6</v>
      </c>
      <c r="AK28" s="211">
        <v>7.3</v>
      </c>
      <c r="AL28" s="211">
        <v>8.1</v>
      </c>
      <c r="AM28" s="211">
        <v>7.6</v>
      </c>
      <c r="AN28" s="211">
        <v>7.4</v>
      </c>
      <c r="AO28" s="57" t="str">
        <f>'様式1-1-1_月別-水質(全地点)_1月'!K28</f>
        <v>数値の取り扱いについては下記※のとおり。</v>
      </c>
    </row>
    <row r="29" spans="1:41" ht="12" customHeight="1">
      <c r="A29" s="7">
        <f>'様式1-1-1_月別-水質(全地点)_1月'!A29</f>
        <v>24</v>
      </c>
      <c r="B29" s="92" t="str">
        <f>'様式1-1-1_月別-水質(全地点)_1月'!B29</f>
        <v>ＢＯＤ</v>
      </c>
      <c r="C29" s="102" t="str">
        <f>'様式1-1-1_月別-水質(全地点)_1月'!C29</f>
        <v>mg/L</v>
      </c>
      <c r="D29" s="321" t="s">
        <v>1314</v>
      </c>
      <c r="E29" s="211">
        <v>0.4</v>
      </c>
      <c r="F29" s="211">
        <v>0.3</v>
      </c>
      <c r="G29" s="211">
        <v>0.6</v>
      </c>
      <c r="H29" s="211">
        <v>0.5</v>
      </c>
      <c r="I29" s="211">
        <v>0.5</v>
      </c>
      <c r="J29" s="211">
        <v>0.5</v>
      </c>
      <c r="K29" s="211">
        <v>0.4</v>
      </c>
      <c r="L29" s="211">
        <v>0.3</v>
      </c>
      <c r="M29" s="211">
        <v>0.4</v>
      </c>
      <c r="N29" s="211">
        <v>1</v>
      </c>
      <c r="O29" s="211">
        <v>0.6</v>
      </c>
      <c r="P29" s="211">
        <v>0.6</v>
      </c>
      <c r="Q29" s="211">
        <v>1</v>
      </c>
      <c r="R29" s="211">
        <v>0.6</v>
      </c>
      <c r="S29" s="211">
        <v>0.4</v>
      </c>
      <c r="T29" s="211">
        <v>0.9</v>
      </c>
      <c r="U29" s="211">
        <v>0.3</v>
      </c>
      <c r="V29" s="211">
        <v>0.3</v>
      </c>
      <c r="W29" s="211">
        <v>1.2</v>
      </c>
      <c r="X29" s="211">
        <v>0.4</v>
      </c>
      <c r="Y29" s="211">
        <v>0.4</v>
      </c>
      <c r="Z29" s="211">
        <v>0.9</v>
      </c>
      <c r="AA29" s="211">
        <v>1.3</v>
      </c>
      <c r="AB29" s="211">
        <v>1</v>
      </c>
      <c r="AC29" s="211">
        <v>0.5</v>
      </c>
      <c r="AD29" s="211">
        <v>0.2</v>
      </c>
      <c r="AE29" s="211">
        <v>0.4</v>
      </c>
      <c r="AF29" s="211">
        <v>1.2</v>
      </c>
      <c r="AG29" s="211" t="s">
        <v>1227</v>
      </c>
      <c r="AH29" s="211">
        <v>0.6</v>
      </c>
      <c r="AI29" s="211">
        <v>0.2</v>
      </c>
      <c r="AJ29" s="211">
        <v>0.2</v>
      </c>
      <c r="AK29" s="211">
        <v>0.2</v>
      </c>
      <c r="AL29" s="211">
        <v>0.9</v>
      </c>
      <c r="AM29" s="211">
        <v>0.7</v>
      </c>
      <c r="AN29" s="211">
        <v>0.9</v>
      </c>
      <c r="AO29" s="57" t="str">
        <f>'様式1-1-1_月別-水質(全地点)_1月'!K29</f>
        <v>数値の取り扱いについては下記※のとおり。</v>
      </c>
    </row>
    <row r="30" spans="1:41" ht="12" customHeight="1">
      <c r="A30" s="7">
        <f>'様式1-1-1_月別-水質(全地点)_1月'!A30</f>
        <v>25</v>
      </c>
      <c r="B30" s="92" t="str">
        <f>'様式1-1-1_月別-水質(全地点)_1月'!B30</f>
        <v>ＣＯＤ</v>
      </c>
      <c r="C30" s="102" t="str">
        <f>'様式1-1-1_月別-水質(全地点)_1月'!C30</f>
        <v>mg/L</v>
      </c>
      <c r="D30" s="321" t="s">
        <v>1315</v>
      </c>
      <c r="E30" s="173">
        <v>1.2</v>
      </c>
      <c r="F30" s="173">
        <v>1.4</v>
      </c>
      <c r="G30" s="173">
        <v>1.4</v>
      </c>
      <c r="H30" s="173">
        <v>1.2</v>
      </c>
      <c r="I30" s="173">
        <v>1.4</v>
      </c>
      <c r="J30" s="173">
        <v>1.5</v>
      </c>
      <c r="K30" s="173">
        <v>1.5</v>
      </c>
      <c r="L30" s="173">
        <v>1.1000000000000001</v>
      </c>
      <c r="M30" s="173">
        <v>1.3</v>
      </c>
      <c r="N30" s="173">
        <v>1.7</v>
      </c>
      <c r="O30" s="173">
        <v>1.3</v>
      </c>
      <c r="P30" s="173">
        <v>1.7</v>
      </c>
      <c r="Q30" s="173">
        <v>1.8</v>
      </c>
      <c r="R30" s="173">
        <v>1</v>
      </c>
      <c r="S30" s="173">
        <v>1</v>
      </c>
      <c r="T30" s="173">
        <v>1.8</v>
      </c>
      <c r="U30" s="173">
        <v>0.9</v>
      </c>
      <c r="V30" s="173">
        <v>1.1000000000000001</v>
      </c>
      <c r="W30" s="173">
        <v>2.9</v>
      </c>
      <c r="X30" s="173">
        <v>1</v>
      </c>
      <c r="Y30" s="173">
        <v>1.5</v>
      </c>
      <c r="Z30" s="173">
        <v>1.2</v>
      </c>
      <c r="AA30" s="173">
        <v>1.1000000000000001</v>
      </c>
      <c r="AB30" s="173">
        <v>1.3</v>
      </c>
      <c r="AC30" s="173">
        <v>2.1</v>
      </c>
      <c r="AD30" s="173">
        <v>1.2</v>
      </c>
      <c r="AE30" s="173">
        <v>2.7</v>
      </c>
      <c r="AF30" s="173">
        <v>2.5</v>
      </c>
      <c r="AG30" s="173">
        <v>1.5</v>
      </c>
      <c r="AH30" s="173">
        <v>1.5</v>
      </c>
      <c r="AI30" s="173">
        <v>1.6</v>
      </c>
      <c r="AJ30" s="173">
        <v>1.3</v>
      </c>
      <c r="AK30" s="173">
        <v>1.6</v>
      </c>
      <c r="AL30" s="173">
        <v>1.2</v>
      </c>
      <c r="AM30" s="173">
        <v>1.1000000000000001</v>
      </c>
      <c r="AN30" s="173">
        <v>2.2000000000000002</v>
      </c>
      <c r="AO30" s="57" t="str">
        <f>'様式1-1-1_月別-水質(全地点)_1月'!K30</f>
        <v>数値の取り扱いについては下記※のとおり。</v>
      </c>
    </row>
    <row r="31" spans="1:41" ht="12" customHeight="1">
      <c r="A31" s="7">
        <f>'様式1-1-1_月別-水質(全地点)_1月'!A31</f>
        <v>26</v>
      </c>
      <c r="B31" s="92" t="str">
        <f>'様式1-1-1_月別-水質(全地点)_1月'!B31</f>
        <v>ＳＳ（浮遊物質量）</v>
      </c>
      <c r="C31" s="102" t="str">
        <f>'様式1-1-1_月別-水質(全地点)_1月'!C31</f>
        <v>mg/L</v>
      </c>
      <c r="D31" s="321" t="s">
        <v>1316</v>
      </c>
      <c r="E31" s="173">
        <v>0.9</v>
      </c>
      <c r="F31" s="173">
        <v>1</v>
      </c>
      <c r="G31" s="173">
        <v>2.6</v>
      </c>
      <c r="H31" s="173">
        <v>0.9</v>
      </c>
      <c r="I31" s="173">
        <v>0.9</v>
      </c>
      <c r="J31" s="173">
        <v>4</v>
      </c>
      <c r="K31" s="173">
        <v>1.2</v>
      </c>
      <c r="L31" s="173">
        <v>1.5</v>
      </c>
      <c r="M31" s="173">
        <v>3.6</v>
      </c>
      <c r="N31" s="173">
        <v>1.1000000000000001</v>
      </c>
      <c r="O31" s="173">
        <v>0.8</v>
      </c>
      <c r="P31" s="173">
        <v>10.8</v>
      </c>
      <c r="Q31" s="173">
        <v>1.4</v>
      </c>
      <c r="R31" s="173">
        <v>0.7</v>
      </c>
      <c r="S31" s="173">
        <v>3.9</v>
      </c>
      <c r="T31" s="173">
        <v>0.6</v>
      </c>
      <c r="U31" s="173">
        <v>0.4</v>
      </c>
      <c r="V31" s="173">
        <v>2.8</v>
      </c>
      <c r="W31" s="173">
        <v>5.8</v>
      </c>
      <c r="X31" s="173">
        <v>0.5</v>
      </c>
      <c r="Y31" s="173">
        <v>3.7</v>
      </c>
      <c r="Z31" s="173">
        <v>1.3</v>
      </c>
      <c r="AA31" s="173">
        <v>1.2</v>
      </c>
      <c r="AB31" s="173">
        <v>1.5</v>
      </c>
      <c r="AC31" s="173">
        <v>1</v>
      </c>
      <c r="AD31" s="173">
        <v>0.4</v>
      </c>
      <c r="AE31" s="173">
        <v>24.2</v>
      </c>
      <c r="AF31" s="173">
        <v>1.9</v>
      </c>
      <c r="AG31" s="173">
        <v>2</v>
      </c>
      <c r="AH31" s="173">
        <v>4.0999999999999996</v>
      </c>
      <c r="AI31" s="173">
        <v>0.7</v>
      </c>
      <c r="AJ31" s="173">
        <v>1.4</v>
      </c>
      <c r="AK31" s="173">
        <v>6.5</v>
      </c>
      <c r="AL31" s="173">
        <v>0.4</v>
      </c>
      <c r="AM31" s="173">
        <v>1.2</v>
      </c>
      <c r="AN31" s="173">
        <v>23.2</v>
      </c>
      <c r="AO31" s="57" t="str">
        <f>'様式1-1-1_月別-水質(全地点)_1月'!K31</f>
        <v>数値の取り扱いについては下記※のとおり。</v>
      </c>
    </row>
    <row r="32" spans="1:41" ht="12" customHeight="1">
      <c r="A32" s="7">
        <f>'様式1-1-1_月別-水質(全地点)_1月'!A32</f>
        <v>27</v>
      </c>
      <c r="B32" s="92" t="str">
        <f>'様式1-1-1_月別-水質(全地点)_1月'!B32</f>
        <v>ＤＯ（溶存酸素量）</v>
      </c>
      <c r="C32" s="102" t="str">
        <f>'様式1-1-1_月別-水質(全地点)_1月'!C32</f>
        <v>mg/L</v>
      </c>
      <c r="D32" s="321" t="s">
        <v>1312</v>
      </c>
      <c r="E32" s="173">
        <v>5.8</v>
      </c>
      <c r="F32" s="173">
        <v>5.6</v>
      </c>
      <c r="G32" s="173">
        <v>9.5</v>
      </c>
      <c r="H32" s="173">
        <v>10.3</v>
      </c>
      <c r="I32" s="173">
        <v>9.1</v>
      </c>
      <c r="J32" s="173">
        <v>9.1</v>
      </c>
      <c r="K32" s="173">
        <v>11.1</v>
      </c>
      <c r="L32" s="173">
        <v>9.9</v>
      </c>
      <c r="M32" s="173">
        <v>10.3</v>
      </c>
      <c r="N32" s="173">
        <v>11.4</v>
      </c>
      <c r="O32" s="173">
        <v>9.3000000000000007</v>
      </c>
      <c r="P32" s="173">
        <v>7.7</v>
      </c>
      <c r="Q32" s="173">
        <v>10</v>
      </c>
      <c r="R32" s="173">
        <v>9</v>
      </c>
      <c r="S32" s="173">
        <v>7</v>
      </c>
      <c r="T32" s="173">
        <v>9.4</v>
      </c>
      <c r="U32" s="173">
        <v>8.9</v>
      </c>
      <c r="V32" s="173">
        <v>7.1</v>
      </c>
      <c r="W32" s="173">
        <v>9</v>
      </c>
      <c r="X32" s="173">
        <v>8.4</v>
      </c>
      <c r="Y32" s="173">
        <v>4.5</v>
      </c>
      <c r="Z32" s="173">
        <v>8.6999999999999993</v>
      </c>
      <c r="AA32" s="173">
        <v>8</v>
      </c>
      <c r="AB32" s="173">
        <v>2.2999999999999998</v>
      </c>
      <c r="AC32" s="173">
        <v>8.1999999999999993</v>
      </c>
      <c r="AD32" s="173">
        <v>7.3</v>
      </c>
      <c r="AE32" s="173">
        <v>1.2</v>
      </c>
      <c r="AF32" s="173">
        <v>10.7</v>
      </c>
      <c r="AG32" s="173">
        <v>6.1</v>
      </c>
      <c r="AH32" s="173">
        <v>0.8</v>
      </c>
      <c r="AI32" s="173">
        <v>9.6</v>
      </c>
      <c r="AJ32" s="173">
        <v>5.9</v>
      </c>
      <c r="AK32" s="173">
        <v>0.5</v>
      </c>
      <c r="AL32" s="173">
        <v>9.9</v>
      </c>
      <c r="AM32" s="173">
        <v>5.0999999999999996</v>
      </c>
      <c r="AN32" s="173">
        <v>0.6</v>
      </c>
      <c r="AO32" s="57" t="str">
        <f>'様式1-1-1_月別-水質(全地点)_1月'!K32</f>
        <v>数値の取り扱いについては下記※のとおり。</v>
      </c>
    </row>
    <row r="33" spans="1:41" ht="12" customHeight="1">
      <c r="A33" s="7">
        <f>'様式1-1-1_月別-水質(全地点)_1月'!A33</f>
        <v>28</v>
      </c>
      <c r="B33" s="92" t="str">
        <f>'様式1-1-1_月別-水質(全地点)_1月'!B33</f>
        <v>大腸菌群数</v>
      </c>
      <c r="C33" s="102" t="str">
        <f>'様式1-1-1_月別-水質(全地点)_1月'!C33</f>
        <v>MPN/100mL</v>
      </c>
      <c r="D33" s="321" t="s">
        <v>1317</v>
      </c>
      <c r="E33" s="219">
        <v>14</v>
      </c>
      <c r="F33" s="219">
        <v>33</v>
      </c>
      <c r="G33" s="219">
        <v>33</v>
      </c>
      <c r="H33" s="219">
        <v>7.8</v>
      </c>
      <c r="I33" s="219">
        <v>13</v>
      </c>
      <c r="J33" s="219">
        <v>23</v>
      </c>
      <c r="K33" s="219">
        <v>2</v>
      </c>
      <c r="L33" s="219">
        <v>2</v>
      </c>
      <c r="M33" s="219">
        <v>4.5</v>
      </c>
      <c r="N33" s="219" t="s">
        <v>1172</v>
      </c>
      <c r="O33" s="219" t="s">
        <v>1172</v>
      </c>
      <c r="P33" s="219" t="s">
        <v>1172</v>
      </c>
      <c r="Q33" s="219" t="s">
        <v>1172</v>
      </c>
      <c r="R33" s="219" t="s">
        <v>1172</v>
      </c>
      <c r="S33" s="219" t="s">
        <v>1172</v>
      </c>
      <c r="T33" s="219" t="s">
        <v>1172</v>
      </c>
      <c r="U33" s="219" t="s">
        <v>1172</v>
      </c>
      <c r="V33" s="219" t="s">
        <v>1172</v>
      </c>
      <c r="W33" s="219" t="s">
        <v>1172</v>
      </c>
      <c r="X33" s="219" t="s">
        <v>1172</v>
      </c>
      <c r="Y33" s="219" t="s">
        <v>1172</v>
      </c>
      <c r="Z33" s="219" t="s">
        <v>1172</v>
      </c>
      <c r="AA33" s="219" t="s">
        <v>1172</v>
      </c>
      <c r="AB33" s="219" t="s">
        <v>1172</v>
      </c>
      <c r="AC33" s="219" t="s">
        <v>1172</v>
      </c>
      <c r="AD33" s="219" t="s">
        <v>1172</v>
      </c>
      <c r="AE33" s="219" t="s">
        <v>1172</v>
      </c>
      <c r="AF33" s="219" t="s">
        <v>1172</v>
      </c>
      <c r="AG33" s="219" t="s">
        <v>1172</v>
      </c>
      <c r="AH33" s="219" t="s">
        <v>1172</v>
      </c>
      <c r="AI33" s="219" t="s">
        <v>1172</v>
      </c>
      <c r="AJ33" s="219" t="s">
        <v>1172</v>
      </c>
      <c r="AK33" s="219" t="s">
        <v>1172</v>
      </c>
      <c r="AL33" s="219" t="s">
        <v>1172</v>
      </c>
      <c r="AM33" s="219" t="s">
        <v>1172</v>
      </c>
      <c r="AN33" s="219" t="s">
        <v>1172</v>
      </c>
      <c r="AO33" s="57" t="str">
        <f>'様式1-1-1_月別-水質(全地点)_1月'!K33</f>
        <v>数値の取り扱いについては下記※のとおり。</v>
      </c>
    </row>
    <row r="34" spans="1:41" ht="12" customHeight="1">
      <c r="A34" s="7">
        <f>'様式1-1-1_月別-水質(全地点)_1月'!A34</f>
        <v>29</v>
      </c>
      <c r="B34" s="92" t="str">
        <f>'様式1-1-1_月別-水質(全地点)_1月'!B34</f>
        <v>Ｔ－Ｎ(全窒素）</v>
      </c>
      <c r="C34" s="102" t="str">
        <f>'様式1-1-1_月別-水質(全地点)_1月'!C34</f>
        <v>mg/L</v>
      </c>
      <c r="D34" s="321" t="s">
        <v>1321</v>
      </c>
      <c r="E34" s="216">
        <v>0.42799999999999999</v>
      </c>
      <c r="F34" s="216">
        <v>0.35599999999999998</v>
      </c>
      <c r="G34" s="216">
        <v>0.372</v>
      </c>
      <c r="H34" s="217">
        <v>0.436</v>
      </c>
      <c r="I34" s="217">
        <v>0.44400000000000001</v>
      </c>
      <c r="J34" s="217">
        <v>0.436</v>
      </c>
      <c r="K34" s="217">
        <v>0.372</v>
      </c>
      <c r="L34" s="217">
        <v>0.35</v>
      </c>
      <c r="M34" s="217">
        <v>0.35899999999999999</v>
      </c>
      <c r="N34" s="217">
        <v>0.4</v>
      </c>
      <c r="O34" s="217">
        <v>0.42699999999999999</v>
      </c>
      <c r="P34" s="217">
        <v>0.67800000000000005</v>
      </c>
      <c r="Q34" s="225">
        <v>0.42599999999999999</v>
      </c>
      <c r="R34" s="217">
        <v>0.42</v>
      </c>
      <c r="S34" s="217">
        <v>0.498</v>
      </c>
      <c r="T34" s="225">
        <v>0.44900000000000001</v>
      </c>
      <c r="U34" s="217">
        <v>0.372</v>
      </c>
      <c r="V34" s="217">
        <v>0.441</v>
      </c>
      <c r="W34" s="225">
        <v>0.30399999999999999</v>
      </c>
      <c r="X34" s="217">
        <v>0.44</v>
      </c>
      <c r="Y34" s="217">
        <v>0.88300000000000001</v>
      </c>
      <c r="Z34" s="225">
        <v>0.42499999999999999</v>
      </c>
      <c r="AA34" s="217">
        <v>0.40400000000000003</v>
      </c>
      <c r="AB34" s="217">
        <v>0.47599999999999998</v>
      </c>
      <c r="AC34" s="225">
        <v>0.47799999999999998</v>
      </c>
      <c r="AD34" s="217">
        <v>0.39300000000000002</v>
      </c>
      <c r="AE34" s="217">
        <v>0.81699999999999995</v>
      </c>
      <c r="AF34" s="225">
        <v>0.56899999999999995</v>
      </c>
      <c r="AG34" s="217">
        <v>0.40400000000000003</v>
      </c>
      <c r="AH34" s="217">
        <v>0.42399999999999999</v>
      </c>
      <c r="AI34" s="225">
        <v>0.74</v>
      </c>
      <c r="AJ34" s="217">
        <v>0.44900000000000001</v>
      </c>
      <c r="AK34" s="217">
        <v>0.52100000000000002</v>
      </c>
      <c r="AL34" s="225">
        <v>0.496</v>
      </c>
      <c r="AM34" s="217">
        <v>0.42699999999999999</v>
      </c>
      <c r="AN34" s="217">
        <v>0.58099999999999996</v>
      </c>
      <c r="AO34" s="57" t="str">
        <f>'様式1-1-1_月別-水質(全地点)_1月'!K34</f>
        <v>数値の取り扱いについては下記※のとおり。</v>
      </c>
    </row>
    <row r="35" spans="1:41" ht="12" customHeight="1">
      <c r="A35" s="7">
        <f>'様式1-1-1_月別-水質(全地点)_1月'!A35</f>
        <v>30</v>
      </c>
      <c r="B35" s="92" t="str">
        <f>'様式1-1-1_月別-水質(全地点)_1月'!B35</f>
        <v>Ｔ－Ｐ(全リン)</v>
      </c>
      <c r="C35" s="102" t="str">
        <f>'様式1-1-1_月別-水質(全地点)_1月'!C35</f>
        <v>mg/L</v>
      </c>
      <c r="D35" s="321" t="s">
        <v>1325</v>
      </c>
      <c r="E35" s="214">
        <v>8.0000000000000002E-3</v>
      </c>
      <c r="F35" s="214">
        <v>8.9999999999999993E-3</v>
      </c>
      <c r="G35" s="214">
        <v>1.6E-2</v>
      </c>
      <c r="H35" s="214">
        <v>7.0000000000000001E-3</v>
      </c>
      <c r="I35" s="214">
        <v>8.0000000000000002E-3</v>
      </c>
      <c r="J35" s="214">
        <v>1.2999999999999999E-2</v>
      </c>
      <c r="K35" s="214">
        <v>8.9999999999999993E-3</v>
      </c>
      <c r="L35" s="214">
        <v>8.9999999999999993E-3</v>
      </c>
      <c r="M35" s="214">
        <v>1.0999999999999999E-2</v>
      </c>
      <c r="N35" s="214">
        <v>7.0000000000000001E-3</v>
      </c>
      <c r="O35" s="214">
        <v>5.0000000000000001E-3</v>
      </c>
      <c r="P35" s="214">
        <v>1.4999999999999999E-2</v>
      </c>
      <c r="Q35" s="214">
        <v>1.7000000000000001E-2</v>
      </c>
      <c r="R35" s="214">
        <v>5.0000000000000001E-3</v>
      </c>
      <c r="S35" s="214">
        <v>1.4E-2</v>
      </c>
      <c r="T35" s="214">
        <v>8.9999999999999993E-3</v>
      </c>
      <c r="U35" s="214">
        <v>2.5999999999999999E-2</v>
      </c>
      <c r="V35" s="214">
        <v>6.0000000000000001E-3</v>
      </c>
      <c r="W35" s="214">
        <v>1.2E-2</v>
      </c>
      <c r="X35" s="214">
        <v>7.0000000000000001E-3</v>
      </c>
      <c r="Y35" s="214">
        <v>3.6999999999999998E-2</v>
      </c>
      <c r="Z35" s="214">
        <v>8.9999999999999993E-3</v>
      </c>
      <c r="AA35" s="214">
        <v>7.0000000000000001E-3</v>
      </c>
      <c r="AB35" s="214">
        <v>1.2999999999999999E-2</v>
      </c>
      <c r="AC35" s="214">
        <v>8.0000000000000002E-3</v>
      </c>
      <c r="AD35" s="214">
        <v>5.0000000000000001E-3</v>
      </c>
      <c r="AE35" s="214">
        <v>4.5999999999999999E-2</v>
      </c>
      <c r="AF35" s="214">
        <v>0.02</v>
      </c>
      <c r="AG35" s="214">
        <v>1.2999999999999999E-2</v>
      </c>
      <c r="AH35" s="214">
        <v>2.5000000000000001E-2</v>
      </c>
      <c r="AI35" s="214">
        <v>1.2E-2</v>
      </c>
      <c r="AJ35" s="214">
        <v>8.0000000000000002E-3</v>
      </c>
      <c r="AK35" s="214">
        <v>8.9999999999999993E-3</v>
      </c>
      <c r="AL35" s="214">
        <v>8.0000000000000002E-3</v>
      </c>
      <c r="AM35" s="214">
        <v>6.0000000000000001E-3</v>
      </c>
      <c r="AN35" s="214">
        <v>0.04</v>
      </c>
      <c r="AO35" s="57" t="str">
        <f>'様式1-1-1_月別-水質(全地点)_1月'!K35</f>
        <v>数値の取り扱いについては下記※のとおり。</v>
      </c>
    </row>
    <row r="36" spans="1:41" ht="12" customHeight="1">
      <c r="A36" s="7">
        <f>'様式1-1-1_月別-水質(全地点)_1月'!A36</f>
        <v>31</v>
      </c>
      <c r="B36" s="92" t="str">
        <f>'様式1-1-1_月別-水質(全地点)_1月'!B36</f>
        <v>全亜鉛</v>
      </c>
      <c r="C36" s="102" t="str">
        <f>'様式1-1-1_月別-水質(全地点)_1月'!C36</f>
        <v>mg/L</v>
      </c>
      <c r="D36" s="321" t="s">
        <v>1320</v>
      </c>
      <c r="E36" s="214">
        <v>8.0000000000000002E-3</v>
      </c>
      <c r="F36" s="214">
        <v>7.0000000000000001E-3</v>
      </c>
      <c r="G36" s="214">
        <v>5.0000000000000001E-3</v>
      </c>
      <c r="H36" s="214">
        <v>2E-3</v>
      </c>
      <c r="I36" s="214">
        <v>3.0000000000000001E-3</v>
      </c>
      <c r="J36" s="214">
        <v>4.0000000000000001E-3</v>
      </c>
      <c r="K36" s="214">
        <v>1E-3</v>
      </c>
      <c r="L36" s="214">
        <v>3.0000000000000001E-3</v>
      </c>
      <c r="M36" s="214">
        <v>3.0000000000000001E-3</v>
      </c>
      <c r="N36" s="214">
        <v>1E-3</v>
      </c>
      <c r="O36" s="214">
        <v>3.0000000000000001E-3</v>
      </c>
      <c r="P36" s="214">
        <v>7.0000000000000001E-3</v>
      </c>
      <c r="Q36" s="214">
        <v>2E-3</v>
      </c>
      <c r="R36" s="214">
        <v>2E-3</v>
      </c>
      <c r="S36" s="214">
        <v>4.0000000000000001E-3</v>
      </c>
      <c r="T36" s="214">
        <v>2E-3</v>
      </c>
      <c r="U36" s="214">
        <v>3.0000000000000001E-3</v>
      </c>
      <c r="V36" s="214">
        <v>4.0000000000000001E-3</v>
      </c>
      <c r="W36" s="214">
        <v>3.0000000000000001E-3</v>
      </c>
      <c r="X36" s="214">
        <v>3.0000000000000001E-3</v>
      </c>
      <c r="Y36" s="214">
        <v>4.0000000000000001E-3</v>
      </c>
      <c r="Z36" s="214">
        <v>1E-3</v>
      </c>
      <c r="AA36" s="214">
        <v>3.0000000000000001E-3</v>
      </c>
      <c r="AB36" s="214">
        <v>8.9999999999999993E-3</v>
      </c>
      <c r="AC36" s="214">
        <v>1E-3</v>
      </c>
      <c r="AD36" s="214">
        <v>4.0000000000000001E-3</v>
      </c>
      <c r="AE36" s="214">
        <v>0.02</v>
      </c>
      <c r="AF36" s="214">
        <v>2E-3</v>
      </c>
      <c r="AG36" s="214">
        <v>4.0000000000000001E-3</v>
      </c>
      <c r="AH36" s="214">
        <v>6.0000000000000001E-3</v>
      </c>
      <c r="AI36" s="214">
        <v>1E-3</v>
      </c>
      <c r="AJ36" s="214">
        <v>4.0000000000000001E-3</v>
      </c>
      <c r="AK36" s="214">
        <v>8.0000000000000002E-3</v>
      </c>
      <c r="AL36" s="214">
        <v>1E-3</v>
      </c>
      <c r="AM36" s="214">
        <v>4.0000000000000001E-3</v>
      </c>
      <c r="AN36" s="214">
        <v>1.4E-2</v>
      </c>
      <c r="AO36" s="57" t="str">
        <f>'様式1-1-1_月別-水質(全地点)_1月'!K36</f>
        <v>数値の取り扱いについては下記※のとおり。</v>
      </c>
    </row>
    <row r="37" spans="1:41" ht="12" customHeight="1">
      <c r="A37" s="7">
        <f>'様式1-1-1_月別-水質(全地点)_1月'!A37</f>
        <v>32</v>
      </c>
      <c r="B37" s="92" t="str">
        <f>'様式1-1-1_月別-水質(全地点)_1月'!B37</f>
        <v>ノニルフェノール</v>
      </c>
      <c r="C37" s="102" t="str">
        <f>'様式1-1-1_月別-水質(全地点)_1月'!C37</f>
        <v>mg/L</v>
      </c>
      <c r="D37" s="321" t="s">
        <v>1319</v>
      </c>
      <c r="E37" s="211" t="s">
        <v>1231</v>
      </c>
      <c r="F37" s="211" t="s">
        <v>1172</v>
      </c>
      <c r="G37" s="211" t="s">
        <v>1172</v>
      </c>
      <c r="H37" s="173" t="s">
        <v>1231</v>
      </c>
      <c r="I37" s="173" t="s">
        <v>1172</v>
      </c>
      <c r="J37" s="173" t="s">
        <v>1172</v>
      </c>
      <c r="K37" s="173" t="s">
        <v>1231</v>
      </c>
      <c r="L37" s="173" t="s">
        <v>1172</v>
      </c>
      <c r="M37" s="173" t="s">
        <v>1172</v>
      </c>
      <c r="N37" s="173" t="s">
        <v>1231</v>
      </c>
      <c r="O37" s="173" t="s">
        <v>1172</v>
      </c>
      <c r="P37" s="173" t="s">
        <v>1172</v>
      </c>
      <c r="Q37" s="173" t="s">
        <v>1231</v>
      </c>
      <c r="R37" s="173" t="s">
        <v>1172</v>
      </c>
      <c r="S37" s="173" t="s">
        <v>1172</v>
      </c>
      <c r="T37" s="173" t="s">
        <v>1231</v>
      </c>
      <c r="U37" s="173" t="s">
        <v>1172</v>
      </c>
      <c r="V37" s="173" t="s">
        <v>1172</v>
      </c>
      <c r="W37" s="173" t="s">
        <v>1231</v>
      </c>
      <c r="X37" s="173" t="s">
        <v>1172</v>
      </c>
      <c r="Y37" s="173" t="s">
        <v>1172</v>
      </c>
      <c r="Z37" s="173" t="s">
        <v>1231</v>
      </c>
      <c r="AA37" s="173" t="s">
        <v>1172</v>
      </c>
      <c r="AB37" s="173" t="s">
        <v>1172</v>
      </c>
      <c r="AC37" s="173" t="s">
        <v>1231</v>
      </c>
      <c r="AD37" s="173" t="s">
        <v>1172</v>
      </c>
      <c r="AE37" s="173" t="s">
        <v>1172</v>
      </c>
      <c r="AF37" s="173" t="s">
        <v>1231</v>
      </c>
      <c r="AG37" s="173" t="s">
        <v>1172</v>
      </c>
      <c r="AH37" s="173" t="s">
        <v>1172</v>
      </c>
      <c r="AI37" s="173" t="s">
        <v>1231</v>
      </c>
      <c r="AJ37" s="173" t="s">
        <v>1172</v>
      </c>
      <c r="AK37" s="173" t="s">
        <v>1172</v>
      </c>
      <c r="AL37" s="173" t="s">
        <v>1231</v>
      </c>
      <c r="AM37" s="173" t="s">
        <v>1172</v>
      </c>
      <c r="AN37" s="173" t="s">
        <v>1172</v>
      </c>
      <c r="AO37" s="57" t="str">
        <f>'様式1-1-1_月別-水質(全地点)_1月'!K37</f>
        <v>数値の取り扱いについては下記※のとおり。</v>
      </c>
    </row>
    <row r="38" spans="1:41" ht="12" customHeight="1">
      <c r="A38" s="7">
        <f>'様式1-1-1_月別-水質(全地点)_1月'!A38</f>
        <v>33</v>
      </c>
      <c r="B38" s="92" t="str">
        <f>'様式1-1-1_月別-水質(全地点)_1月'!B38</f>
        <v>LAS(直鎖アルキルベンゼンスルホン酸およびその塩)</v>
      </c>
      <c r="C38" s="102" t="str">
        <f>'様式1-1-1_月別-水質(全地点)_1月'!C38</f>
        <v>mg/L</v>
      </c>
      <c r="D38" s="321" t="s">
        <v>1319</v>
      </c>
      <c r="E38" s="219">
        <v>3.3999999999999998E-3</v>
      </c>
      <c r="F38" s="219" t="s">
        <v>1172</v>
      </c>
      <c r="G38" s="219" t="s">
        <v>1172</v>
      </c>
      <c r="H38" s="219">
        <v>1E-4</v>
      </c>
      <c r="I38" s="219" t="s">
        <v>1172</v>
      </c>
      <c r="J38" s="219" t="s">
        <v>1172</v>
      </c>
      <c r="K38" s="219">
        <v>1E-4</v>
      </c>
      <c r="L38" s="219" t="s">
        <v>1172</v>
      </c>
      <c r="M38" s="219" t="s">
        <v>1172</v>
      </c>
      <c r="N38" s="219">
        <v>1E-4</v>
      </c>
      <c r="O38" s="219" t="s">
        <v>1172</v>
      </c>
      <c r="P38" s="219" t="s">
        <v>1172</v>
      </c>
      <c r="Q38" s="219" t="s">
        <v>1232</v>
      </c>
      <c r="R38" s="219" t="s">
        <v>1172</v>
      </c>
      <c r="S38" s="219" t="s">
        <v>1172</v>
      </c>
      <c r="T38" s="219">
        <v>1E-4</v>
      </c>
      <c r="U38" s="219" t="s">
        <v>1172</v>
      </c>
      <c r="V38" s="219" t="s">
        <v>1172</v>
      </c>
      <c r="W38" s="219">
        <v>2.0000000000000001E-4</v>
      </c>
      <c r="X38" s="219" t="s">
        <v>1172</v>
      </c>
      <c r="Y38" s="219" t="s">
        <v>1172</v>
      </c>
      <c r="Z38" s="219">
        <v>1E-4</v>
      </c>
      <c r="AA38" s="219" t="s">
        <v>1172</v>
      </c>
      <c r="AB38" s="219" t="s">
        <v>1172</v>
      </c>
      <c r="AC38" s="219">
        <v>2.0000000000000001E-4</v>
      </c>
      <c r="AD38" s="219" t="s">
        <v>1172</v>
      </c>
      <c r="AE38" s="219" t="s">
        <v>1172</v>
      </c>
      <c r="AF38" s="219">
        <v>2.0000000000000001E-4</v>
      </c>
      <c r="AG38" s="219" t="s">
        <v>1172</v>
      </c>
      <c r="AH38" s="219" t="s">
        <v>1172</v>
      </c>
      <c r="AI38" s="219">
        <v>1E-4</v>
      </c>
      <c r="AJ38" s="219" t="s">
        <v>1172</v>
      </c>
      <c r="AK38" s="219" t="s">
        <v>1172</v>
      </c>
      <c r="AL38" s="219">
        <v>1E-4</v>
      </c>
      <c r="AM38" s="219" t="s">
        <v>1172</v>
      </c>
      <c r="AN38" s="219" t="s">
        <v>1172</v>
      </c>
      <c r="AO38" s="57" t="str">
        <f>'様式1-1-1_月別-水質(全地点)_1月'!K38</f>
        <v>数値の取り扱いについては下記※のとおり。</v>
      </c>
    </row>
    <row r="39" spans="1:41" ht="12" customHeight="1">
      <c r="A39" s="7">
        <f>'様式1-1-1_月別-水質(全地点)_1月'!A39</f>
        <v>34</v>
      </c>
      <c r="B39" s="33" t="str">
        <f>'様式1-1-1_月別-水質(全地点)_1月'!B39</f>
        <v>カドミウム</v>
      </c>
      <c r="C39" s="102" t="str">
        <f>'様式1-1-1_月別-水質(全地点)_1月'!C39</f>
        <v>mg/L</v>
      </c>
      <c r="D39" s="321" t="s">
        <v>1333</v>
      </c>
      <c r="E39" s="211" t="s">
        <v>1172</v>
      </c>
      <c r="F39" s="211" t="s">
        <v>1172</v>
      </c>
      <c r="G39" s="211" t="s">
        <v>1172</v>
      </c>
      <c r="H39" s="173" t="s">
        <v>1375</v>
      </c>
      <c r="I39" s="173" t="s">
        <v>1172</v>
      </c>
      <c r="J39" s="173" t="s">
        <v>1172</v>
      </c>
      <c r="K39" s="173" t="s">
        <v>1172</v>
      </c>
      <c r="L39" s="173" t="s">
        <v>1172</v>
      </c>
      <c r="M39" s="173" t="s">
        <v>1172</v>
      </c>
      <c r="N39" s="173" t="s">
        <v>1172</v>
      </c>
      <c r="O39" s="173" t="s">
        <v>1172</v>
      </c>
      <c r="P39" s="173" t="s">
        <v>1172</v>
      </c>
      <c r="Q39" s="173" t="s">
        <v>1172</v>
      </c>
      <c r="R39" s="173" t="s">
        <v>1172</v>
      </c>
      <c r="S39" s="173" t="s">
        <v>1172</v>
      </c>
      <c r="T39" s="173" t="s">
        <v>1172</v>
      </c>
      <c r="U39" s="173" t="s">
        <v>1172</v>
      </c>
      <c r="V39" s="173" t="s">
        <v>1172</v>
      </c>
      <c r="W39" s="173" t="s">
        <v>1172</v>
      </c>
      <c r="X39" s="173" t="s">
        <v>1172</v>
      </c>
      <c r="Y39" s="173" t="s">
        <v>1172</v>
      </c>
      <c r="Z39" s="173" t="s">
        <v>1375</v>
      </c>
      <c r="AA39" s="173" t="s">
        <v>1172</v>
      </c>
      <c r="AB39" s="173" t="s">
        <v>1172</v>
      </c>
      <c r="AC39" s="173" t="s">
        <v>1172</v>
      </c>
      <c r="AD39" s="173" t="s">
        <v>1172</v>
      </c>
      <c r="AE39" s="173" t="s">
        <v>1172</v>
      </c>
      <c r="AF39" s="173" t="s">
        <v>1172</v>
      </c>
      <c r="AG39" s="173" t="s">
        <v>1172</v>
      </c>
      <c r="AH39" s="173" t="s">
        <v>1172</v>
      </c>
      <c r="AI39" s="173" t="s">
        <v>1172</v>
      </c>
      <c r="AJ39" s="173" t="s">
        <v>1172</v>
      </c>
      <c r="AK39" s="173" t="s">
        <v>1172</v>
      </c>
      <c r="AL39" s="173" t="s">
        <v>1172</v>
      </c>
      <c r="AM39" s="173" t="s">
        <v>1172</v>
      </c>
      <c r="AN39" s="173" t="s">
        <v>1172</v>
      </c>
      <c r="AO39" s="57" t="str">
        <f>'様式1-1-1_月別-水質(全地点)_1月'!K39</f>
        <v>数値の取り扱いについては下記※のとおり。</v>
      </c>
    </row>
    <row r="40" spans="1:41" ht="12" customHeight="1">
      <c r="A40" s="7">
        <f>'様式1-1-1_月別-水質(全地点)_1月'!A40</f>
        <v>35</v>
      </c>
      <c r="B40" s="92" t="str">
        <f>'様式1-1-1_月別-水質(全地点)_1月'!B40</f>
        <v>全シアン</v>
      </c>
      <c r="C40" s="102" t="str">
        <f>'様式1-1-1_月別-水質(全地点)_1月'!C40</f>
        <v>mg/L</v>
      </c>
      <c r="D40" s="321" t="s">
        <v>1334</v>
      </c>
      <c r="E40" s="215" t="s">
        <v>1172</v>
      </c>
      <c r="F40" s="215" t="s">
        <v>1172</v>
      </c>
      <c r="G40" s="215" t="s">
        <v>1172</v>
      </c>
      <c r="H40" s="214" t="s">
        <v>1227</v>
      </c>
      <c r="I40" s="214" t="s">
        <v>1172</v>
      </c>
      <c r="J40" s="214" t="s">
        <v>1172</v>
      </c>
      <c r="K40" s="214" t="s">
        <v>1172</v>
      </c>
      <c r="L40" s="214" t="s">
        <v>1172</v>
      </c>
      <c r="M40" s="214" t="s">
        <v>1172</v>
      </c>
      <c r="N40" s="214" t="s">
        <v>1172</v>
      </c>
      <c r="O40" s="214" t="s">
        <v>1172</v>
      </c>
      <c r="P40" s="214" t="s">
        <v>1172</v>
      </c>
      <c r="Q40" s="214" t="s">
        <v>1172</v>
      </c>
      <c r="R40" s="214" t="s">
        <v>1172</v>
      </c>
      <c r="S40" s="214" t="s">
        <v>1172</v>
      </c>
      <c r="T40" s="214" t="s">
        <v>1172</v>
      </c>
      <c r="U40" s="214" t="s">
        <v>1172</v>
      </c>
      <c r="V40" s="214" t="s">
        <v>1172</v>
      </c>
      <c r="W40" s="214" t="s">
        <v>1172</v>
      </c>
      <c r="X40" s="214" t="s">
        <v>1172</v>
      </c>
      <c r="Y40" s="214" t="s">
        <v>1172</v>
      </c>
      <c r="Z40" s="214" t="s">
        <v>1227</v>
      </c>
      <c r="AA40" s="214" t="s">
        <v>1172</v>
      </c>
      <c r="AB40" s="214" t="s">
        <v>1172</v>
      </c>
      <c r="AC40" s="214" t="s">
        <v>1172</v>
      </c>
      <c r="AD40" s="214" t="s">
        <v>1172</v>
      </c>
      <c r="AE40" s="214" t="s">
        <v>1172</v>
      </c>
      <c r="AF40" s="214" t="s">
        <v>1172</v>
      </c>
      <c r="AG40" s="214" t="s">
        <v>1172</v>
      </c>
      <c r="AH40" s="214" t="s">
        <v>1172</v>
      </c>
      <c r="AI40" s="214" t="s">
        <v>1172</v>
      </c>
      <c r="AJ40" s="214" t="s">
        <v>1172</v>
      </c>
      <c r="AK40" s="214" t="s">
        <v>1172</v>
      </c>
      <c r="AL40" s="214" t="s">
        <v>1172</v>
      </c>
      <c r="AM40" s="214" t="s">
        <v>1172</v>
      </c>
      <c r="AN40" s="214" t="s">
        <v>1172</v>
      </c>
      <c r="AO40" s="57" t="str">
        <f>'様式1-1-1_月別-水質(全地点)_1月'!K40</f>
        <v>数値の取り扱いについては下記※のとおり。</v>
      </c>
    </row>
    <row r="41" spans="1:41" ht="12" customHeight="1">
      <c r="A41" s="7">
        <f>'様式1-1-1_月別-水質(全地点)_1月'!A41</f>
        <v>36</v>
      </c>
      <c r="B41" s="92" t="str">
        <f>'様式1-1-1_月別-水質(全地点)_1月'!B41</f>
        <v>鉛</v>
      </c>
      <c r="C41" s="102" t="str">
        <f>'様式1-1-1_月別-水質(全地点)_1月'!C41</f>
        <v>mg/L</v>
      </c>
      <c r="D41" s="321" t="s">
        <v>1335</v>
      </c>
      <c r="E41" s="211" t="s">
        <v>1172</v>
      </c>
      <c r="F41" s="211" t="s">
        <v>1172</v>
      </c>
      <c r="G41" s="211" t="s">
        <v>1172</v>
      </c>
      <c r="H41" s="173" t="s">
        <v>1274</v>
      </c>
      <c r="I41" s="211" t="s">
        <v>1172</v>
      </c>
      <c r="J41" s="211" t="s">
        <v>1172</v>
      </c>
      <c r="K41" s="173" t="s">
        <v>1172</v>
      </c>
      <c r="L41" s="211" t="s">
        <v>1172</v>
      </c>
      <c r="M41" s="211" t="s">
        <v>1172</v>
      </c>
      <c r="N41" s="173" t="s">
        <v>1172</v>
      </c>
      <c r="O41" s="211" t="s">
        <v>1172</v>
      </c>
      <c r="P41" s="211" t="s">
        <v>1172</v>
      </c>
      <c r="Q41" s="173" t="s">
        <v>1172</v>
      </c>
      <c r="R41" s="211" t="s">
        <v>1172</v>
      </c>
      <c r="S41" s="211" t="s">
        <v>1172</v>
      </c>
      <c r="T41" s="173" t="s">
        <v>1172</v>
      </c>
      <c r="U41" s="211" t="s">
        <v>1172</v>
      </c>
      <c r="V41" s="211" t="s">
        <v>1172</v>
      </c>
      <c r="W41" s="173" t="s">
        <v>1172</v>
      </c>
      <c r="X41" s="211" t="s">
        <v>1172</v>
      </c>
      <c r="Y41" s="211" t="s">
        <v>1172</v>
      </c>
      <c r="Z41" s="173" t="s">
        <v>1274</v>
      </c>
      <c r="AA41" s="211" t="s">
        <v>1172</v>
      </c>
      <c r="AB41" s="211" t="s">
        <v>1172</v>
      </c>
      <c r="AC41" s="173" t="s">
        <v>1172</v>
      </c>
      <c r="AD41" s="211" t="s">
        <v>1172</v>
      </c>
      <c r="AE41" s="211" t="s">
        <v>1172</v>
      </c>
      <c r="AF41" s="173" t="s">
        <v>1172</v>
      </c>
      <c r="AG41" s="211" t="s">
        <v>1172</v>
      </c>
      <c r="AH41" s="211" t="s">
        <v>1172</v>
      </c>
      <c r="AI41" s="173" t="s">
        <v>1172</v>
      </c>
      <c r="AJ41" s="211" t="s">
        <v>1172</v>
      </c>
      <c r="AK41" s="211" t="s">
        <v>1172</v>
      </c>
      <c r="AL41" s="173" t="s">
        <v>1172</v>
      </c>
      <c r="AM41" s="211" t="s">
        <v>1172</v>
      </c>
      <c r="AN41" s="211" t="s">
        <v>1172</v>
      </c>
      <c r="AO41" s="57" t="str">
        <f>'様式1-1-1_月別-水質(全地点)_1月'!K41</f>
        <v>数値の取り扱いについては下記※のとおり。</v>
      </c>
    </row>
    <row r="42" spans="1:41" ht="12" customHeight="1">
      <c r="A42" s="7">
        <f>'様式1-1-1_月別-水質(全地点)_1月'!A42</f>
        <v>37</v>
      </c>
      <c r="B42" s="92" t="str">
        <f>'様式1-1-1_月別-水質(全地点)_1月'!B42</f>
        <v>六価クロム</v>
      </c>
      <c r="C42" s="102" t="str">
        <f>'様式1-1-1_月別-水質(全地点)_1月'!C42</f>
        <v>mg/L</v>
      </c>
      <c r="D42" s="321" t="s">
        <v>1336</v>
      </c>
      <c r="E42" s="215" t="s">
        <v>1172</v>
      </c>
      <c r="F42" s="215" t="s">
        <v>1172</v>
      </c>
      <c r="G42" s="215" t="s">
        <v>1172</v>
      </c>
      <c r="H42" s="214" t="s">
        <v>1275</v>
      </c>
      <c r="I42" s="215" t="s">
        <v>1172</v>
      </c>
      <c r="J42" s="215" t="s">
        <v>1172</v>
      </c>
      <c r="K42" s="214" t="s">
        <v>1172</v>
      </c>
      <c r="L42" s="215" t="s">
        <v>1172</v>
      </c>
      <c r="M42" s="215" t="s">
        <v>1172</v>
      </c>
      <c r="N42" s="214" t="s">
        <v>1172</v>
      </c>
      <c r="O42" s="215" t="s">
        <v>1172</v>
      </c>
      <c r="P42" s="215" t="s">
        <v>1172</v>
      </c>
      <c r="Q42" s="214" t="s">
        <v>1172</v>
      </c>
      <c r="R42" s="215" t="s">
        <v>1172</v>
      </c>
      <c r="S42" s="215" t="s">
        <v>1172</v>
      </c>
      <c r="T42" s="214" t="s">
        <v>1172</v>
      </c>
      <c r="U42" s="215" t="s">
        <v>1172</v>
      </c>
      <c r="V42" s="215" t="s">
        <v>1172</v>
      </c>
      <c r="W42" s="214" t="s">
        <v>1172</v>
      </c>
      <c r="X42" s="215" t="s">
        <v>1172</v>
      </c>
      <c r="Y42" s="215" t="s">
        <v>1172</v>
      </c>
      <c r="Z42" s="214" t="s">
        <v>1275</v>
      </c>
      <c r="AA42" s="215" t="s">
        <v>1172</v>
      </c>
      <c r="AB42" s="215" t="s">
        <v>1172</v>
      </c>
      <c r="AC42" s="214" t="s">
        <v>1172</v>
      </c>
      <c r="AD42" s="215" t="s">
        <v>1172</v>
      </c>
      <c r="AE42" s="215" t="s">
        <v>1172</v>
      </c>
      <c r="AF42" s="214" t="s">
        <v>1172</v>
      </c>
      <c r="AG42" s="215" t="s">
        <v>1172</v>
      </c>
      <c r="AH42" s="215" t="s">
        <v>1172</v>
      </c>
      <c r="AI42" s="214" t="s">
        <v>1172</v>
      </c>
      <c r="AJ42" s="215" t="s">
        <v>1172</v>
      </c>
      <c r="AK42" s="215" t="s">
        <v>1172</v>
      </c>
      <c r="AL42" s="214" t="s">
        <v>1172</v>
      </c>
      <c r="AM42" s="215" t="s">
        <v>1172</v>
      </c>
      <c r="AN42" s="215" t="s">
        <v>1172</v>
      </c>
      <c r="AO42" s="57" t="str">
        <f>'様式1-1-1_月別-水質(全地点)_1月'!K42</f>
        <v>数値の取り扱いについては下記※のとおり。</v>
      </c>
    </row>
    <row r="43" spans="1:41" ht="12" customHeight="1">
      <c r="A43" s="7">
        <f>'様式1-1-1_月別-水質(全地点)_1月'!A43</f>
        <v>38</v>
      </c>
      <c r="B43" s="92" t="str">
        <f>'様式1-1-1_月別-水質(全地点)_1月'!B43</f>
        <v>ヒ素</v>
      </c>
      <c r="C43" s="102" t="str">
        <f>'様式1-1-1_月別-水質(全地点)_1月'!C43</f>
        <v>mg/L</v>
      </c>
      <c r="D43" s="321" t="s">
        <v>1337</v>
      </c>
      <c r="E43" s="215" t="s">
        <v>1274</v>
      </c>
      <c r="F43" s="215" t="s">
        <v>1172</v>
      </c>
      <c r="G43" s="215" t="s">
        <v>1172</v>
      </c>
      <c r="H43" s="215" t="s">
        <v>1274</v>
      </c>
      <c r="I43" s="215" t="s">
        <v>1172</v>
      </c>
      <c r="J43" s="215" t="s">
        <v>1172</v>
      </c>
      <c r="K43" s="215" t="s">
        <v>1274</v>
      </c>
      <c r="L43" s="215" t="s">
        <v>1172</v>
      </c>
      <c r="M43" s="215" t="s">
        <v>1172</v>
      </c>
      <c r="N43" s="215" t="s">
        <v>1274</v>
      </c>
      <c r="O43" s="215" t="s">
        <v>1172</v>
      </c>
      <c r="P43" s="215" t="s">
        <v>1172</v>
      </c>
      <c r="Q43" s="215" t="s">
        <v>1274</v>
      </c>
      <c r="R43" s="215" t="s">
        <v>1172</v>
      </c>
      <c r="S43" s="215" t="s">
        <v>1172</v>
      </c>
      <c r="T43" s="215" t="s">
        <v>1274</v>
      </c>
      <c r="U43" s="215" t="s">
        <v>1172</v>
      </c>
      <c r="V43" s="215" t="s">
        <v>1172</v>
      </c>
      <c r="W43" s="215">
        <v>7.0000000000000001E-3</v>
      </c>
      <c r="X43" s="215" t="s">
        <v>1233</v>
      </c>
      <c r="Y43" s="215" t="s">
        <v>1233</v>
      </c>
      <c r="Z43" s="215">
        <v>6.0000000000000001E-3</v>
      </c>
      <c r="AA43" s="215" t="s">
        <v>1172</v>
      </c>
      <c r="AB43" s="215" t="s">
        <v>1172</v>
      </c>
      <c r="AC43" s="215">
        <v>6.0000000000000001E-3</v>
      </c>
      <c r="AD43" s="215" t="s">
        <v>1172</v>
      </c>
      <c r="AE43" s="215" t="s">
        <v>1172</v>
      </c>
      <c r="AF43" s="215">
        <v>5.0000000000000001E-3</v>
      </c>
      <c r="AG43" s="215" t="s">
        <v>1172</v>
      </c>
      <c r="AH43" s="215" t="s">
        <v>1172</v>
      </c>
      <c r="AI43" s="215">
        <v>5.0000000000000001E-3</v>
      </c>
      <c r="AJ43" s="215" t="s">
        <v>1172</v>
      </c>
      <c r="AK43" s="215" t="s">
        <v>1172</v>
      </c>
      <c r="AL43" s="215">
        <v>5.0000000000000001E-3</v>
      </c>
      <c r="AM43" s="215" t="s">
        <v>1172</v>
      </c>
      <c r="AN43" s="215" t="s">
        <v>1172</v>
      </c>
      <c r="AO43" s="57" t="str">
        <f>'様式1-1-1_月別-水質(全地点)_1月'!K43</f>
        <v>数値の取り扱いについては下記※のとおり。</v>
      </c>
    </row>
    <row r="44" spans="1:41" ht="12" customHeight="1">
      <c r="A44" s="7">
        <f>'様式1-1-1_月別-水質(全地点)_1月'!A44</f>
        <v>39</v>
      </c>
      <c r="B44" s="92" t="str">
        <f>'様式1-1-1_月別-水質(全地点)_1月'!B44</f>
        <v>総水銀</v>
      </c>
      <c r="C44" s="102" t="str">
        <f>'様式1-1-1_月別-水質(全地点)_1月'!C44</f>
        <v>mg/L</v>
      </c>
      <c r="D44" s="321" t="s">
        <v>1338</v>
      </c>
      <c r="E44" s="215" t="s">
        <v>1172</v>
      </c>
      <c r="F44" s="215" t="s">
        <v>1172</v>
      </c>
      <c r="G44" s="215" t="s">
        <v>1172</v>
      </c>
      <c r="H44" s="214" t="s">
        <v>1373</v>
      </c>
      <c r="I44" s="215" t="s">
        <v>1172</v>
      </c>
      <c r="J44" s="215" t="s">
        <v>1172</v>
      </c>
      <c r="K44" s="214" t="s">
        <v>1172</v>
      </c>
      <c r="L44" s="215" t="s">
        <v>1172</v>
      </c>
      <c r="M44" s="215" t="s">
        <v>1172</v>
      </c>
      <c r="N44" s="214" t="s">
        <v>1172</v>
      </c>
      <c r="O44" s="215" t="s">
        <v>1172</v>
      </c>
      <c r="P44" s="215" t="s">
        <v>1172</v>
      </c>
      <c r="Q44" s="214" t="s">
        <v>1172</v>
      </c>
      <c r="R44" s="215" t="s">
        <v>1172</v>
      </c>
      <c r="S44" s="215" t="s">
        <v>1172</v>
      </c>
      <c r="T44" s="214" t="s">
        <v>1172</v>
      </c>
      <c r="U44" s="215" t="s">
        <v>1172</v>
      </c>
      <c r="V44" s="215" t="s">
        <v>1172</v>
      </c>
      <c r="W44" s="214" t="s">
        <v>1172</v>
      </c>
      <c r="X44" s="215" t="s">
        <v>1172</v>
      </c>
      <c r="Y44" s="215" t="s">
        <v>1172</v>
      </c>
      <c r="Z44" s="214" t="s">
        <v>1373</v>
      </c>
      <c r="AA44" s="215" t="s">
        <v>1172</v>
      </c>
      <c r="AB44" s="215" t="s">
        <v>1172</v>
      </c>
      <c r="AC44" s="214" t="s">
        <v>1172</v>
      </c>
      <c r="AD44" s="215" t="s">
        <v>1172</v>
      </c>
      <c r="AE44" s="215" t="s">
        <v>1172</v>
      </c>
      <c r="AF44" s="214" t="s">
        <v>1172</v>
      </c>
      <c r="AG44" s="215" t="s">
        <v>1172</v>
      </c>
      <c r="AH44" s="215" t="s">
        <v>1172</v>
      </c>
      <c r="AI44" s="214" t="s">
        <v>1172</v>
      </c>
      <c r="AJ44" s="215" t="s">
        <v>1172</v>
      </c>
      <c r="AK44" s="215" t="s">
        <v>1172</v>
      </c>
      <c r="AL44" s="214" t="s">
        <v>1172</v>
      </c>
      <c r="AM44" s="215" t="s">
        <v>1172</v>
      </c>
      <c r="AN44" s="215" t="s">
        <v>1172</v>
      </c>
      <c r="AO44" s="57" t="str">
        <f>'様式1-1-1_月別-水質(全地点)_1月'!K44</f>
        <v>数値の取り扱いについては下記※のとおり。</v>
      </c>
    </row>
    <row r="45" spans="1:41" ht="12" customHeight="1">
      <c r="A45" s="7">
        <f>'様式1-1-1_月別-水質(全地点)_1月'!A45</f>
        <v>40</v>
      </c>
      <c r="B45" s="92" t="str">
        <f>'様式1-1-1_月別-水質(全地点)_1月'!B45</f>
        <v>アルキル水銀</v>
      </c>
      <c r="C45" s="102" t="str">
        <f>'様式1-1-1_月別-水質(全地点)_1月'!C45</f>
        <v>mg/L</v>
      </c>
      <c r="D45" s="321" t="s">
        <v>1339</v>
      </c>
      <c r="E45" s="211" t="s">
        <v>1172</v>
      </c>
      <c r="F45" s="211" t="s">
        <v>1172</v>
      </c>
      <c r="G45" s="211" t="s">
        <v>1172</v>
      </c>
      <c r="H45" s="173" t="s">
        <v>1373</v>
      </c>
      <c r="I45" s="211" t="s">
        <v>1172</v>
      </c>
      <c r="J45" s="211" t="s">
        <v>1172</v>
      </c>
      <c r="K45" s="173" t="s">
        <v>1172</v>
      </c>
      <c r="L45" s="211" t="s">
        <v>1172</v>
      </c>
      <c r="M45" s="211" t="s">
        <v>1172</v>
      </c>
      <c r="N45" s="173" t="s">
        <v>1172</v>
      </c>
      <c r="O45" s="211" t="s">
        <v>1172</v>
      </c>
      <c r="P45" s="211" t="s">
        <v>1172</v>
      </c>
      <c r="Q45" s="173" t="s">
        <v>1172</v>
      </c>
      <c r="R45" s="211" t="s">
        <v>1172</v>
      </c>
      <c r="S45" s="211" t="s">
        <v>1172</v>
      </c>
      <c r="T45" s="173" t="s">
        <v>1172</v>
      </c>
      <c r="U45" s="211" t="s">
        <v>1172</v>
      </c>
      <c r="V45" s="211" t="s">
        <v>1172</v>
      </c>
      <c r="W45" s="173" t="s">
        <v>1172</v>
      </c>
      <c r="X45" s="211" t="s">
        <v>1172</v>
      </c>
      <c r="Y45" s="211" t="s">
        <v>1172</v>
      </c>
      <c r="Z45" s="173" t="s">
        <v>1373</v>
      </c>
      <c r="AA45" s="211" t="s">
        <v>1172</v>
      </c>
      <c r="AB45" s="211" t="s">
        <v>1172</v>
      </c>
      <c r="AC45" s="173" t="s">
        <v>1172</v>
      </c>
      <c r="AD45" s="211" t="s">
        <v>1172</v>
      </c>
      <c r="AE45" s="211" t="s">
        <v>1172</v>
      </c>
      <c r="AF45" s="173" t="s">
        <v>1172</v>
      </c>
      <c r="AG45" s="211" t="s">
        <v>1172</v>
      </c>
      <c r="AH45" s="211" t="s">
        <v>1172</v>
      </c>
      <c r="AI45" s="173" t="s">
        <v>1172</v>
      </c>
      <c r="AJ45" s="211" t="s">
        <v>1172</v>
      </c>
      <c r="AK45" s="211" t="s">
        <v>1172</v>
      </c>
      <c r="AL45" s="173" t="s">
        <v>1172</v>
      </c>
      <c r="AM45" s="211" t="s">
        <v>1172</v>
      </c>
      <c r="AN45" s="211" t="s">
        <v>1172</v>
      </c>
      <c r="AO45" s="57" t="str">
        <f>'様式1-1-1_月別-水質(全地点)_1月'!K45</f>
        <v>数値の取り扱いについては下記※のとおり。</v>
      </c>
    </row>
    <row r="46" spans="1:41" ht="12" customHeight="1">
      <c r="A46" s="7">
        <f>'様式1-1-1_月別-水質(全地点)_1月'!A46</f>
        <v>41</v>
      </c>
      <c r="B46" s="92" t="str">
        <f>'様式1-1-1_月別-水質(全地点)_1月'!B46</f>
        <v>ＰＣＢ</v>
      </c>
      <c r="C46" s="102" t="str">
        <f>'様式1-1-1_月別-水質(全地点)_1月'!C46</f>
        <v>mg/L</v>
      </c>
      <c r="D46" s="321" t="s">
        <v>1340</v>
      </c>
      <c r="E46" s="215" t="s">
        <v>1172</v>
      </c>
      <c r="F46" s="215" t="s">
        <v>1172</v>
      </c>
      <c r="G46" s="215" t="s">
        <v>1172</v>
      </c>
      <c r="H46" s="214" t="s">
        <v>1373</v>
      </c>
      <c r="I46" s="215" t="s">
        <v>1172</v>
      </c>
      <c r="J46" s="215" t="s">
        <v>1172</v>
      </c>
      <c r="K46" s="214" t="s">
        <v>1172</v>
      </c>
      <c r="L46" s="215" t="s">
        <v>1172</v>
      </c>
      <c r="M46" s="215" t="s">
        <v>1172</v>
      </c>
      <c r="N46" s="214" t="s">
        <v>1172</v>
      </c>
      <c r="O46" s="215" t="s">
        <v>1172</v>
      </c>
      <c r="P46" s="215" t="s">
        <v>1172</v>
      </c>
      <c r="Q46" s="214" t="s">
        <v>1172</v>
      </c>
      <c r="R46" s="215" t="s">
        <v>1172</v>
      </c>
      <c r="S46" s="215" t="s">
        <v>1172</v>
      </c>
      <c r="T46" s="214" t="s">
        <v>1172</v>
      </c>
      <c r="U46" s="215" t="s">
        <v>1172</v>
      </c>
      <c r="V46" s="215" t="s">
        <v>1172</v>
      </c>
      <c r="W46" s="214" t="s">
        <v>1172</v>
      </c>
      <c r="X46" s="215" t="s">
        <v>1172</v>
      </c>
      <c r="Y46" s="215" t="s">
        <v>1172</v>
      </c>
      <c r="Z46" s="214" t="s">
        <v>1373</v>
      </c>
      <c r="AA46" s="215" t="s">
        <v>1172</v>
      </c>
      <c r="AB46" s="215" t="s">
        <v>1172</v>
      </c>
      <c r="AC46" s="214" t="s">
        <v>1172</v>
      </c>
      <c r="AD46" s="215" t="s">
        <v>1172</v>
      </c>
      <c r="AE46" s="215" t="s">
        <v>1172</v>
      </c>
      <c r="AF46" s="214" t="s">
        <v>1172</v>
      </c>
      <c r="AG46" s="215" t="s">
        <v>1172</v>
      </c>
      <c r="AH46" s="215" t="s">
        <v>1172</v>
      </c>
      <c r="AI46" s="214" t="s">
        <v>1172</v>
      </c>
      <c r="AJ46" s="215" t="s">
        <v>1172</v>
      </c>
      <c r="AK46" s="215" t="s">
        <v>1172</v>
      </c>
      <c r="AL46" s="214" t="s">
        <v>1172</v>
      </c>
      <c r="AM46" s="215" t="s">
        <v>1172</v>
      </c>
      <c r="AN46" s="215" t="s">
        <v>1172</v>
      </c>
      <c r="AO46" s="57" t="str">
        <f>'様式1-1-1_月別-水質(全地点)_1月'!K46</f>
        <v>数値の取り扱いについては下記※のとおり。</v>
      </c>
    </row>
    <row r="47" spans="1:41" ht="12" customHeight="1">
      <c r="A47" s="7">
        <f>'様式1-1-1_月別-水質(全地点)_1月'!A47</f>
        <v>42</v>
      </c>
      <c r="B47" s="92" t="str">
        <f>'様式1-1-1_月別-水質(全地点)_1月'!B47</f>
        <v>ジクロロメタン</v>
      </c>
      <c r="C47" s="102" t="str">
        <f>'様式1-1-1_月別-水質(全地点)_1月'!C47</f>
        <v>mg/L</v>
      </c>
      <c r="D47" s="321" t="s">
        <v>1341</v>
      </c>
      <c r="E47" s="211" t="s">
        <v>1172</v>
      </c>
      <c r="F47" s="211" t="s">
        <v>1172</v>
      </c>
      <c r="G47" s="211" t="s">
        <v>1172</v>
      </c>
      <c r="H47" s="173" t="s">
        <v>1376</v>
      </c>
      <c r="I47" s="211" t="s">
        <v>1172</v>
      </c>
      <c r="J47" s="211" t="s">
        <v>1172</v>
      </c>
      <c r="K47" s="173" t="s">
        <v>1172</v>
      </c>
      <c r="L47" s="211" t="s">
        <v>1172</v>
      </c>
      <c r="M47" s="211" t="s">
        <v>1172</v>
      </c>
      <c r="N47" s="173" t="s">
        <v>1172</v>
      </c>
      <c r="O47" s="211" t="s">
        <v>1172</v>
      </c>
      <c r="P47" s="211" t="s">
        <v>1172</v>
      </c>
      <c r="Q47" s="173" t="s">
        <v>1172</v>
      </c>
      <c r="R47" s="211" t="s">
        <v>1172</v>
      </c>
      <c r="S47" s="211" t="s">
        <v>1172</v>
      </c>
      <c r="T47" s="173" t="s">
        <v>1172</v>
      </c>
      <c r="U47" s="211" t="s">
        <v>1172</v>
      </c>
      <c r="V47" s="211" t="s">
        <v>1172</v>
      </c>
      <c r="W47" s="173" t="s">
        <v>1172</v>
      </c>
      <c r="X47" s="211" t="s">
        <v>1172</v>
      </c>
      <c r="Y47" s="211" t="s">
        <v>1172</v>
      </c>
      <c r="Z47" s="173" t="s">
        <v>1376</v>
      </c>
      <c r="AA47" s="211" t="s">
        <v>1172</v>
      </c>
      <c r="AB47" s="211" t="s">
        <v>1172</v>
      </c>
      <c r="AC47" s="173" t="s">
        <v>1172</v>
      </c>
      <c r="AD47" s="211" t="s">
        <v>1172</v>
      </c>
      <c r="AE47" s="211" t="s">
        <v>1172</v>
      </c>
      <c r="AF47" s="173" t="s">
        <v>1172</v>
      </c>
      <c r="AG47" s="211" t="s">
        <v>1172</v>
      </c>
      <c r="AH47" s="211" t="s">
        <v>1172</v>
      </c>
      <c r="AI47" s="173" t="s">
        <v>1172</v>
      </c>
      <c r="AJ47" s="211" t="s">
        <v>1172</v>
      </c>
      <c r="AK47" s="211" t="s">
        <v>1172</v>
      </c>
      <c r="AL47" s="173" t="s">
        <v>1172</v>
      </c>
      <c r="AM47" s="211" t="s">
        <v>1172</v>
      </c>
      <c r="AN47" s="211" t="s">
        <v>1172</v>
      </c>
      <c r="AO47" s="57" t="str">
        <f>'様式1-1-1_月別-水質(全地点)_1月'!K47</f>
        <v>数値の取り扱いについては下記※のとおり。</v>
      </c>
    </row>
    <row r="48" spans="1:41" ht="12" customHeight="1">
      <c r="A48" s="7">
        <f>'様式1-1-1_月別-水質(全地点)_1月'!A48</f>
        <v>43</v>
      </c>
      <c r="B48" s="92" t="str">
        <f>'様式1-1-1_月別-水質(全地点)_1月'!B48</f>
        <v>四塩化炭素</v>
      </c>
      <c r="C48" s="102" t="str">
        <f>'様式1-1-1_月別-水質(全地点)_1月'!C48</f>
        <v>mg/L</v>
      </c>
      <c r="D48" s="321" t="s">
        <v>1341</v>
      </c>
      <c r="E48" s="215" t="s">
        <v>1172</v>
      </c>
      <c r="F48" s="215" t="s">
        <v>1172</v>
      </c>
      <c r="G48" s="215" t="s">
        <v>1172</v>
      </c>
      <c r="H48" s="214" t="s">
        <v>1377</v>
      </c>
      <c r="I48" s="215" t="s">
        <v>1172</v>
      </c>
      <c r="J48" s="215" t="s">
        <v>1172</v>
      </c>
      <c r="K48" s="214" t="s">
        <v>1172</v>
      </c>
      <c r="L48" s="215" t="s">
        <v>1172</v>
      </c>
      <c r="M48" s="215" t="s">
        <v>1172</v>
      </c>
      <c r="N48" s="214" t="s">
        <v>1172</v>
      </c>
      <c r="O48" s="215" t="s">
        <v>1172</v>
      </c>
      <c r="P48" s="215" t="s">
        <v>1172</v>
      </c>
      <c r="Q48" s="214" t="s">
        <v>1172</v>
      </c>
      <c r="R48" s="215" t="s">
        <v>1172</v>
      </c>
      <c r="S48" s="215" t="s">
        <v>1172</v>
      </c>
      <c r="T48" s="214" t="s">
        <v>1172</v>
      </c>
      <c r="U48" s="215" t="s">
        <v>1172</v>
      </c>
      <c r="V48" s="215" t="s">
        <v>1172</v>
      </c>
      <c r="W48" s="214" t="s">
        <v>1172</v>
      </c>
      <c r="X48" s="215" t="s">
        <v>1172</v>
      </c>
      <c r="Y48" s="215" t="s">
        <v>1172</v>
      </c>
      <c r="Z48" s="214" t="s">
        <v>1377</v>
      </c>
      <c r="AA48" s="215" t="s">
        <v>1172</v>
      </c>
      <c r="AB48" s="215" t="s">
        <v>1172</v>
      </c>
      <c r="AC48" s="214" t="s">
        <v>1172</v>
      </c>
      <c r="AD48" s="215" t="s">
        <v>1172</v>
      </c>
      <c r="AE48" s="215" t="s">
        <v>1172</v>
      </c>
      <c r="AF48" s="214" t="s">
        <v>1172</v>
      </c>
      <c r="AG48" s="215" t="s">
        <v>1172</v>
      </c>
      <c r="AH48" s="215" t="s">
        <v>1172</v>
      </c>
      <c r="AI48" s="214" t="s">
        <v>1172</v>
      </c>
      <c r="AJ48" s="215" t="s">
        <v>1172</v>
      </c>
      <c r="AK48" s="215" t="s">
        <v>1172</v>
      </c>
      <c r="AL48" s="214" t="s">
        <v>1172</v>
      </c>
      <c r="AM48" s="215" t="s">
        <v>1172</v>
      </c>
      <c r="AN48" s="215" t="s">
        <v>1172</v>
      </c>
      <c r="AO48" s="57" t="str">
        <f>'様式1-1-1_月別-水質(全地点)_1月'!K48</f>
        <v>数値の取り扱いについては下記※のとおり。</v>
      </c>
    </row>
    <row r="49" spans="1:41" ht="12" customHeight="1">
      <c r="A49" s="7">
        <f>'様式1-1-1_月別-水質(全地点)_1月'!A49</f>
        <v>44</v>
      </c>
      <c r="B49" s="92" t="str">
        <f>'様式1-1-1_月別-水質(全地点)_1月'!B49</f>
        <v>1,2-ジクロロエタン</v>
      </c>
      <c r="C49" s="102" t="str">
        <f>'様式1-1-1_月別-水質(全地点)_1月'!C49</f>
        <v>mg/L</v>
      </c>
      <c r="D49" s="321" t="s">
        <v>1341</v>
      </c>
      <c r="E49" s="211" t="s">
        <v>1172</v>
      </c>
      <c r="F49" s="211" t="s">
        <v>1172</v>
      </c>
      <c r="G49" s="211" t="s">
        <v>1172</v>
      </c>
      <c r="H49" s="173" t="s">
        <v>1374</v>
      </c>
      <c r="I49" s="211" t="s">
        <v>1172</v>
      </c>
      <c r="J49" s="211" t="s">
        <v>1172</v>
      </c>
      <c r="K49" s="173" t="s">
        <v>1172</v>
      </c>
      <c r="L49" s="211" t="s">
        <v>1172</v>
      </c>
      <c r="M49" s="211" t="s">
        <v>1172</v>
      </c>
      <c r="N49" s="173" t="s">
        <v>1172</v>
      </c>
      <c r="O49" s="211" t="s">
        <v>1172</v>
      </c>
      <c r="P49" s="211" t="s">
        <v>1172</v>
      </c>
      <c r="Q49" s="173" t="s">
        <v>1172</v>
      </c>
      <c r="R49" s="211" t="s">
        <v>1172</v>
      </c>
      <c r="S49" s="211" t="s">
        <v>1172</v>
      </c>
      <c r="T49" s="173" t="s">
        <v>1172</v>
      </c>
      <c r="U49" s="211" t="s">
        <v>1172</v>
      </c>
      <c r="V49" s="211" t="s">
        <v>1172</v>
      </c>
      <c r="W49" s="173" t="s">
        <v>1172</v>
      </c>
      <c r="X49" s="211" t="s">
        <v>1172</v>
      </c>
      <c r="Y49" s="211" t="s">
        <v>1172</v>
      </c>
      <c r="Z49" s="173" t="s">
        <v>1374</v>
      </c>
      <c r="AA49" s="211" t="s">
        <v>1172</v>
      </c>
      <c r="AB49" s="211" t="s">
        <v>1172</v>
      </c>
      <c r="AC49" s="173" t="s">
        <v>1172</v>
      </c>
      <c r="AD49" s="211" t="s">
        <v>1172</v>
      </c>
      <c r="AE49" s="211" t="s">
        <v>1172</v>
      </c>
      <c r="AF49" s="173" t="s">
        <v>1172</v>
      </c>
      <c r="AG49" s="211" t="s">
        <v>1172</v>
      </c>
      <c r="AH49" s="211" t="s">
        <v>1172</v>
      </c>
      <c r="AI49" s="173" t="s">
        <v>1172</v>
      </c>
      <c r="AJ49" s="211" t="s">
        <v>1172</v>
      </c>
      <c r="AK49" s="211" t="s">
        <v>1172</v>
      </c>
      <c r="AL49" s="173" t="s">
        <v>1172</v>
      </c>
      <c r="AM49" s="211" t="s">
        <v>1172</v>
      </c>
      <c r="AN49" s="211" t="s">
        <v>1172</v>
      </c>
      <c r="AO49" s="57" t="str">
        <f>'様式1-1-1_月別-水質(全地点)_1月'!K49</f>
        <v>数値の取り扱いについては下記※のとおり。</v>
      </c>
    </row>
    <row r="50" spans="1:41" ht="12" customHeight="1">
      <c r="A50" s="7">
        <f>'様式1-1-1_月別-水質(全地点)_1月'!A50</f>
        <v>45</v>
      </c>
      <c r="B50" s="92" t="str">
        <f>'様式1-1-1_月別-水質(全地点)_1月'!B50</f>
        <v>1,1-ジクロロエチレン</v>
      </c>
      <c r="C50" s="102" t="str">
        <f>'様式1-1-1_月別-水質(全地点)_1月'!C50</f>
        <v>mg/L</v>
      </c>
      <c r="D50" s="321" t="s">
        <v>1341</v>
      </c>
      <c r="E50" s="215" t="s">
        <v>1172</v>
      </c>
      <c r="F50" s="215" t="s">
        <v>1172</v>
      </c>
      <c r="G50" s="215" t="s">
        <v>1172</v>
      </c>
      <c r="H50" s="214" t="s">
        <v>1275</v>
      </c>
      <c r="I50" s="215" t="s">
        <v>1172</v>
      </c>
      <c r="J50" s="215" t="s">
        <v>1172</v>
      </c>
      <c r="K50" s="214" t="s">
        <v>1172</v>
      </c>
      <c r="L50" s="215" t="s">
        <v>1172</v>
      </c>
      <c r="M50" s="215" t="s">
        <v>1172</v>
      </c>
      <c r="N50" s="214" t="s">
        <v>1172</v>
      </c>
      <c r="O50" s="215" t="s">
        <v>1172</v>
      </c>
      <c r="P50" s="215" t="s">
        <v>1172</v>
      </c>
      <c r="Q50" s="214" t="s">
        <v>1172</v>
      </c>
      <c r="R50" s="215" t="s">
        <v>1172</v>
      </c>
      <c r="S50" s="215" t="s">
        <v>1172</v>
      </c>
      <c r="T50" s="214" t="s">
        <v>1172</v>
      </c>
      <c r="U50" s="215" t="s">
        <v>1172</v>
      </c>
      <c r="V50" s="215" t="s">
        <v>1172</v>
      </c>
      <c r="W50" s="214" t="s">
        <v>1172</v>
      </c>
      <c r="X50" s="215" t="s">
        <v>1172</v>
      </c>
      <c r="Y50" s="215" t="s">
        <v>1172</v>
      </c>
      <c r="Z50" s="214" t="s">
        <v>1275</v>
      </c>
      <c r="AA50" s="215" t="s">
        <v>1172</v>
      </c>
      <c r="AB50" s="215" t="s">
        <v>1172</v>
      </c>
      <c r="AC50" s="214" t="s">
        <v>1172</v>
      </c>
      <c r="AD50" s="215" t="s">
        <v>1172</v>
      </c>
      <c r="AE50" s="215" t="s">
        <v>1172</v>
      </c>
      <c r="AF50" s="214" t="s">
        <v>1172</v>
      </c>
      <c r="AG50" s="215" t="s">
        <v>1172</v>
      </c>
      <c r="AH50" s="215" t="s">
        <v>1172</v>
      </c>
      <c r="AI50" s="214" t="s">
        <v>1172</v>
      </c>
      <c r="AJ50" s="215" t="s">
        <v>1172</v>
      </c>
      <c r="AK50" s="215" t="s">
        <v>1172</v>
      </c>
      <c r="AL50" s="214" t="s">
        <v>1172</v>
      </c>
      <c r="AM50" s="215" t="s">
        <v>1172</v>
      </c>
      <c r="AN50" s="215" t="s">
        <v>1172</v>
      </c>
      <c r="AO50" s="57" t="str">
        <f>'様式1-1-1_月別-水質(全地点)_1月'!K50</f>
        <v>数値の取り扱いについては下記※のとおり。</v>
      </c>
    </row>
    <row r="51" spans="1:41" ht="12" customHeight="1">
      <c r="A51" s="7">
        <f>'様式1-1-1_月別-水質(全地点)_1月'!A51</f>
        <v>46</v>
      </c>
      <c r="B51" s="92" t="str">
        <f>'様式1-1-1_月別-水質(全地点)_1月'!B51</f>
        <v>シス-1,2-ジクロロエチレン</v>
      </c>
      <c r="C51" s="102" t="str">
        <f>'様式1-1-1_月別-水質(全地点)_1月'!C51</f>
        <v>mg/L</v>
      </c>
      <c r="D51" s="321" t="s">
        <v>1341</v>
      </c>
      <c r="E51" s="211" t="s">
        <v>1172</v>
      </c>
      <c r="F51" s="211" t="s">
        <v>1172</v>
      </c>
      <c r="G51" s="211" t="s">
        <v>1172</v>
      </c>
      <c r="H51" s="173" t="s">
        <v>1378</v>
      </c>
      <c r="I51" s="211" t="s">
        <v>1172</v>
      </c>
      <c r="J51" s="211" t="s">
        <v>1172</v>
      </c>
      <c r="K51" s="173" t="s">
        <v>1172</v>
      </c>
      <c r="L51" s="211" t="s">
        <v>1172</v>
      </c>
      <c r="M51" s="211" t="s">
        <v>1172</v>
      </c>
      <c r="N51" s="173" t="s">
        <v>1172</v>
      </c>
      <c r="O51" s="211" t="s">
        <v>1172</v>
      </c>
      <c r="P51" s="211" t="s">
        <v>1172</v>
      </c>
      <c r="Q51" s="173" t="s">
        <v>1172</v>
      </c>
      <c r="R51" s="211" t="s">
        <v>1172</v>
      </c>
      <c r="S51" s="211" t="s">
        <v>1172</v>
      </c>
      <c r="T51" s="173" t="s">
        <v>1172</v>
      </c>
      <c r="U51" s="211" t="s">
        <v>1172</v>
      </c>
      <c r="V51" s="211" t="s">
        <v>1172</v>
      </c>
      <c r="W51" s="173" t="s">
        <v>1172</v>
      </c>
      <c r="X51" s="211" t="s">
        <v>1172</v>
      </c>
      <c r="Y51" s="211" t="s">
        <v>1172</v>
      </c>
      <c r="Z51" s="173" t="s">
        <v>1378</v>
      </c>
      <c r="AA51" s="211" t="s">
        <v>1172</v>
      </c>
      <c r="AB51" s="211" t="s">
        <v>1172</v>
      </c>
      <c r="AC51" s="173" t="s">
        <v>1172</v>
      </c>
      <c r="AD51" s="211" t="s">
        <v>1172</v>
      </c>
      <c r="AE51" s="211" t="s">
        <v>1172</v>
      </c>
      <c r="AF51" s="173" t="s">
        <v>1172</v>
      </c>
      <c r="AG51" s="211" t="s">
        <v>1172</v>
      </c>
      <c r="AH51" s="211" t="s">
        <v>1172</v>
      </c>
      <c r="AI51" s="173" t="s">
        <v>1172</v>
      </c>
      <c r="AJ51" s="211" t="s">
        <v>1172</v>
      </c>
      <c r="AK51" s="211" t="s">
        <v>1172</v>
      </c>
      <c r="AL51" s="173" t="s">
        <v>1172</v>
      </c>
      <c r="AM51" s="211" t="s">
        <v>1172</v>
      </c>
      <c r="AN51" s="211" t="s">
        <v>1172</v>
      </c>
      <c r="AO51" s="57" t="str">
        <f>'様式1-1-1_月別-水質(全地点)_1月'!K51</f>
        <v>数値の取り扱いについては下記※のとおり。</v>
      </c>
    </row>
    <row r="52" spans="1:41" ht="12" customHeight="1">
      <c r="A52" s="7">
        <f>'様式1-1-1_月別-水質(全地点)_1月'!A52</f>
        <v>47</v>
      </c>
      <c r="B52" s="92" t="str">
        <f>'様式1-1-1_月別-水質(全地点)_1月'!B52</f>
        <v>1,1,1-トリクロロエタン</v>
      </c>
      <c r="C52" s="102" t="str">
        <f>'様式1-1-1_月別-水質(全地点)_1月'!C52</f>
        <v>mg/L</v>
      </c>
      <c r="D52" s="321" t="s">
        <v>1341</v>
      </c>
      <c r="E52" s="215" t="s">
        <v>1172</v>
      </c>
      <c r="F52" s="215" t="s">
        <v>1172</v>
      </c>
      <c r="G52" s="215" t="s">
        <v>1172</v>
      </c>
      <c r="H52" s="214" t="s">
        <v>1227</v>
      </c>
      <c r="I52" s="215" t="s">
        <v>1172</v>
      </c>
      <c r="J52" s="215" t="s">
        <v>1172</v>
      </c>
      <c r="K52" s="214" t="s">
        <v>1172</v>
      </c>
      <c r="L52" s="215" t="s">
        <v>1172</v>
      </c>
      <c r="M52" s="215" t="s">
        <v>1172</v>
      </c>
      <c r="N52" s="214" t="s">
        <v>1172</v>
      </c>
      <c r="O52" s="215" t="s">
        <v>1172</v>
      </c>
      <c r="P52" s="215" t="s">
        <v>1172</v>
      </c>
      <c r="Q52" s="214" t="s">
        <v>1172</v>
      </c>
      <c r="R52" s="215" t="s">
        <v>1172</v>
      </c>
      <c r="S52" s="215" t="s">
        <v>1172</v>
      </c>
      <c r="T52" s="214" t="s">
        <v>1172</v>
      </c>
      <c r="U52" s="215" t="s">
        <v>1172</v>
      </c>
      <c r="V52" s="215" t="s">
        <v>1172</v>
      </c>
      <c r="W52" s="214" t="s">
        <v>1172</v>
      </c>
      <c r="X52" s="215" t="s">
        <v>1172</v>
      </c>
      <c r="Y52" s="215" t="s">
        <v>1172</v>
      </c>
      <c r="Z52" s="214" t="s">
        <v>1227</v>
      </c>
      <c r="AA52" s="215" t="s">
        <v>1172</v>
      </c>
      <c r="AB52" s="215" t="s">
        <v>1172</v>
      </c>
      <c r="AC52" s="214" t="s">
        <v>1172</v>
      </c>
      <c r="AD52" s="215" t="s">
        <v>1172</v>
      </c>
      <c r="AE52" s="215" t="s">
        <v>1172</v>
      </c>
      <c r="AF52" s="214" t="s">
        <v>1172</v>
      </c>
      <c r="AG52" s="215" t="s">
        <v>1172</v>
      </c>
      <c r="AH52" s="215" t="s">
        <v>1172</v>
      </c>
      <c r="AI52" s="214" t="s">
        <v>1172</v>
      </c>
      <c r="AJ52" s="215" t="s">
        <v>1172</v>
      </c>
      <c r="AK52" s="215" t="s">
        <v>1172</v>
      </c>
      <c r="AL52" s="214" t="s">
        <v>1172</v>
      </c>
      <c r="AM52" s="215" t="s">
        <v>1172</v>
      </c>
      <c r="AN52" s="215" t="s">
        <v>1172</v>
      </c>
      <c r="AO52" s="57" t="str">
        <f>'様式1-1-1_月別-水質(全地点)_1月'!K52</f>
        <v>数値の取り扱いについては下記※のとおり。</v>
      </c>
    </row>
    <row r="53" spans="1:41" ht="12" customHeight="1">
      <c r="A53" s="7">
        <f>'様式1-1-1_月別-水質(全地点)_1月'!A53</f>
        <v>48</v>
      </c>
      <c r="B53" s="92" t="str">
        <f>'様式1-1-1_月別-水質(全地点)_1月'!B53</f>
        <v>1,1,2-トリクロロエタン</v>
      </c>
      <c r="C53" s="102" t="str">
        <f>'様式1-1-1_月別-水質(全地点)_1月'!C53</f>
        <v>mg/L</v>
      </c>
      <c r="D53" s="321" t="s">
        <v>1341</v>
      </c>
      <c r="E53" s="211" t="s">
        <v>1172</v>
      </c>
      <c r="F53" s="211" t="s">
        <v>1172</v>
      </c>
      <c r="G53" s="211" t="s">
        <v>1172</v>
      </c>
      <c r="H53" s="173" t="s">
        <v>1228</v>
      </c>
      <c r="I53" s="211" t="s">
        <v>1172</v>
      </c>
      <c r="J53" s="211" t="s">
        <v>1172</v>
      </c>
      <c r="K53" s="173" t="s">
        <v>1172</v>
      </c>
      <c r="L53" s="211" t="s">
        <v>1172</v>
      </c>
      <c r="M53" s="211" t="s">
        <v>1172</v>
      </c>
      <c r="N53" s="173" t="s">
        <v>1172</v>
      </c>
      <c r="O53" s="211" t="s">
        <v>1172</v>
      </c>
      <c r="P53" s="211" t="s">
        <v>1172</v>
      </c>
      <c r="Q53" s="173" t="s">
        <v>1172</v>
      </c>
      <c r="R53" s="211" t="s">
        <v>1172</v>
      </c>
      <c r="S53" s="211" t="s">
        <v>1172</v>
      </c>
      <c r="T53" s="173" t="s">
        <v>1172</v>
      </c>
      <c r="U53" s="211" t="s">
        <v>1172</v>
      </c>
      <c r="V53" s="211" t="s">
        <v>1172</v>
      </c>
      <c r="W53" s="173" t="s">
        <v>1172</v>
      </c>
      <c r="X53" s="211" t="s">
        <v>1172</v>
      </c>
      <c r="Y53" s="211" t="s">
        <v>1172</v>
      </c>
      <c r="Z53" s="173" t="s">
        <v>1228</v>
      </c>
      <c r="AA53" s="211" t="s">
        <v>1172</v>
      </c>
      <c r="AB53" s="211" t="s">
        <v>1172</v>
      </c>
      <c r="AC53" s="173" t="s">
        <v>1172</v>
      </c>
      <c r="AD53" s="211" t="s">
        <v>1172</v>
      </c>
      <c r="AE53" s="211" t="s">
        <v>1172</v>
      </c>
      <c r="AF53" s="173" t="s">
        <v>1172</v>
      </c>
      <c r="AG53" s="211" t="s">
        <v>1172</v>
      </c>
      <c r="AH53" s="211" t="s">
        <v>1172</v>
      </c>
      <c r="AI53" s="173" t="s">
        <v>1172</v>
      </c>
      <c r="AJ53" s="211" t="s">
        <v>1172</v>
      </c>
      <c r="AK53" s="211" t="s">
        <v>1172</v>
      </c>
      <c r="AL53" s="173" t="s">
        <v>1172</v>
      </c>
      <c r="AM53" s="211" t="s">
        <v>1172</v>
      </c>
      <c r="AN53" s="211" t="s">
        <v>1172</v>
      </c>
      <c r="AO53" s="57" t="str">
        <f>'様式1-1-1_月別-水質(全地点)_1月'!K53</f>
        <v>数値の取り扱いについては下記※のとおり。</v>
      </c>
    </row>
    <row r="54" spans="1:41" ht="12" customHeight="1">
      <c r="A54" s="7">
        <f>'様式1-1-1_月別-水質(全地点)_1月'!A54</f>
        <v>49</v>
      </c>
      <c r="B54" s="92" t="str">
        <f>'様式1-1-1_月別-水質(全地点)_1月'!B54</f>
        <v>トリクロロエチレン</v>
      </c>
      <c r="C54" s="102" t="str">
        <f>'様式1-1-1_月別-水質(全地点)_1月'!C54</f>
        <v>mg/L</v>
      </c>
      <c r="D54" s="321" t="s">
        <v>1341</v>
      </c>
      <c r="E54" s="215" t="s">
        <v>1172</v>
      </c>
      <c r="F54" s="215" t="s">
        <v>1172</v>
      </c>
      <c r="G54" s="215" t="s">
        <v>1172</v>
      </c>
      <c r="H54" s="214" t="s">
        <v>1379</v>
      </c>
      <c r="I54" s="215" t="s">
        <v>1172</v>
      </c>
      <c r="J54" s="215" t="s">
        <v>1172</v>
      </c>
      <c r="K54" s="214" t="s">
        <v>1172</v>
      </c>
      <c r="L54" s="215" t="s">
        <v>1172</v>
      </c>
      <c r="M54" s="215" t="s">
        <v>1172</v>
      </c>
      <c r="N54" s="214" t="s">
        <v>1172</v>
      </c>
      <c r="O54" s="215" t="s">
        <v>1172</v>
      </c>
      <c r="P54" s="215" t="s">
        <v>1172</v>
      </c>
      <c r="Q54" s="214" t="s">
        <v>1172</v>
      </c>
      <c r="R54" s="215" t="s">
        <v>1172</v>
      </c>
      <c r="S54" s="215" t="s">
        <v>1172</v>
      </c>
      <c r="T54" s="214" t="s">
        <v>1172</v>
      </c>
      <c r="U54" s="215" t="s">
        <v>1172</v>
      </c>
      <c r="V54" s="215" t="s">
        <v>1172</v>
      </c>
      <c r="W54" s="214" t="s">
        <v>1172</v>
      </c>
      <c r="X54" s="215" t="s">
        <v>1172</v>
      </c>
      <c r="Y54" s="215" t="s">
        <v>1172</v>
      </c>
      <c r="Z54" s="214" t="s">
        <v>1379</v>
      </c>
      <c r="AA54" s="215" t="s">
        <v>1172</v>
      </c>
      <c r="AB54" s="215" t="s">
        <v>1172</v>
      </c>
      <c r="AC54" s="214" t="s">
        <v>1172</v>
      </c>
      <c r="AD54" s="215" t="s">
        <v>1172</v>
      </c>
      <c r="AE54" s="215" t="s">
        <v>1172</v>
      </c>
      <c r="AF54" s="214" t="s">
        <v>1172</v>
      </c>
      <c r="AG54" s="215" t="s">
        <v>1172</v>
      </c>
      <c r="AH54" s="215" t="s">
        <v>1172</v>
      </c>
      <c r="AI54" s="214" t="s">
        <v>1172</v>
      </c>
      <c r="AJ54" s="215" t="s">
        <v>1172</v>
      </c>
      <c r="AK54" s="215" t="s">
        <v>1172</v>
      </c>
      <c r="AL54" s="214" t="s">
        <v>1172</v>
      </c>
      <c r="AM54" s="215" t="s">
        <v>1172</v>
      </c>
      <c r="AN54" s="215" t="s">
        <v>1172</v>
      </c>
      <c r="AO54" s="57" t="str">
        <f>'様式1-1-1_月別-水質(全地点)_1月'!K54</f>
        <v>数値の取り扱いについては下記※のとおり。</v>
      </c>
    </row>
    <row r="55" spans="1:41" ht="12" customHeight="1">
      <c r="A55" s="7">
        <f>'様式1-1-1_月別-水質(全地点)_1月'!A55</f>
        <v>50</v>
      </c>
      <c r="B55" s="92" t="str">
        <f>'様式1-1-1_月別-水質(全地点)_1月'!B55</f>
        <v>テトラクロロエチレン</v>
      </c>
      <c r="C55" s="102" t="str">
        <f>'様式1-1-1_月別-水質(全地点)_1月'!C55</f>
        <v>mg/L</v>
      </c>
      <c r="D55" s="321" t="s">
        <v>1341</v>
      </c>
      <c r="E55" s="211" t="s">
        <v>1172</v>
      </c>
      <c r="F55" s="211" t="s">
        <v>1172</v>
      </c>
      <c r="G55" s="211" t="s">
        <v>1172</v>
      </c>
      <c r="H55" s="173" t="s">
        <v>1228</v>
      </c>
      <c r="I55" s="211" t="s">
        <v>1172</v>
      </c>
      <c r="J55" s="211" t="s">
        <v>1172</v>
      </c>
      <c r="K55" s="173" t="s">
        <v>1172</v>
      </c>
      <c r="L55" s="211" t="s">
        <v>1172</v>
      </c>
      <c r="M55" s="211" t="s">
        <v>1172</v>
      </c>
      <c r="N55" s="173" t="s">
        <v>1172</v>
      </c>
      <c r="O55" s="211" t="s">
        <v>1172</v>
      </c>
      <c r="P55" s="211" t="s">
        <v>1172</v>
      </c>
      <c r="Q55" s="173" t="s">
        <v>1172</v>
      </c>
      <c r="R55" s="211" t="s">
        <v>1172</v>
      </c>
      <c r="S55" s="211" t="s">
        <v>1172</v>
      </c>
      <c r="T55" s="173" t="s">
        <v>1172</v>
      </c>
      <c r="U55" s="211" t="s">
        <v>1172</v>
      </c>
      <c r="V55" s="211" t="s">
        <v>1172</v>
      </c>
      <c r="W55" s="173" t="s">
        <v>1172</v>
      </c>
      <c r="X55" s="211" t="s">
        <v>1172</v>
      </c>
      <c r="Y55" s="211" t="s">
        <v>1172</v>
      </c>
      <c r="Z55" s="173" t="s">
        <v>1228</v>
      </c>
      <c r="AA55" s="211" t="s">
        <v>1172</v>
      </c>
      <c r="AB55" s="211" t="s">
        <v>1172</v>
      </c>
      <c r="AC55" s="173" t="s">
        <v>1172</v>
      </c>
      <c r="AD55" s="211" t="s">
        <v>1172</v>
      </c>
      <c r="AE55" s="211" t="s">
        <v>1172</v>
      </c>
      <c r="AF55" s="173" t="s">
        <v>1172</v>
      </c>
      <c r="AG55" s="211" t="s">
        <v>1172</v>
      </c>
      <c r="AH55" s="211" t="s">
        <v>1172</v>
      </c>
      <c r="AI55" s="173" t="s">
        <v>1172</v>
      </c>
      <c r="AJ55" s="211" t="s">
        <v>1172</v>
      </c>
      <c r="AK55" s="211" t="s">
        <v>1172</v>
      </c>
      <c r="AL55" s="173" t="s">
        <v>1172</v>
      </c>
      <c r="AM55" s="211" t="s">
        <v>1172</v>
      </c>
      <c r="AN55" s="211" t="s">
        <v>1172</v>
      </c>
      <c r="AO55" s="57" t="str">
        <f>'様式1-1-1_月別-水質(全地点)_1月'!K55</f>
        <v>数値の取り扱いについては下記※のとおり。</v>
      </c>
    </row>
    <row r="56" spans="1:41" ht="12" customHeight="1">
      <c r="A56" s="7">
        <f>'様式1-1-1_月別-水質(全地点)_1月'!A56</f>
        <v>51</v>
      </c>
      <c r="B56" s="92" t="str">
        <f>'様式1-1-1_月別-水質(全地点)_1月'!B56</f>
        <v>1,3-ジクロロプロペン</v>
      </c>
      <c r="C56" s="102" t="str">
        <f>'様式1-1-1_月別-水質(全地点)_1月'!C56</f>
        <v>mg/L</v>
      </c>
      <c r="D56" s="321" t="s">
        <v>1341</v>
      </c>
      <c r="E56" s="215" t="s">
        <v>1172</v>
      </c>
      <c r="F56" s="215" t="s">
        <v>1172</v>
      </c>
      <c r="G56" s="215" t="s">
        <v>1172</v>
      </c>
      <c r="H56" s="214" t="s">
        <v>1377</v>
      </c>
      <c r="I56" s="215" t="s">
        <v>1172</v>
      </c>
      <c r="J56" s="215" t="s">
        <v>1172</v>
      </c>
      <c r="K56" s="214" t="s">
        <v>1172</v>
      </c>
      <c r="L56" s="215" t="s">
        <v>1172</v>
      </c>
      <c r="M56" s="215" t="s">
        <v>1172</v>
      </c>
      <c r="N56" s="214" t="s">
        <v>1172</v>
      </c>
      <c r="O56" s="215" t="s">
        <v>1172</v>
      </c>
      <c r="P56" s="215" t="s">
        <v>1172</v>
      </c>
      <c r="Q56" s="214" t="s">
        <v>1172</v>
      </c>
      <c r="R56" s="215" t="s">
        <v>1172</v>
      </c>
      <c r="S56" s="215" t="s">
        <v>1172</v>
      </c>
      <c r="T56" s="214" t="s">
        <v>1172</v>
      </c>
      <c r="U56" s="215" t="s">
        <v>1172</v>
      </c>
      <c r="V56" s="215" t="s">
        <v>1172</v>
      </c>
      <c r="W56" s="214" t="s">
        <v>1172</v>
      </c>
      <c r="X56" s="215" t="s">
        <v>1172</v>
      </c>
      <c r="Y56" s="215" t="s">
        <v>1172</v>
      </c>
      <c r="Z56" s="214" t="s">
        <v>1377</v>
      </c>
      <c r="AA56" s="215" t="s">
        <v>1172</v>
      </c>
      <c r="AB56" s="215" t="s">
        <v>1172</v>
      </c>
      <c r="AC56" s="214" t="s">
        <v>1172</v>
      </c>
      <c r="AD56" s="215" t="s">
        <v>1172</v>
      </c>
      <c r="AE56" s="215" t="s">
        <v>1172</v>
      </c>
      <c r="AF56" s="214" t="s">
        <v>1172</v>
      </c>
      <c r="AG56" s="215" t="s">
        <v>1172</v>
      </c>
      <c r="AH56" s="215" t="s">
        <v>1172</v>
      </c>
      <c r="AI56" s="214" t="s">
        <v>1172</v>
      </c>
      <c r="AJ56" s="215" t="s">
        <v>1172</v>
      </c>
      <c r="AK56" s="215" t="s">
        <v>1172</v>
      </c>
      <c r="AL56" s="214" t="s">
        <v>1172</v>
      </c>
      <c r="AM56" s="215" t="s">
        <v>1172</v>
      </c>
      <c r="AN56" s="215" t="s">
        <v>1172</v>
      </c>
      <c r="AO56" s="57" t="str">
        <f>'様式1-1-1_月別-水質(全地点)_1月'!K56</f>
        <v>数値の取り扱いについては下記※のとおり。</v>
      </c>
    </row>
    <row r="57" spans="1:41" ht="12" customHeight="1">
      <c r="A57" s="7">
        <f>'様式1-1-1_月別-水質(全地点)_1月'!A57</f>
        <v>52</v>
      </c>
      <c r="B57" s="92" t="str">
        <f>'様式1-1-1_月別-水質(全地点)_1月'!B57</f>
        <v>チウラム</v>
      </c>
      <c r="C57" s="102" t="str">
        <f>'様式1-1-1_月別-水質(全地点)_1月'!C57</f>
        <v>mg/L</v>
      </c>
      <c r="D57" s="321" t="s">
        <v>1342</v>
      </c>
      <c r="E57" s="211" t="s">
        <v>1172</v>
      </c>
      <c r="F57" s="211" t="s">
        <v>1172</v>
      </c>
      <c r="G57" s="211" t="s">
        <v>1172</v>
      </c>
      <c r="H57" s="173" t="s">
        <v>1228</v>
      </c>
      <c r="I57" s="211" t="s">
        <v>1172</v>
      </c>
      <c r="J57" s="211" t="s">
        <v>1172</v>
      </c>
      <c r="K57" s="173" t="s">
        <v>1172</v>
      </c>
      <c r="L57" s="211" t="s">
        <v>1172</v>
      </c>
      <c r="M57" s="211" t="s">
        <v>1172</v>
      </c>
      <c r="N57" s="173" t="s">
        <v>1172</v>
      </c>
      <c r="O57" s="211" t="s">
        <v>1172</v>
      </c>
      <c r="P57" s="211" t="s">
        <v>1172</v>
      </c>
      <c r="Q57" s="173" t="s">
        <v>1172</v>
      </c>
      <c r="R57" s="211" t="s">
        <v>1172</v>
      </c>
      <c r="S57" s="211" t="s">
        <v>1172</v>
      </c>
      <c r="T57" s="173" t="s">
        <v>1172</v>
      </c>
      <c r="U57" s="211" t="s">
        <v>1172</v>
      </c>
      <c r="V57" s="211" t="s">
        <v>1172</v>
      </c>
      <c r="W57" s="173" t="s">
        <v>1172</v>
      </c>
      <c r="X57" s="211" t="s">
        <v>1172</v>
      </c>
      <c r="Y57" s="211" t="s">
        <v>1172</v>
      </c>
      <c r="Z57" s="173" t="s">
        <v>1228</v>
      </c>
      <c r="AA57" s="211" t="s">
        <v>1172</v>
      </c>
      <c r="AB57" s="211" t="s">
        <v>1172</v>
      </c>
      <c r="AC57" s="173" t="s">
        <v>1172</v>
      </c>
      <c r="AD57" s="211" t="s">
        <v>1172</v>
      </c>
      <c r="AE57" s="211" t="s">
        <v>1172</v>
      </c>
      <c r="AF57" s="173" t="s">
        <v>1172</v>
      </c>
      <c r="AG57" s="211" t="s">
        <v>1172</v>
      </c>
      <c r="AH57" s="211" t="s">
        <v>1172</v>
      </c>
      <c r="AI57" s="173" t="s">
        <v>1172</v>
      </c>
      <c r="AJ57" s="211" t="s">
        <v>1172</v>
      </c>
      <c r="AK57" s="211" t="s">
        <v>1172</v>
      </c>
      <c r="AL57" s="173" t="s">
        <v>1172</v>
      </c>
      <c r="AM57" s="211" t="s">
        <v>1172</v>
      </c>
      <c r="AN57" s="211" t="s">
        <v>1172</v>
      </c>
      <c r="AO57" s="57" t="str">
        <f>'様式1-1-1_月別-水質(全地点)_1月'!K57</f>
        <v>数値の取り扱いについては下記※のとおり。</v>
      </c>
    </row>
    <row r="58" spans="1:41" ht="12" customHeight="1">
      <c r="A58" s="7">
        <f>'様式1-1-1_月別-水質(全地点)_1月'!A58</f>
        <v>53</v>
      </c>
      <c r="B58" s="92" t="str">
        <f>'様式1-1-1_月別-水質(全地点)_1月'!B58</f>
        <v>シマジン</v>
      </c>
      <c r="C58" s="102" t="str">
        <f>'様式1-1-1_月別-水質(全地点)_1月'!C58</f>
        <v>mg/L</v>
      </c>
      <c r="D58" s="321" t="s">
        <v>1342</v>
      </c>
      <c r="E58" s="215" t="s">
        <v>1172</v>
      </c>
      <c r="F58" s="215" t="s">
        <v>1172</v>
      </c>
      <c r="G58" s="215" t="s">
        <v>1172</v>
      </c>
      <c r="H58" s="214" t="s">
        <v>1375</v>
      </c>
      <c r="I58" s="215" t="s">
        <v>1172</v>
      </c>
      <c r="J58" s="215" t="s">
        <v>1172</v>
      </c>
      <c r="K58" s="214" t="s">
        <v>1172</v>
      </c>
      <c r="L58" s="215" t="s">
        <v>1172</v>
      </c>
      <c r="M58" s="215" t="s">
        <v>1172</v>
      </c>
      <c r="N58" s="214" t="s">
        <v>1172</v>
      </c>
      <c r="O58" s="215" t="s">
        <v>1172</v>
      </c>
      <c r="P58" s="215" t="s">
        <v>1172</v>
      </c>
      <c r="Q58" s="214" t="s">
        <v>1172</v>
      </c>
      <c r="R58" s="215" t="s">
        <v>1172</v>
      </c>
      <c r="S58" s="215" t="s">
        <v>1172</v>
      </c>
      <c r="T58" s="214" t="s">
        <v>1172</v>
      </c>
      <c r="U58" s="215" t="s">
        <v>1172</v>
      </c>
      <c r="V58" s="215" t="s">
        <v>1172</v>
      </c>
      <c r="W58" s="214" t="s">
        <v>1172</v>
      </c>
      <c r="X58" s="215" t="s">
        <v>1172</v>
      </c>
      <c r="Y58" s="215" t="s">
        <v>1172</v>
      </c>
      <c r="Z58" s="214" t="s">
        <v>1375</v>
      </c>
      <c r="AA58" s="215" t="s">
        <v>1172</v>
      </c>
      <c r="AB58" s="215" t="s">
        <v>1172</v>
      </c>
      <c r="AC58" s="214" t="s">
        <v>1172</v>
      </c>
      <c r="AD58" s="215" t="s">
        <v>1172</v>
      </c>
      <c r="AE58" s="215" t="s">
        <v>1172</v>
      </c>
      <c r="AF58" s="214" t="s">
        <v>1172</v>
      </c>
      <c r="AG58" s="215" t="s">
        <v>1172</v>
      </c>
      <c r="AH58" s="215" t="s">
        <v>1172</v>
      </c>
      <c r="AI58" s="214" t="s">
        <v>1172</v>
      </c>
      <c r="AJ58" s="215" t="s">
        <v>1172</v>
      </c>
      <c r="AK58" s="215" t="s">
        <v>1172</v>
      </c>
      <c r="AL58" s="214" t="s">
        <v>1172</v>
      </c>
      <c r="AM58" s="215" t="s">
        <v>1172</v>
      </c>
      <c r="AN58" s="215" t="s">
        <v>1172</v>
      </c>
      <c r="AO58" s="57" t="str">
        <f>'様式1-1-1_月別-水質(全地点)_1月'!K58</f>
        <v>数値の取り扱いについては下記※のとおり。</v>
      </c>
    </row>
    <row r="59" spans="1:41" ht="12" customHeight="1">
      <c r="A59" s="7">
        <f>'様式1-1-1_月別-水質(全地点)_1月'!A59</f>
        <v>54</v>
      </c>
      <c r="B59" s="92" t="str">
        <f>'様式1-1-1_月別-水質(全地点)_1月'!B59</f>
        <v>チオベンカルブ</v>
      </c>
      <c r="C59" s="102" t="str">
        <f>'様式1-1-1_月別-水質(全地点)_1月'!C59</f>
        <v>mg/L</v>
      </c>
      <c r="D59" s="321" t="s">
        <v>1342</v>
      </c>
      <c r="E59" s="211" t="s">
        <v>1172</v>
      </c>
      <c r="F59" s="211" t="s">
        <v>1172</v>
      </c>
      <c r="G59" s="211" t="s">
        <v>1172</v>
      </c>
      <c r="H59" s="173" t="s">
        <v>1376</v>
      </c>
      <c r="I59" s="211" t="s">
        <v>1172</v>
      </c>
      <c r="J59" s="211" t="s">
        <v>1172</v>
      </c>
      <c r="K59" s="173" t="s">
        <v>1172</v>
      </c>
      <c r="L59" s="211" t="s">
        <v>1172</v>
      </c>
      <c r="M59" s="211" t="s">
        <v>1172</v>
      </c>
      <c r="N59" s="173" t="s">
        <v>1172</v>
      </c>
      <c r="O59" s="211" t="s">
        <v>1172</v>
      </c>
      <c r="P59" s="211" t="s">
        <v>1172</v>
      </c>
      <c r="Q59" s="173" t="s">
        <v>1172</v>
      </c>
      <c r="R59" s="211" t="s">
        <v>1172</v>
      </c>
      <c r="S59" s="211" t="s">
        <v>1172</v>
      </c>
      <c r="T59" s="173" t="s">
        <v>1172</v>
      </c>
      <c r="U59" s="211" t="s">
        <v>1172</v>
      </c>
      <c r="V59" s="211" t="s">
        <v>1172</v>
      </c>
      <c r="W59" s="173" t="s">
        <v>1172</v>
      </c>
      <c r="X59" s="211" t="s">
        <v>1172</v>
      </c>
      <c r="Y59" s="211" t="s">
        <v>1172</v>
      </c>
      <c r="Z59" s="173" t="s">
        <v>1376</v>
      </c>
      <c r="AA59" s="211" t="s">
        <v>1172</v>
      </c>
      <c r="AB59" s="211" t="s">
        <v>1172</v>
      </c>
      <c r="AC59" s="173" t="s">
        <v>1172</v>
      </c>
      <c r="AD59" s="211" t="s">
        <v>1172</v>
      </c>
      <c r="AE59" s="211" t="s">
        <v>1172</v>
      </c>
      <c r="AF59" s="173" t="s">
        <v>1172</v>
      </c>
      <c r="AG59" s="211" t="s">
        <v>1172</v>
      </c>
      <c r="AH59" s="211" t="s">
        <v>1172</v>
      </c>
      <c r="AI59" s="173" t="s">
        <v>1172</v>
      </c>
      <c r="AJ59" s="211" t="s">
        <v>1172</v>
      </c>
      <c r="AK59" s="211" t="s">
        <v>1172</v>
      </c>
      <c r="AL59" s="173" t="s">
        <v>1172</v>
      </c>
      <c r="AM59" s="211" t="s">
        <v>1172</v>
      </c>
      <c r="AN59" s="211" t="s">
        <v>1172</v>
      </c>
      <c r="AO59" s="57" t="str">
        <f>'様式1-1-1_月別-水質(全地点)_1月'!K59</f>
        <v>数値の取り扱いについては下記※のとおり。</v>
      </c>
    </row>
    <row r="60" spans="1:41" ht="12" customHeight="1">
      <c r="A60" s="7">
        <f>'様式1-1-1_月別-水質(全地点)_1月'!A60</f>
        <v>55</v>
      </c>
      <c r="B60" s="92" t="str">
        <f>'様式1-1-1_月別-水質(全地点)_1月'!B60</f>
        <v>ベンゼン</v>
      </c>
      <c r="C60" s="102" t="str">
        <f>'様式1-1-1_月別-水質(全地点)_1月'!C60</f>
        <v>mg/L</v>
      </c>
      <c r="D60" s="321" t="s">
        <v>1341</v>
      </c>
      <c r="E60" s="215" t="s">
        <v>1172</v>
      </c>
      <c r="F60" s="215" t="s">
        <v>1172</v>
      </c>
      <c r="G60" s="215" t="s">
        <v>1172</v>
      </c>
      <c r="H60" s="214" t="s">
        <v>1228</v>
      </c>
      <c r="I60" s="215" t="s">
        <v>1172</v>
      </c>
      <c r="J60" s="215" t="s">
        <v>1172</v>
      </c>
      <c r="K60" s="214" t="s">
        <v>1172</v>
      </c>
      <c r="L60" s="215" t="s">
        <v>1172</v>
      </c>
      <c r="M60" s="215" t="s">
        <v>1172</v>
      </c>
      <c r="N60" s="214" t="s">
        <v>1172</v>
      </c>
      <c r="O60" s="215" t="s">
        <v>1172</v>
      </c>
      <c r="P60" s="215" t="s">
        <v>1172</v>
      </c>
      <c r="Q60" s="214" t="s">
        <v>1172</v>
      </c>
      <c r="R60" s="215" t="s">
        <v>1172</v>
      </c>
      <c r="S60" s="215" t="s">
        <v>1172</v>
      </c>
      <c r="T60" s="214" t="s">
        <v>1172</v>
      </c>
      <c r="U60" s="215" t="s">
        <v>1172</v>
      </c>
      <c r="V60" s="215" t="s">
        <v>1172</v>
      </c>
      <c r="W60" s="214" t="s">
        <v>1172</v>
      </c>
      <c r="X60" s="215" t="s">
        <v>1172</v>
      </c>
      <c r="Y60" s="215" t="s">
        <v>1172</v>
      </c>
      <c r="Z60" s="214" t="s">
        <v>1228</v>
      </c>
      <c r="AA60" s="215" t="s">
        <v>1172</v>
      </c>
      <c r="AB60" s="215" t="s">
        <v>1172</v>
      </c>
      <c r="AC60" s="214" t="s">
        <v>1172</v>
      </c>
      <c r="AD60" s="215" t="s">
        <v>1172</v>
      </c>
      <c r="AE60" s="215" t="s">
        <v>1172</v>
      </c>
      <c r="AF60" s="214" t="s">
        <v>1172</v>
      </c>
      <c r="AG60" s="215" t="s">
        <v>1172</v>
      </c>
      <c r="AH60" s="215" t="s">
        <v>1172</v>
      </c>
      <c r="AI60" s="214" t="s">
        <v>1172</v>
      </c>
      <c r="AJ60" s="215" t="s">
        <v>1172</v>
      </c>
      <c r="AK60" s="215" t="s">
        <v>1172</v>
      </c>
      <c r="AL60" s="214" t="s">
        <v>1172</v>
      </c>
      <c r="AM60" s="215" t="s">
        <v>1172</v>
      </c>
      <c r="AN60" s="215" t="s">
        <v>1172</v>
      </c>
      <c r="AO60" s="57" t="str">
        <f>'様式1-1-1_月別-水質(全地点)_1月'!K60</f>
        <v>数値の取り扱いについては下記※のとおり。</v>
      </c>
    </row>
    <row r="61" spans="1:41" ht="12" customHeight="1">
      <c r="A61" s="7">
        <f>'様式1-1-1_月別-水質(全地点)_1月'!A61</f>
        <v>56</v>
      </c>
      <c r="B61" s="92" t="str">
        <f>'様式1-1-1_月別-水質(全地点)_1月'!B61</f>
        <v>セレン</v>
      </c>
      <c r="C61" s="102" t="str">
        <f>'様式1-1-1_月別-水質(全地点)_1月'!C61</f>
        <v>mg/L</v>
      </c>
      <c r="D61" s="321" t="s">
        <v>1343</v>
      </c>
      <c r="E61" s="211" t="s">
        <v>1172</v>
      </c>
      <c r="F61" s="211" t="s">
        <v>1172</v>
      </c>
      <c r="G61" s="211" t="s">
        <v>1172</v>
      </c>
      <c r="H61" s="173" t="s">
        <v>1376</v>
      </c>
      <c r="I61" s="211" t="s">
        <v>1172</v>
      </c>
      <c r="J61" s="211" t="s">
        <v>1172</v>
      </c>
      <c r="K61" s="173" t="s">
        <v>1172</v>
      </c>
      <c r="L61" s="211" t="s">
        <v>1172</v>
      </c>
      <c r="M61" s="211" t="s">
        <v>1172</v>
      </c>
      <c r="N61" s="173" t="s">
        <v>1172</v>
      </c>
      <c r="O61" s="211" t="s">
        <v>1172</v>
      </c>
      <c r="P61" s="211" t="s">
        <v>1172</v>
      </c>
      <c r="Q61" s="173" t="s">
        <v>1172</v>
      </c>
      <c r="R61" s="211" t="s">
        <v>1172</v>
      </c>
      <c r="S61" s="211" t="s">
        <v>1172</v>
      </c>
      <c r="T61" s="173" t="s">
        <v>1172</v>
      </c>
      <c r="U61" s="211" t="s">
        <v>1172</v>
      </c>
      <c r="V61" s="211" t="s">
        <v>1172</v>
      </c>
      <c r="W61" s="173" t="s">
        <v>1172</v>
      </c>
      <c r="X61" s="211" t="s">
        <v>1172</v>
      </c>
      <c r="Y61" s="211" t="s">
        <v>1172</v>
      </c>
      <c r="Z61" s="173" t="s">
        <v>1376</v>
      </c>
      <c r="AA61" s="211" t="s">
        <v>1172</v>
      </c>
      <c r="AB61" s="211" t="s">
        <v>1172</v>
      </c>
      <c r="AC61" s="173" t="s">
        <v>1172</v>
      </c>
      <c r="AD61" s="211" t="s">
        <v>1172</v>
      </c>
      <c r="AE61" s="211" t="s">
        <v>1172</v>
      </c>
      <c r="AF61" s="173" t="s">
        <v>1172</v>
      </c>
      <c r="AG61" s="211" t="s">
        <v>1172</v>
      </c>
      <c r="AH61" s="211" t="s">
        <v>1172</v>
      </c>
      <c r="AI61" s="173" t="s">
        <v>1172</v>
      </c>
      <c r="AJ61" s="211" t="s">
        <v>1172</v>
      </c>
      <c r="AK61" s="211" t="s">
        <v>1172</v>
      </c>
      <c r="AL61" s="173" t="s">
        <v>1172</v>
      </c>
      <c r="AM61" s="211" t="s">
        <v>1172</v>
      </c>
      <c r="AN61" s="211" t="s">
        <v>1172</v>
      </c>
      <c r="AO61" s="57" t="str">
        <f>'様式1-1-1_月別-水質(全地点)_1月'!K61</f>
        <v>数値の取り扱いについては下記※のとおり。</v>
      </c>
    </row>
    <row r="62" spans="1:41" ht="12" customHeight="1">
      <c r="A62" s="7">
        <f>'様式1-1-1_月別-水質(全地点)_1月'!A62</f>
        <v>57</v>
      </c>
      <c r="B62" s="92" t="str">
        <f>'様式1-1-1_月別-水質(全地点)_1月'!B62</f>
        <v>硝酸性窒素および亜硝酸性窒素</v>
      </c>
      <c r="C62" s="102" t="str">
        <f>'様式1-1-1_月別-水質(全地点)_1月'!C62</f>
        <v>mg/L</v>
      </c>
      <c r="D62" s="321" t="s">
        <v>1351</v>
      </c>
      <c r="E62" s="215" t="s">
        <v>1229</v>
      </c>
      <c r="F62" s="215" t="s">
        <v>1229</v>
      </c>
      <c r="G62" s="215" t="s">
        <v>1229</v>
      </c>
      <c r="H62" s="214" t="s">
        <v>1229</v>
      </c>
      <c r="I62" s="215" t="s">
        <v>1229</v>
      </c>
      <c r="J62" s="215" t="s">
        <v>1229</v>
      </c>
      <c r="K62" s="214" t="s">
        <v>1229</v>
      </c>
      <c r="L62" s="215" t="s">
        <v>1229</v>
      </c>
      <c r="M62" s="215" t="s">
        <v>1229</v>
      </c>
      <c r="N62" s="214" t="s">
        <v>1229</v>
      </c>
      <c r="O62" s="215" t="s">
        <v>1229</v>
      </c>
      <c r="P62" s="215" t="s">
        <v>1229</v>
      </c>
      <c r="Q62" s="214" t="s">
        <v>1229</v>
      </c>
      <c r="R62" s="215" t="s">
        <v>1229</v>
      </c>
      <c r="S62" s="215" t="s">
        <v>1229</v>
      </c>
      <c r="T62" s="214" t="s">
        <v>1229</v>
      </c>
      <c r="U62" s="215" t="s">
        <v>1229</v>
      </c>
      <c r="V62" s="215" t="s">
        <v>1229</v>
      </c>
      <c r="W62" s="214" t="s">
        <v>1229</v>
      </c>
      <c r="X62" s="215" t="s">
        <v>1229</v>
      </c>
      <c r="Y62" s="215" t="s">
        <v>1229</v>
      </c>
      <c r="Z62" s="214" t="s">
        <v>1229</v>
      </c>
      <c r="AA62" s="215" t="s">
        <v>1229</v>
      </c>
      <c r="AB62" s="215" t="s">
        <v>1229</v>
      </c>
      <c r="AC62" s="214" t="s">
        <v>1229</v>
      </c>
      <c r="AD62" s="215" t="s">
        <v>1229</v>
      </c>
      <c r="AE62" s="215" t="s">
        <v>1229</v>
      </c>
      <c r="AF62" s="214" t="s">
        <v>1229</v>
      </c>
      <c r="AG62" s="215" t="s">
        <v>1229</v>
      </c>
      <c r="AH62" s="215" t="s">
        <v>1229</v>
      </c>
      <c r="AI62" s="214" t="s">
        <v>1229</v>
      </c>
      <c r="AJ62" s="215" t="s">
        <v>1229</v>
      </c>
      <c r="AK62" s="215" t="s">
        <v>1229</v>
      </c>
      <c r="AL62" s="214" t="s">
        <v>1229</v>
      </c>
      <c r="AM62" s="215" t="s">
        <v>1229</v>
      </c>
      <c r="AN62" s="215" t="s">
        <v>1229</v>
      </c>
      <c r="AO62" s="57" t="str">
        <f>'様式1-1-1_月別-水質(全地点)_1月'!K62</f>
        <v>数値の取り扱いについては下記※のとおり。</v>
      </c>
    </row>
    <row r="63" spans="1:41" ht="12" customHeight="1">
      <c r="A63" s="7">
        <f>'様式1-1-1_月別-水質(全地点)_1月'!A63</f>
        <v>58</v>
      </c>
      <c r="B63" s="92" t="str">
        <f>'様式1-1-1_月別-水質(全地点)_1月'!B63</f>
        <v>ふっ素</v>
      </c>
      <c r="C63" s="102" t="str">
        <f>'様式1-1-1_月別-水質(全地点)_1月'!C63</f>
        <v>mg/L</v>
      </c>
      <c r="D63" s="321" t="s">
        <v>1344</v>
      </c>
      <c r="E63" s="215" t="s">
        <v>1172</v>
      </c>
      <c r="F63" s="215" t="s">
        <v>1172</v>
      </c>
      <c r="G63" s="215" t="s">
        <v>1172</v>
      </c>
      <c r="H63" s="214" t="s">
        <v>1380</v>
      </c>
      <c r="I63" s="215" t="s">
        <v>1172</v>
      </c>
      <c r="J63" s="215" t="s">
        <v>1172</v>
      </c>
      <c r="K63" s="214" t="s">
        <v>1172</v>
      </c>
      <c r="L63" s="215" t="s">
        <v>1172</v>
      </c>
      <c r="M63" s="215" t="s">
        <v>1172</v>
      </c>
      <c r="N63" s="214" t="s">
        <v>1172</v>
      </c>
      <c r="O63" s="215" t="s">
        <v>1172</v>
      </c>
      <c r="P63" s="215" t="s">
        <v>1172</v>
      </c>
      <c r="Q63" s="214" t="s">
        <v>1172</v>
      </c>
      <c r="R63" s="215" t="s">
        <v>1172</v>
      </c>
      <c r="S63" s="215" t="s">
        <v>1172</v>
      </c>
      <c r="T63" s="214" t="s">
        <v>1172</v>
      </c>
      <c r="U63" s="215" t="s">
        <v>1172</v>
      </c>
      <c r="V63" s="215" t="s">
        <v>1172</v>
      </c>
      <c r="W63" s="214" t="s">
        <v>1172</v>
      </c>
      <c r="X63" s="215" t="s">
        <v>1172</v>
      </c>
      <c r="Y63" s="215" t="s">
        <v>1172</v>
      </c>
      <c r="Z63" s="214" t="s">
        <v>1380</v>
      </c>
      <c r="AA63" s="215" t="s">
        <v>1172</v>
      </c>
      <c r="AB63" s="215" t="s">
        <v>1172</v>
      </c>
      <c r="AC63" s="214" t="s">
        <v>1172</v>
      </c>
      <c r="AD63" s="215" t="s">
        <v>1172</v>
      </c>
      <c r="AE63" s="215" t="s">
        <v>1172</v>
      </c>
      <c r="AF63" s="214" t="s">
        <v>1172</v>
      </c>
      <c r="AG63" s="215" t="s">
        <v>1172</v>
      </c>
      <c r="AH63" s="215" t="s">
        <v>1172</v>
      </c>
      <c r="AI63" s="214" t="s">
        <v>1172</v>
      </c>
      <c r="AJ63" s="215" t="s">
        <v>1172</v>
      </c>
      <c r="AK63" s="215" t="s">
        <v>1172</v>
      </c>
      <c r="AL63" s="214" t="s">
        <v>1172</v>
      </c>
      <c r="AM63" s="215" t="s">
        <v>1172</v>
      </c>
      <c r="AN63" s="215" t="s">
        <v>1172</v>
      </c>
      <c r="AO63" s="57" t="str">
        <f>'様式1-1-1_月別-水質(全地点)_1月'!K63</f>
        <v>数値の取り扱いについては下記※のとおり。</v>
      </c>
    </row>
    <row r="64" spans="1:41" ht="12" customHeight="1">
      <c r="A64" s="7">
        <f>'様式1-1-1_月別-水質(全地点)_1月'!A64</f>
        <v>59</v>
      </c>
      <c r="B64" s="92" t="str">
        <f>'様式1-1-1_月別-水質(全地点)_1月'!B64</f>
        <v>ほう素</v>
      </c>
      <c r="C64" s="102" t="str">
        <f>'様式1-1-1_月別-水質(全地点)_1月'!C64</f>
        <v>mg/L</v>
      </c>
      <c r="D64" s="321" t="s">
        <v>1345</v>
      </c>
      <c r="E64" s="211" t="s">
        <v>1172</v>
      </c>
      <c r="F64" s="211" t="s">
        <v>1172</v>
      </c>
      <c r="G64" s="211" t="s">
        <v>1172</v>
      </c>
      <c r="H64" s="173">
        <v>0.1</v>
      </c>
      <c r="I64" s="211" t="s">
        <v>1172</v>
      </c>
      <c r="J64" s="211" t="s">
        <v>1172</v>
      </c>
      <c r="K64" s="173" t="s">
        <v>1172</v>
      </c>
      <c r="L64" s="211" t="s">
        <v>1172</v>
      </c>
      <c r="M64" s="211" t="s">
        <v>1172</v>
      </c>
      <c r="N64" s="173" t="s">
        <v>1172</v>
      </c>
      <c r="O64" s="211" t="s">
        <v>1172</v>
      </c>
      <c r="P64" s="211" t="s">
        <v>1172</v>
      </c>
      <c r="Q64" s="173" t="s">
        <v>1172</v>
      </c>
      <c r="R64" s="211" t="s">
        <v>1172</v>
      </c>
      <c r="S64" s="211" t="s">
        <v>1172</v>
      </c>
      <c r="T64" s="173" t="s">
        <v>1172</v>
      </c>
      <c r="U64" s="211" t="s">
        <v>1172</v>
      </c>
      <c r="V64" s="211" t="s">
        <v>1172</v>
      </c>
      <c r="W64" s="173" t="s">
        <v>1172</v>
      </c>
      <c r="X64" s="211" t="s">
        <v>1172</v>
      </c>
      <c r="Y64" s="211" t="s">
        <v>1172</v>
      </c>
      <c r="Z64" s="173" t="s">
        <v>1227</v>
      </c>
      <c r="AA64" s="211" t="s">
        <v>1172</v>
      </c>
      <c r="AB64" s="211" t="s">
        <v>1172</v>
      </c>
      <c r="AC64" s="173" t="s">
        <v>1172</v>
      </c>
      <c r="AD64" s="211" t="s">
        <v>1172</v>
      </c>
      <c r="AE64" s="211" t="s">
        <v>1172</v>
      </c>
      <c r="AF64" s="173" t="s">
        <v>1172</v>
      </c>
      <c r="AG64" s="211" t="s">
        <v>1172</v>
      </c>
      <c r="AH64" s="211" t="s">
        <v>1172</v>
      </c>
      <c r="AI64" s="173" t="s">
        <v>1172</v>
      </c>
      <c r="AJ64" s="211" t="s">
        <v>1172</v>
      </c>
      <c r="AK64" s="211" t="s">
        <v>1172</v>
      </c>
      <c r="AL64" s="173" t="s">
        <v>1172</v>
      </c>
      <c r="AM64" s="211" t="s">
        <v>1172</v>
      </c>
      <c r="AN64" s="211" t="s">
        <v>1172</v>
      </c>
      <c r="AO64" s="57" t="str">
        <f>'様式1-1-1_月別-水質(全地点)_1月'!K64</f>
        <v>数値の取り扱いについては下記※のとおり。</v>
      </c>
    </row>
    <row r="65" spans="1:41" ht="12" customHeight="1">
      <c r="A65" s="7">
        <f>'様式1-1-1_月別-水質(全地点)_1月'!A65</f>
        <v>60</v>
      </c>
      <c r="B65" s="92" t="str">
        <f>'様式1-1-1_月別-水質(全地点)_1月'!B65</f>
        <v>1,4-ジオキサン</v>
      </c>
      <c r="C65" s="102" t="str">
        <f>'様式1-1-1_月別-水質(全地点)_1月'!C65</f>
        <v>mg/L</v>
      </c>
      <c r="D65" s="321" t="s">
        <v>1319</v>
      </c>
      <c r="E65" s="215" t="s">
        <v>1172</v>
      </c>
      <c r="F65" s="215" t="s">
        <v>1172</v>
      </c>
      <c r="G65" s="215" t="s">
        <v>1172</v>
      </c>
      <c r="H65" s="214" t="s">
        <v>1274</v>
      </c>
      <c r="I65" s="215" t="s">
        <v>1172</v>
      </c>
      <c r="J65" s="215" t="s">
        <v>1172</v>
      </c>
      <c r="K65" s="214" t="s">
        <v>1172</v>
      </c>
      <c r="L65" s="215" t="s">
        <v>1172</v>
      </c>
      <c r="M65" s="215" t="s">
        <v>1172</v>
      </c>
      <c r="N65" s="214" t="s">
        <v>1172</v>
      </c>
      <c r="O65" s="215" t="s">
        <v>1172</v>
      </c>
      <c r="P65" s="215" t="s">
        <v>1172</v>
      </c>
      <c r="Q65" s="214" t="s">
        <v>1172</v>
      </c>
      <c r="R65" s="215" t="s">
        <v>1172</v>
      </c>
      <c r="S65" s="215" t="s">
        <v>1172</v>
      </c>
      <c r="T65" s="214" t="s">
        <v>1172</v>
      </c>
      <c r="U65" s="215" t="s">
        <v>1172</v>
      </c>
      <c r="V65" s="215" t="s">
        <v>1172</v>
      </c>
      <c r="W65" s="214" t="s">
        <v>1172</v>
      </c>
      <c r="X65" s="215" t="s">
        <v>1172</v>
      </c>
      <c r="Y65" s="215" t="s">
        <v>1172</v>
      </c>
      <c r="Z65" s="214" t="s">
        <v>1274</v>
      </c>
      <c r="AA65" s="215" t="s">
        <v>1172</v>
      </c>
      <c r="AB65" s="215" t="s">
        <v>1172</v>
      </c>
      <c r="AC65" s="214" t="s">
        <v>1172</v>
      </c>
      <c r="AD65" s="215" t="s">
        <v>1172</v>
      </c>
      <c r="AE65" s="215" t="s">
        <v>1172</v>
      </c>
      <c r="AF65" s="214" t="s">
        <v>1172</v>
      </c>
      <c r="AG65" s="215" t="s">
        <v>1172</v>
      </c>
      <c r="AH65" s="215" t="s">
        <v>1172</v>
      </c>
      <c r="AI65" s="214" t="s">
        <v>1172</v>
      </c>
      <c r="AJ65" s="215" t="s">
        <v>1172</v>
      </c>
      <c r="AK65" s="215" t="s">
        <v>1172</v>
      </c>
      <c r="AL65" s="214" t="s">
        <v>1172</v>
      </c>
      <c r="AM65" s="215" t="s">
        <v>1172</v>
      </c>
      <c r="AN65" s="215" t="s">
        <v>1172</v>
      </c>
      <c r="AO65" s="57" t="str">
        <f>'様式1-1-1_月別-水質(全地点)_1月'!K65</f>
        <v>数値の取り扱いについては下記※のとおり。</v>
      </c>
    </row>
    <row r="66" spans="1:41" ht="12" customHeight="1">
      <c r="A66" s="7">
        <f>'様式1-1-1_月別-水質(全地点)_1月'!A66</f>
        <v>61</v>
      </c>
      <c r="B66" s="92" t="str">
        <f>'様式1-1-1_月別-水質(全地点)_1月'!B66</f>
        <v>ダイオキシン類</v>
      </c>
      <c r="C66" s="102" t="str">
        <f>'様式1-1-1_月別-水質(全地点)_1月'!C66</f>
        <v>pg-TEQ/L</v>
      </c>
      <c r="D66" s="322"/>
      <c r="E66" s="211" t="s">
        <v>1172</v>
      </c>
      <c r="F66" s="215" t="s">
        <v>1172</v>
      </c>
      <c r="G66" s="215" t="s">
        <v>1172</v>
      </c>
      <c r="H66" s="214" t="s">
        <v>1172</v>
      </c>
      <c r="I66" s="215" t="s">
        <v>1172</v>
      </c>
      <c r="J66" s="215" t="s">
        <v>1172</v>
      </c>
      <c r="K66" s="214" t="s">
        <v>1172</v>
      </c>
      <c r="L66" s="215" t="s">
        <v>1172</v>
      </c>
      <c r="M66" s="215" t="s">
        <v>1172</v>
      </c>
      <c r="N66" s="214" t="s">
        <v>1172</v>
      </c>
      <c r="O66" s="215" t="s">
        <v>1172</v>
      </c>
      <c r="P66" s="215" t="s">
        <v>1172</v>
      </c>
      <c r="Q66" s="173" t="s">
        <v>1172</v>
      </c>
      <c r="R66" s="173" t="s">
        <v>1172</v>
      </c>
      <c r="S66" s="173" t="s">
        <v>1172</v>
      </c>
      <c r="T66" s="173" t="s">
        <v>1172</v>
      </c>
      <c r="U66" s="173" t="s">
        <v>1172</v>
      </c>
      <c r="V66" s="173" t="s">
        <v>1172</v>
      </c>
      <c r="W66" s="173" t="s">
        <v>1172</v>
      </c>
      <c r="X66" s="173" t="s">
        <v>1172</v>
      </c>
      <c r="Y66" s="173" t="s">
        <v>1172</v>
      </c>
      <c r="Z66" s="173" t="s">
        <v>1172</v>
      </c>
      <c r="AA66" s="173" t="s">
        <v>1172</v>
      </c>
      <c r="AB66" s="173" t="s">
        <v>1172</v>
      </c>
      <c r="AC66" s="173" t="s">
        <v>1172</v>
      </c>
      <c r="AD66" s="173" t="s">
        <v>1172</v>
      </c>
      <c r="AE66" s="173" t="s">
        <v>1172</v>
      </c>
      <c r="AF66" s="173" t="s">
        <v>1172</v>
      </c>
      <c r="AG66" s="173" t="s">
        <v>1172</v>
      </c>
      <c r="AH66" s="173" t="s">
        <v>1172</v>
      </c>
      <c r="AI66" s="173" t="s">
        <v>1172</v>
      </c>
      <c r="AJ66" s="173" t="s">
        <v>1172</v>
      </c>
      <c r="AK66" s="173" t="s">
        <v>1172</v>
      </c>
      <c r="AL66" s="173" t="s">
        <v>1172</v>
      </c>
      <c r="AM66" s="173" t="s">
        <v>1172</v>
      </c>
      <c r="AN66" s="173" t="s">
        <v>1172</v>
      </c>
      <c r="AO66" s="57" t="str">
        <f>'様式1-1-1_月別-水質(全地点)_1月'!K66</f>
        <v>数値の取り扱いについては下記※のとおり。</v>
      </c>
    </row>
    <row r="67" spans="1:41" ht="12" customHeight="1">
      <c r="A67" s="7">
        <f>'様式1-1-1_月別-水質(全地点)_1月'!A67</f>
        <v>62</v>
      </c>
      <c r="B67" s="92" t="str">
        <f>'様式1-1-1_月別-水質(全地点)_1月'!B67</f>
        <v>２-ＭＩＢ（2-ﾒﾁﾙｲｿﾎﾞﾙﾁｵｰﾈ)</v>
      </c>
      <c r="C67" s="102" t="str">
        <f>'様式1-1-1_月別-水質(全地点)_1月'!C67</f>
        <v>ng/L</v>
      </c>
      <c r="D67" s="321" t="s">
        <v>1331</v>
      </c>
      <c r="E67" s="215" t="s">
        <v>1229</v>
      </c>
      <c r="F67" s="215" t="s">
        <v>1172</v>
      </c>
      <c r="G67" s="215" t="s">
        <v>1172</v>
      </c>
      <c r="H67" s="214" t="s">
        <v>1229</v>
      </c>
      <c r="I67" s="214" t="s">
        <v>1172</v>
      </c>
      <c r="J67" s="214" t="s">
        <v>1172</v>
      </c>
      <c r="K67" s="214" t="s">
        <v>1229</v>
      </c>
      <c r="L67" s="214" t="s">
        <v>1172</v>
      </c>
      <c r="M67" s="214" t="s">
        <v>1172</v>
      </c>
      <c r="N67" s="214" t="s">
        <v>1229</v>
      </c>
      <c r="O67" s="214" t="s">
        <v>1172</v>
      </c>
      <c r="P67" s="214" t="s">
        <v>1172</v>
      </c>
      <c r="Q67" s="214" t="s">
        <v>1229</v>
      </c>
      <c r="R67" s="214" t="s">
        <v>1172</v>
      </c>
      <c r="S67" s="214" t="s">
        <v>1172</v>
      </c>
      <c r="T67" s="214" t="s">
        <v>1229</v>
      </c>
      <c r="U67" s="214" t="s">
        <v>1172</v>
      </c>
      <c r="V67" s="214" t="s">
        <v>1172</v>
      </c>
      <c r="W67" s="214" t="s">
        <v>1229</v>
      </c>
      <c r="X67" s="214" t="s">
        <v>1172</v>
      </c>
      <c r="Y67" s="214" t="s">
        <v>1172</v>
      </c>
      <c r="Z67" s="214" t="s">
        <v>1229</v>
      </c>
      <c r="AA67" s="214" t="s">
        <v>1172</v>
      </c>
      <c r="AB67" s="214" t="s">
        <v>1172</v>
      </c>
      <c r="AC67" s="214" t="s">
        <v>1229</v>
      </c>
      <c r="AD67" s="214" t="s">
        <v>1172</v>
      </c>
      <c r="AE67" s="214" t="s">
        <v>1172</v>
      </c>
      <c r="AF67" s="214" t="s">
        <v>1229</v>
      </c>
      <c r="AG67" s="214" t="s">
        <v>1172</v>
      </c>
      <c r="AH67" s="214" t="s">
        <v>1172</v>
      </c>
      <c r="AI67" s="214" t="s">
        <v>1229</v>
      </c>
      <c r="AJ67" s="214" t="s">
        <v>1172</v>
      </c>
      <c r="AK67" s="214" t="s">
        <v>1172</v>
      </c>
      <c r="AL67" s="214" t="s">
        <v>1229</v>
      </c>
      <c r="AM67" s="214" t="s">
        <v>1172</v>
      </c>
      <c r="AN67" s="214" t="s">
        <v>1172</v>
      </c>
      <c r="AO67" s="57" t="str">
        <f>'様式1-1-1_月別-水質(全地点)_1月'!K67</f>
        <v>数値の取り扱いについては下記※のとおり。</v>
      </c>
    </row>
    <row r="68" spans="1:41" ht="12" customHeight="1">
      <c r="A68" s="7">
        <f>'様式1-1-1_月別-水質(全地点)_1月'!A68</f>
        <v>63</v>
      </c>
      <c r="B68" s="92" t="str">
        <f>'様式1-1-1_月別-水質(全地点)_1月'!B68</f>
        <v>ジェオスミン</v>
      </c>
      <c r="C68" s="102" t="str">
        <f>'様式1-1-1_月別-水質(全地点)_1月'!C68</f>
        <v>ng/L</v>
      </c>
      <c r="D68" s="321" t="s">
        <v>1331</v>
      </c>
      <c r="E68" s="211" t="s">
        <v>1229</v>
      </c>
      <c r="F68" s="211" t="s">
        <v>1172</v>
      </c>
      <c r="G68" s="211" t="s">
        <v>1172</v>
      </c>
      <c r="H68" s="173" t="s">
        <v>1229</v>
      </c>
      <c r="I68" s="173" t="s">
        <v>1172</v>
      </c>
      <c r="J68" s="173" t="s">
        <v>1172</v>
      </c>
      <c r="K68" s="173" t="s">
        <v>1229</v>
      </c>
      <c r="L68" s="173" t="s">
        <v>1172</v>
      </c>
      <c r="M68" s="173" t="s">
        <v>1172</v>
      </c>
      <c r="N68" s="173" t="s">
        <v>1229</v>
      </c>
      <c r="O68" s="173" t="s">
        <v>1172</v>
      </c>
      <c r="P68" s="173" t="s">
        <v>1172</v>
      </c>
      <c r="Q68" s="173" t="s">
        <v>1229</v>
      </c>
      <c r="R68" s="173" t="s">
        <v>1172</v>
      </c>
      <c r="S68" s="173" t="s">
        <v>1172</v>
      </c>
      <c r="T68" s="173" t="s">
        <v>1229</v>
      </c>
      <c r="U68" s="173" t="s">
        <v>1172</v>
      </c>
      <c r="V68" s="173" t="s">
        <v>1172</v>
      </c>
      <c r="W68" s="173" t="s">
        <v>1229</v>
      </c>
      <c r="X68" s="173" t="s">
        <v>1172</v>
      </c>
      <c r="Y68" s="173" t="s">
        <v>1172</v>
      </c>
      <c r="Z68" s="173" t="s">
        <v>1229</v>
      </c>
      <c r="AA68" s="173" t="s">
        <v>1172</v>
      </c>
      <c r="AB68" s="173" t="s">
        <v>1172</v>
      </c>
      <c r="AC68" s="173" t="s">
        <v>1229</v>
      </c>
      <c r="AD68" s="173" t="s">
        <v>1172</v>
      </c>
      <c r="AE68" s="173" t="s">
        <v>1172</v>
      </c>
      <c r="AF68" s="173" t="s">
        <v>1229</v>
      </c>
      <c r="AG68" s="173" t="s">
        <v>1172</v>
      </c>
      <c r="AH68" s="173" t="s">
        <v>1172</v>
      </c>
      <c r="AI68" s="173" t="s">
        <v>1229</v>
      </c>
      <c r="AJ68" s="173" t="s">
        <v>1172</v>
      </c>
      <c r="AK68" s="173" t="s">
        <v>1172</v>
      </c>
      <c r="AL68" s="173" t="s">
        <v>1229</v>
      </c>
      <c r="AM68" s="173" t="s">
        <v>1172</v>
      </c>
      <c r="AN68" s="173" t="s">
        <v>1172</v>
      </c>
      <c r="AO68" s="57" t="str">
        <f>'様式1-1-1_月別-水質(全地点)_1月'!K68</f>
        <v>数値の取り扱いについては下記※のとおり。</v>
      </c>
    </row>
    <row r="69" spans="1:41" ht="12" customHeight="1">
      <c r="A69" s="7">
        <f>'様式1-1-1_月別-水質(全地点)_1月'!A69</f>
        <v>64</v>
      </c>
      <c r="B69" s="92" t="str">
        <f>'様式1-1-1_月別-水質(全地点)_1月'!B69</f>
        <v>フェオフィチン</v>
      </c>
      <c r="C69" s="102" t="str">
        <f>'様式1-1-1_月別-水質(全地点)_1月'!C69</f>
        <v>mg/L</v>
      </c>
      <c r="D69" s="321" t="s">
        <v>1329</v>
      </c>
      <c r="E69" s="215" t="s">
        <v>1232</v>
      </c>
      <c r="F69" s="215" t="s">
        <v>1232</v>
      </c>
      <c r="G69" s="215" t="s">
        <v>1232</v>
      </c>
      <c r="H69" s="214" t="s">
        <v>1232</v>
      </c>
      <c r="I69" s="214">
        <v>0.2</v>
      </c>
      <c r="J69" s="214" t="s">
        <v>1232</v>
      </c>
      <c r="K69" s="214" t="s">
        <v>1232</v>
      </c>
      <c r="L69" s="214" t="s">
        <v>1232</v>
      </c>
      <c r="M69" s="214" t="s">
        <v>1232</v>
      </c>
      <c r="N69" s="214" t="s">
        <v>1232</v>
      </c>
      <c r="O69" s="214" t="s">
        <v>1232</v>
      </c>
      <c r="P69" s="214" t="s">
        <v>1232</v>
      </c>
      <c r="Q69" s="214" t="s">
        <v>1232</v>
      </c>
      <c r="R69" s="214" t="s">
        <v>1232</v>
      </c>
      <c r="S69" s="214" t="s">
        <v>1232</v>
      </c>
      <c r="T69" s="214" t="s">
        <v>1232</v>
      </c>
      <c r="U69" s="214" t="s">
        <v>1232</v>
      </c>
      <c r="V69" s="214" t="s">
        <v>1232</v>
      </c>
      <c r="W69" s="219" t="s">
        <v>1232</v>
      </c>
      <c r="X69" s="214" t="s">
        <v>1232</v>
      </c>
      <c r="Y69" s="214" t="s">
        <v>1232</v>
      </c>
      <c r="Z69" s="214" t="s">
        <v>1232</v>
      </c>
      <c r="AA69" s="214" t="s">
        <v>1232</v>
      </c>
      <c r="AB69" s="214" t="s">
        <v>1232</v>
      </c>
      <c r="AC69" s="219" t="s">
        <v>1232</v>
      </c>
      <c r="AD69" s="214" t="s">
        <v>1232</v>
      </c>
      <c r="AE69" s="214" t="s">
        <v>1232</v>
      </c>
      <c r="AF69" s="214" t="s">
        <v>1232</v>
      </c>
      <c r="AG69" s="214" t="s">
        <v>1232</v>
      </c>
      <c r="AH69" s="214" t="s">
        <v>1232</v>
      </c>
      <c r="AI69" s="219" t="s">
        <v>1232</v>
      </c>
      <c r="AJ69" s="214" t="s">
        <v>1232</v>
      </c>
      <c r="AK69" s="214" t="s">
        <v>1232</v>
      </c>
      <c r="AL69" s="214" t="s">
        <v>1232</v>
      </c>
      <c r="AM69" s="214" t="s">
        <v>1232</v>
      </c>
      <c r="AN69" s="214">
        <v>0.2</v>
      </c>
      <c r="AO69" s="57" t="str">
        <f>'様式1-1-1_月別-水質(全地点)_1月'!K69</f>
        <v>数値の取り扱いについては下記※のとおり。</v>
      </c>
    </row>
    <row r="70" spans="1:41" ht="12" customHeight="1">
      <c r="A70" s="7">
        <f>'様式1-1-1_月別-水質(全地点)_1月'!A70</f>
        <v>65</v>
      </c>
      <c r="B70" s="92" t="str">
        <f>'様式1-1-1_月別-水質(全地点)_1月'!B70</f>
        <v>アンモニア性窒素</v>
      </c>
      <c r="C70" s="102" t="str">
        <f>'様式1-1-1_月別-水質(全地点)_1月'!C70</f>
        <v>mg/L</v>
      </c>
      <c r="D70" s="321" t="s">
        <v>1322</v>
      </c>
      <c r="E70" s="215">
        <v>2.4E-2</v>
      </c>
      <c r="F70" s="215">
        <v>2.5000000000000001E-2</v>
      </c>
      <c r="G70" s="215">
        <v>1.7000000000000001E-2</v>
      </c>
      <c r="H70" s="214">
        <v>2.3E-2</v>
      </c>
      <c r="I70" s="214">
        <v>0.03</v>
      </c>
      <c r="J70" s="214">
        <v>2.1000000000000001E-2</v>
      </c>
      <c r="K70" s="214">
        <v>8.9999999999999993E-3</v>
      </c>
      <c r="L70" s="214">
        <v>1.4E-2</v>
      </c>
      <c r="M70" s="214">
        <v>1.7000000000000001E-2</v>
      </c>
      <c r="N70" s="214">
        <v>2E-3</v>
      </c>
      <c r="O70" s="214">
        <v>0.02</v>
      </c>
      <c r="P70" s="214">
        <v>5.3999999999999999E-2</v>
      </c>
      <c r="Q70" s="214">
        <v>1.2999999999999999E-2</v>
      </c>
      <c r="R70" s="214">
        <v>1.9E-2</v>
      </c>
      <c r="S70" s="214">
        <v>7.0000000000000001E-3</v>
      </c>
      <c r="T70" s="214">
        <v>7.0000000000000001E-3</v>
      </c>
      <c r="U70" s="214">
        <v>2.4E-2</v>
      </c>
      <c r="V70" s="214">
        <v>1.0999999999999999E-2</v>
      </c>
      <c r="W70" s="214">
        <v>8.9999999999999993E-3</v>
      </c>
      <c r="X70" s="214">
        <v>5.0000000000000001E-3</v>
      </c>
      <c r="Y70" s="214">
        <v>3.1E-2</v>
      </c>
      <c r="Z70" s="214">
        <v>0.01</v>
      </c>
      <c r="AA70" s="214">
        <v>1.0999999999999999E-2</v>
      </c>
      <c r="AB70" s="214">
        <v>5.8000000000000003E-2</v>
      </c>
      <c r="AC70" s="214">
        <v>8.0000000000000002E-3</v>
      </c>
      <c r="AD70" s="214">
        <v>6.0000000000000001E-3</v>
      </c>
      <c r="AE70" s="214">
        <v>5.3999999999999999E-2</v>
      </c>
      <c r="AF70" s="214">
        <v>7.0000000000000001E-3</v>
      </c>
      <c r="AG70" s="214">
        <v>8.0000000000000002E-3</v>
      </c>
      <c r="AH70" s="214">
        <v>7.1999999999999995E-2</v>
      </c>
      <c r="AI70" s="214">
        <v>3.0000000000000001E-3</v>
      </c>
      <c r="AJ70" s="214">
        <v>3.0000000000000001E-3</v>
      </c>
      <c r="AK70" s="214">
        <v>1.0999999999999999E-2</v>
      </c>
      <c r="AL70" s="214">
        <v>1.6E-2</v>
      </c>
      <c r="AM70" s="214">
        <v>7.0000000000000001E-3</v>
      </c>
      <c r="AN70" s="214">
        <v>7.5999999999999998E-2</v>
      </c>
      <c r="AO70" s="57" t="str">
        <f>'様式1-1-1_月別-水質(全地点)_1月'!K70</f>
        <v>数値の取り扱いについては下記※のとおり。</v>
      </c>
    </row>
    <row r="71" spans="1:41" ht="12" customHeight="1">
      <c r="A71" s="7">
        <f>'様式1-1-1_月別-水質(全地点)_1月'!A71</f>
        <v>66</v>
      </c>
      <c r="B71" s="92" t="str">
        <f>'様式1-1-1_月別-水質(全地点)_1月'!B71</f>
        <v>亜硝酸性窒素</v>
      </c>
      <c r="C71" s="102" t="str">
        <f>'様式1-1-1_月別-水質(全地点)_1月'!C71</f>
        <v>mg/L</v>
      </c>
      <c r="D71" s="321" t="s">
        <v>1323</v>
      </c>
      <c r="E71" s="219">
        <v>5.0000000000000001E-3</v>
      </c>
      <c r="F71" s="219">
        <v>4.0000000000000001E-3</v>
      </c>
      <c r="G71" s="219">
        <v>4.0000000000000001E-3</v>
      </c>
      <c r="H71" s="219">
        <v>5.0000000000000001E-3</v>
      </c>
      <c r="I71" s="219">
        <v>8.0000000000000002E-3</v>
      </c>
      <c r="J71" s="219">
        <v>6.0000000000000001E-3</v>
      </c>
      <c r="K71" s="219">
        <v>5.0000000000000001E-3</v>
      </c>
      <c r="L71" s="219">
        <v>4.0000000000000001E-3</v>
      </c>
      <c r="M71" s="219">
        <v>4.0000000000000001E-3</v>
      </c>
      <c r="N71" s="219" t="s">
        <v>1228</v>
      </c>
      <c r="O71" s="219" t="s">
        <v>1228</v>
      </c>
      <c r="P71" s="219" t="s">
        <v>1228</v>
      </c>
      <c r="Q71" s="219" t="s">
        <v>1228</v>
      </c>
      <c r="R71" s="219" t="s">
        <v>1228</v>
      </c>
      <c r="S71" s="219" t="s">
        <v>1228</v>
      </c>
      <c r="T71" s="219" t="s">
        <v>1228</v>
      </c>
      <c r="U71" s="219" t="s">
        <v>1228</v>
      </c>
      <c r="V71" s="219" t="s">
        <v>1228</v>
      </c>
      <c r="W71" s="219" t="s">
        <v>1228</v>
      </c>
      <c r="X71" s="219" t="s">
        <v>1228</v>
      </c>
      <c r="Y71" s="219" t="s">
        <v>1228</v>
      </c>
      <c r="Z71" s="219" t="s">
        <v>1228</v>
      </c>
      <c r="AA71" s="219" t="s">
        <v>1228</v>
      </c>
      <c r="AB71" s="219" t="s">
        <v>1228</v>
      </c>
      <c r="AC71" s="219">
        <v>5.0000000000000001E-3</v>
      </c>
      <c r="AD71" s="219" t="s">
        <v>1228</v>
      </c>
      <c r="AE71" s="219">
        <v>5.0000000000000001E-3</v>
      </c>
      <c r="AF71" s="219">
        <v>4.0000000000000001E-3</v>
      </c>
      <c r="AG71" s="219" t="s">
        <v>1228</v>
      </c>
      <c r="AH71" s="219" t="s">
        <v>1228</v>
      </c>
      <c r="AI71" s="219">
        <v>5.0000000000000001E-3</v>
      </c>
      <c r="AJ71" s="219" t="s">
        <v>1228</v>
      </c>
      <c r="AK71" s="219">
        <v>1E-3</v>
      </c>
      <c r="AL71" s="219" t="s">
        <v>1228</v>
      </c>
      <c r="AM71" s="219" t="s">
        <v>1228</v>
      </c>
      <c r="AN71" s="219">
        <v>8.9999999999999993E-3</v>
      </c>
      <c r="AO71" s="57" t="str">
        <f>'様式1-1-1_月別-水質(全地点)_1月'!K71</f>
        <v>数値の取り扱いについては下記※のとおり。</v>
      </c>
    </row>
    <row r="72" spans="1:41" ht="12" customHeight="1">
      <c r="A72" s="7">
        <f>'様式1-1-1_月別-水質(全地点)_1月'!A72</f>
        <v>67</v>
      </c>
      <c r="B72" s="92" t="str">
        <f>'様式1-1-1_月別-水質(全地点)_1月'!B72</f>
        <v>硝酸性窒素</v>
      </c>
      <c r="C72" s="102" t="str">
        <f>'様式1-1-1_月別-水質(全地点)_1月'!C72</f>
        <v>mg/L</v>
      </c>
      <c r="D72" s="321" t="s">
        <v>1324</v>
      </c>
      <c r="E72" s="215">
        <v>0.34</v>
      </c>
      <c r="F72" s="215">
        <v>0.32500000000000001</v>
      </c>
      <c r="G72" s="215">
        <v>0.35</v>
      </c>
      <c r="H72" s="214">
        <v>0.34100000000000003</v>
      </c>
      <c r="I72" s="214">
        <v>0.35699999999999998</v>
      </c>
      <c r="J72" s="214">
        <v>0.34100000000000003</v>
      </c>
      <c r="K72" s="214">
        <v>0.34300000000000003</v>
      </c>
      <c r="L72" s="214">
        <v>0.32900000000000001</v>
      </c>
      <c r="M72" s="214">
        <v>0.33300000000000002</v>
      </c>
      <c r="N72" s="214">
        <v>0.32100000000000001</v>
      </c>
      <c r="O72" s="214">
        <v>0.35299999999999998</v>
      </c>
      <c r="P72" s="214">
        <v>0.33400000000000002</v>
      </c>
      <c r="Q72" s="214">
        <v>0.33900000000000002</v>
      </c>
      <c r="R72" s="214">
        <v>0.376</v>
      </c>
      <c r="S72" s="214">
        <v>0.39800000000000002</v>
      </c>
      <c r="T72" s="214">
        <v>0.34599999999999997</v>
      </c>
      <c r="U72" s="214">
        <v>0.34599999999999997</v>
      </c>
      <c r="V72" s="214">
        <v>0.42599999999999999</v>
      </c>
      <c r="W72" s="214">
        <v>0.191</v>
      </c>
      <c r="X72" s="214">
        <v>0.38700000000000001</v>
      </c>
      <c r="Y72" s="214">
        <v>0.38200000000000001</v>
      </c>
      <c r="Z72" s="214">
        <v>0.32200000000000001</v>
      </c>
      <c r="AA72" s="214">
        <v>0.36399999999999999</v>
      </c>
      <c r="AB72" s="214">
        <v>0.32500000000000001</v>
      </c>
      <c r="AC72" s="214">
        <v>0.42</v>
      </c>
      <c r="AD72" s="214">
        <v>0.38600000000000001</v>
      </c>
      <c r="AE72" s="214">
        <v>0.311</v>
      </c>
      <c r="AF72" s="214">
        <v>0.501</v>
      </c>
      <c r="AG72" s="214">
        <v>0.373</v>
      </c>
      <c r="AH72" s="214">
        <v>0.33700000000000002</v>
      </c>
      <c r="AI72" s="214">
        <v>0.52</v>
      </c>
      <c r="AJ72" s="214">
        <v>0.42899999999999999</v>
      </c>
      <c r="AK72" s="214">
        <v>0.38100000000000001</v>
      </c>
      <c r="AL72" s="214">
        <v>0.44800000000000001</v>
      </c>
      <c r="AM72" s="214">
        <v>0.38300000000000001</v>
      </c>
      <c r="AN72" s="214">
        <v>0.27700000000000002</v>
      </c>
      <c r="AO72" s="57" t="str">
        <f>'様式1-1-1_月別-水質(全地点)_1月'!K72</f>
        <v>数値の取り扱いについては下記※のとおり。</v>
      </c>
    </row>
    <row r="73" spans="1:41" ht="12" customHeight="1">
      <c r="A73" s="7">
        <f>'様式1-1-1_月別-水質(全地点)_1月'!A73</f>
        <v>68</v>
      </c>
      <c r="B73" s="92" t="str">
        <f>'様式1-1-1_月別-水質(全地点)_1月'!B73</f>
        <v>オルトリン酸態リン</v>
      </c>
      <c r="C73" s="102" t="str">
        <f>'様式1-1-1_月別-水質(全地点)_1月'!C73</f>
        <v>mg/L</v>
      </c>
      <c r="D73" s="321" t="s">
        <v>1326</v>
      </c>
      <c r="E73" s="215">
        <v>3.0000000000000001E-3</v>
      </c>
      <c r="F73" s="215">
        <v>2E-3</v>
      </c>
      <c r="G73" s="215">
        <v>2E-3</v>
      </c>
      <c r="H73" s="214" t="s">
        <v>1228</v>
      </c>
      <c r="I73" s="214" t="s">
        <v>1228</v>
      </c>
      <c r="J73" s="214" t="s">
        <v>1228</v>
      </c>
      <c r="K73" s="214">
        <v>1E-3</v>
      </c>
      <c r="L73" s="214">
        <v>1E-3</v>
      </c>
      <c r="M73" s="214">
        <v>1E-3</v>
      </c>
      <c r="N73" s="214">
        <v>3.0000000000000001E-3</v>
      </c>
      <c r="O73" s="214">
        <v>2E-3</v>
      </c>
      <c r="P73" s="214">
        <v>3.0000000000000001E-3</v>
      </c>
      <c r="Q73" s="214">
        <v>6.0000000000000001E-3</v>
      </c>
      <c r="R73" s="214">
        <v>2E-3</v>
      </c>
      <c r="S73" s="214">
        <v>1.2E-2</v>
      </c>
      <c r="T73" s="214">
        <v>2E-3</v>
      </c>
      <c r="U73" s="214">
        <v>8.0000000000000002E-3</v>
      </c>
      <c r="V73" s="214">
        <v>4.0000000000000001E-3</v>
      </c>
      <c r="W73" s="214">
        <v>6.0000000000000001E-3</v>
      </c>
      <c r="X73" s="214">
        <v>1E-3</v>
      </c>
      <c r="Y73" s="214">
        <v>0.01</v>
      </c>
      <c r="Z73" s="214">
        <v>2E-3</v>
      </c>
      <c r="AA73" s="214">
        <v>2E-3</v>
      </c>
      <c r="AB73" s="214">
        <v>3.0000000000000001E-3</v>
      </c>
      <c r="AC73" s="214">
        <v>3.0000000000000001E-3</v>
      </c>
      <c r="AD73" s="214">
        <v>2E-3</v>
      </c>
      <c r="AE73" s="214">
        <v>5.0000000000000001E-3</v>
      </c>
      <c r="AF73" s="214">
        <v>5.0000000000000001E-3</v>
      </c>
      <c r="AG73" s="214">
        <v>8.9999999999999993E-3</v>
      </c>
      <c r="AH73" s="214">
        <v>1.2999999999999999E-2</v>
      </c>
      <c r="AI73" s="214">
        <v>3.0000000000000001E-3</v>
      </c>
      <c r="AJ73" s="214">
        <v>3.0000000000000001E-3</v>
      </c>
      <c r="AK73" s="214">
        <v>5.0000000000000001E-3</v>
      </c>
      <c r="AL73" s="214">
        <v>2E-3</v>
      </c>
      <c r="AM73" s="214">
        <v>3.0000000000000001E-3</v>
      </c>
      <c r="AN73" s="214">
        <v>1.7000000000000001E-2</v>
      </c>
      <c r="AO73" s="57" t="str">
        <f>'様式1-1-1_月別-水質(全地点)_1月'!K73</f>
        <v>数値の取り扱いについては下記※のとおり。</v>
      </c>
    </row>
    <row r="74" spans="1:41" ht="12" customHeight="1">
      <c r="A74" s="7">
        <f>'様式1-1-1_月別-水質(全地点)_1月'!A74</f>
        <v>69</v>
      </c>
      <c r="B74" s="92" t="str">
        <f>'様式1-1-1_月別-水質(全地点)_1月'!B74</f>
        <v>クロロフィルａ</v>
      </c>
      <c r="C74" s="102" t="str">
        <f>'様式1-1-1_月別-水質(全地点)_1月'!C74</f>
        <v>mg/m3</v>
      </c>
      <c r="D74" s="321" t="s">
        <v>1327</v>
      </c>
      <c r="E74" s="211">
        <v>0.2</v>
      </c>
      <c r="F74" s="211">
        <v>0.2</v>
      </c>
      <c r="G74" s="211">
        <v>0.3</v>
      </c>
      <c r="H74" s="173">
        <v>0.9</v>
      </c>
      <c r="I74" s="173">
        <v>0.7</v>
      </c>
      <c r="J74" s="173">
        <v>0.5</v>
      </c>
      <c r="K74" s="173">
        <v>2</v>
      </c>
      <c r="L74" s="173">
        <v>1.3</v>
      </c>
      <c r="M74" s="173">
        <v>1.8</v>
      </c>
      <c r="N74" s="173">
        <v>0.7</v>
      </c>
      <c r="O74" s="173">
        <v>0.8</v>
      </c>
      <c r="P74" s="173">
        <v>0.2</v>
      </c>
      <c r="Q74" s="173">
        <v>1.2</v>
      </c>
      <c r="R74" s="173">
        <v>0.4</v>
      </c>
      <c r="S74" s="173">
        <v>0.1</v>
      </c>
      <c r="T74" s="173">
        <v>1.2</v>
      </c>
      <c r="U74" s="173">
        <v>0.1</v>
      </c>
      <c r="V74" s="173">
        <v>0.1</v>
      </c>
      <c r="W74" s="173">
        <v>3</v>
      </c>
      <c r="X74" s="173">
        <v>0.1</v>
      </c>
      <c r="Y74" s="173">
        <v>0.1</v>
      </c>
      <c r="Z74" s="173">
        <v>1</v>
      </c>
      <c r="AA74" s="173">
        <v>0.2</v>
      </c>
      <c r="AB74" s="173">
        <v>0.1</v>
      </c>
      <c r="AC74" s="173">
        <v>1.4</v>
      </c>
      <c r="AD74" s="173">
        <v>0.1</v>
      </c>
      <c r="AE74" s="173" t="s">
        <v>1227</v>
      </c>
      <c r="AF74" s="173">
        <v>5.0999999999999996</v>
      </c>
      <c r="AG74" s="173">
        <v>0.1</v>
      </c>
      <c r="AH74" s="173" t="s">
        <v>1227</v>
      </c>
      <c r="AI74" s="173">
        <v>0.8</v>
      </c>
      <c r="AJ74" s="173">
        <v>0.5</v>
      </c>
      <c r="AK74" s="173">
        <v>0.2</v>
      </c>
      <c r="AL74" s="173">
        <v>0.7</v>
      </c>
      <c r="AM74" s="173" t="s">
        <v>1227</v>
      </c>
      <c r="AN74" s="173">
        <v>0.8</v>
      </c>
      <c r="AO74" s="57" t="str">
        <f>'様式1-1-1_月別-水質(全地点)_1月'!K74</f>
        <v>数値の取り扱いについては下記※のとおり。</v>
      </c>
    </row>
    <row r="75" spans="1:41" ht="12" customHeight="1">
      <c r="A75" s="7">
        <f>'様式1-1-1_月別-水質(全地点)_1月'!A75</f>
        <v>70</v>
      </c>
      <c r="B75" s="31" t="str">
        <f>'様式1-1-1_月別-水質(全地点)_1月'!B75</f>
        <v>放線菌類</v>
      </c>
      <c r="C75" s="50" t="str">
        <f>'様式1-1-1_月別-水質(全地点)_1月'!C75</f>
        <v>個/mL</v>
      </c>
      <c r="D75" s="323"/>
      <c r="E75" s="220" t="s">
        <v>1172</v>
      </c>
      <c r="F75" s="220" t="s">
        <v>1172</v>
      </c>
      <c r="G75" s="220" t="s">
        <v>1172</v>
      </c>
      <c r="H75" s="173" t="s">
        <v>1172</v>
      </c>
      <c r="I75" s="173" t="s">
        <v>1172</v>
      </c>
      <c r="J75" s="173" t="s">
        <v>1172</v>
      </c>
      <c r="K75" s="173" t="s">
        <v>1172</v>
      </c>
      <c r="L75" s="173" t="s">
        <v>1172</v>
      </c>
      <c r="M75" s="173" t="s">
        <v>1172</v>
      </c>
      <c r="N75" s="173" t="s">
        <v>1172</v>
      </c>
      <c r="O75" s="173" t="s">
        <v>1172</v>
      </c>
      <c r="P75" s="173" t="s">
        <v>1172</v>
      </c>
      <c r="Q75" s="173" t="s">
        <v>1172</v>
      </c>
      <c r="R75" s="173" t="s">
        <v>1172</v>
      </c>
      <c r="S75" s="173" t="s">
        <v>1172</v>
      </c>
      <c r="T75" s="173" t="s">
        <v>1172</v>
      </c>
      <c r="U75" s="173" t="s">
        <v>1172</v>
      </c>
      <c r="V75" s="173" t="s">
        <v>1172</v>
      </c>
      <c r="W75" s="173" t="s">
        <v>1172</v>
      </c>
      <c r="X75" s="173" t="s">
        <v>1172</v>
      </c>
      <c r="Y75" s="173" t="s">
        <v>1172</v>
      </c>
      <c r="Z75" s="173" t="s">
        <v>1172</v>
      </c>
      <c r="AA75" s="173" t="s">
        <v>1172</v>
      </c>
      <c r="AB75" s="173" t="s">
        <v>1172</v>
      </c>
      <c r="AC75" s="173" t="s">
        <v>1172</v>
      </c>
      <c r="AD75" s="173" t="s">
        <v>1172</v>
      </c>
      <c r="AE75" s="173" t="s">
        <v>1172</v>
      </c>
      <c r="AF75" s="173" t="s">
        <v>1172</v>
      </c>
      <c r="AG75" s="173" t="s">
        <v>1172</v>
      </c>
      <c r="AH75" s="173" t="s">
        <v>1172</v>
      </c>
      <c r="AI75" s="173" t="s">
        <v>1172</v>
      </c>
      <c r="AJ75" s="173" t="s">
        <v>1172</v>
      </c>
      <c r="AK75" s="173" t="s">
        <v>1172</v>
      </c>
      <c r="AL75" s="173" t="s">
        <v>1172</v>
      </c>
      <c r="AM75" s="173" t="s">
        <v>1172</v>
      </c>
      <c r="AN75" s="173" t="s">
        <v>1172</v>
      </c>
      <c r="AO75" s="57" t="str">
        <f>'様式1-1-1_月別-水質(全地点)_1月'!K75</f>
        <v>数値の取り扱いについては下記※のとおり。</v>
      </c>
    </row>
    <row r="76" spans="1:41" ht="12" customHeight="1">
      <c r="A76" s="7">
        <f>'様式1-1-1_月別-水質(全地点)_1月'!A76</f>
        <v>71</v>
      </c>
      <c r="B76" s="31" t="str">
        <f>'様式1-1-1_月別-水質(全地点)_1月'!B76</f>
        <v>異臭味の種類</v>
      </c>
      <c r="C76" s="50">
        <f>'様式1-1-1_月別-水質(全地点)_1月'!C76</f>
        <v>0</v>
      </c>
      <c r="D76" s="323"/>
      <c r="E76" s="220" t="s">
        <v>1172</v>
      </c>
      <c r="F76" s="220" t="s">
        <v>1172</v>
      </c>
      <c r="G76" s="220" t="s">
        <v>1172</v>
      </c>
      <c r="H76" s="173" t="s">
        <v>1172</v>
      </c>
      <c r="I76" s="173" t="s">
        <v>1172</v>
      </c>
      <c r="J76" s="173" t="s">
        <v>1172</v>
      </c>
      <c r="K76" s="173" t="s">
        <v>1172</v>
      </c>
      <c r="L76" s="173" t="s">
        <v>1172</v>
      </c>
      <c r="M76" s="173" t="s">
        <v>1172</v>
      </c>
      <c r="N76" s="173" t="s">
        <v>1172</v>
      </c>
      <c r="O76" s="173" t="s">
        <v>1172</v>
      </c>
      <c r="P76" s="173" t="s">
        <v>1172</v>
      </c>
      <c r="Q76" s="173" t="s">
        <v>1172</v>
      </c>
      <c r="R76" s="173" t="s">
        <v>1172</v>
      </c>
      <c r="S76" s="173" t="s">
        <v>1172</v>
      </c>
      <c r="T76" s="173" t="s">
        <v>1172</v>
      </c>
      <c r="U76" s="173" t="s">
        <v>1172</v>
      </c>
      <c r="V76" s="173" t="s">
        <v>1172</v>
      </c>
      <c r="W76" s="173" t="s">
        <v>1172</v>
      </c>
      <c r="X76" s="173" t="s">
        <v>1172</v>
      </c>
      <c r="Y76" s="173" t="s">
        <v>1172</v>
      </c>
      <c r="Z76" s="173" t="s">
        <v>1172</v>
      </c>
      <c r="AA76" s="173" t="s">
        <v>1172</v>
      </c>
      <c r="AB76" s="173" t="s">
        <v>1172</v>
      </c>
      <c r="AC76" s="173" t="s">
        <v>1172</v>
      </c>
      <c r="AD76" s="173" t="s">
        <v>1172</v>
      </c>
      <c r="AE76" s="173" t="s">
        <v>1172</v>
      </c>
      <c r="AF76" s="173" t="s">
        <v>1172</v>
      </c>
      <c r="AG76" s="173" t="s">
        <v>1172</v>
      </c>
      <c r="AH76" s="173" t="s">
        <v>1172</v>
      </c>
      <c r="AI76" s="173" t="s">
        <v>1172</v>
      </c>
      <c r="AJ76" s="173" t="s">
        <v>1172</v>
      </c>
      <c r="AK76" s="173" t="s">
        <v>1172</v>
      </c>
      <c r="AL76" s="173" t="s">
        <v>1172</v>
      </c>
      <c r="AM76" s="173" t="s">
        <v>1172</v>
      </c>
      <c r="AN76" s="173" t="s">
        <v>1172</v>
      </c>
      <c r="AO76" s="57" t="str">
        <f>'様式1-1-1_月別-水質(全地点)_1月'!K76</f>
        <v>数値の取り扱いについては下記※のとおり。</v>
      </c>
    </row>
    <row r="77" spans="1:41" ht="12" customHeight="1">
      <c r="A77" s="7">
        <f>'様式1-1-1_月別-水質(全地点)_1月'!A77</f>
        <v>72</v>
      </c>
      <c r="B77" s="31" t="str">
        <f>'様式1-1-1_月別-水質(全地点)_1月'!B77</f>
        <v>臭気強度</v>
      </c>
      <c r="C77" s="50" t="str">
        <f>'様式1-1-1_月別-水質(全地点)_1月'!C77</f>
        <v>TON</v>
      </c>
      <c r="D77" s="324" t="s">
        <v>1332</v>
      </c>
      <c r="E77" s="220" t="s">
        <v>1172</v>
      </c>
      <c r="F77" s="220" t="s">
        <v>1172</v>
      </c>
      <c r="G77" s="220" t="s">
        <v>1172</v>
      </c>
      <c r="H77" s="173" t="s">
        <v>1172</v>
      </c>
      <c r="I77" s="173" t="s">
        <v>1172</v>
      </c>
      <c r="J77" s="173" t="s">
        <v>1172</v>
      </c>
      <c r="K77" s="173" t="s">
        <v>1172</v>
      </c>
      <c r="L77" s="173" t="s">
        <v>1172</v>
      </c>
      <c r="M77" s="173" t="s">
        <v>1172</v>
      </c>
      <c r="N77" s="173" t="s">
        <v>1172</v>
      </c>
      <c r="O77" s="173" t="s">
        <v>1172</v>
      </c>
      <c r="P77" s="173" t="s">
        <v>1172</v>
      </c>
      <c r="Q77" s="173" t="s">
        <v>1172</v>
      </c>
      <c r="R77" s="173" t="s">
        <v>1172</v>
      </c>
      <c r="S77" s="173" t="s">
        <v>1172</v>
      </c>
      <c r="T77" s="173" t="s">
        <v>1172</v>
      </c>
      <c r="U77" s="173" t="s">
        <v>1172</v>
      </c>
      <c r="V77" s="173" t="s">
        <v>1172</v>
      </c>
      <c r="W77" s="173" t="s">
        <v>1172</v>
      </c>
      <c r="X77" s="173" t="s">
        <v>1172</v>
      </c>
      <c r="Y77" s="173" t="s">
        <v>1172</v>
      </c>
      <c r="Z77" s="173" t="s">
        <v>1172</v>
      </c>
      <c r="AA77" s="173" t="s">
        <v>1172</v>
      </c>
      <c r="AB77" s="173" t="s">
        <v>1172</v>
      </c>
      <c r="AC77" s="173" t="s">
        <v>1172</v>
      </c>
      <c r="AD77" s="173" t="s">
        <v>1172</v>
      </c>
      <c r="AE77" s="173" t="s">
        <v>1172</v>
      </c>
      <c r="AF77" s="173" t="s">
        <v>1172</v>
      </c>
      <c r="AG77" s="173" t="s">
        <v>1172</v>
      </c>
      <c r="AH77" s="173" t="s">
        <v>1172</v>
      </c>
      <c r="AI77" s="173" t="s">
        <v>1172</v>
      </c>
      <c r="AJ77" s="173" t="s">
        <v>1172</v>
      </c>
      <c r="AK77" s="173" t="s">
        <v>1172</v>
      </c>
      <c r="AL77" s="173" t="s">
        <v>1172</v>
      </c>
      <c r="AM77" s="173" t="s">
        <v>1172</v>
      </c>
      <c r="AN77" s="173" t="s">
        <v>1172</v>
      </c>
      <c r="AO77" s="57" t="str">
        <f>'様式1-1-1_月別-水質(全地点)_1月'!K77</f>
        <v>数値の取り扱いについては下記※のとおり。</v>
      </c>
    </row>
    <row r="78" spans="1:41" ht="12" customHeight="1">
      <c r="A78" s="7">
        <f>'様式1-1-1_月別-水質(全地点)_1月'!A78</f>
        <v>73</v>
      </c>
      <c r="B78" s="31" t="str">
        <f>'様式1-1-1_月別-水質(全地点)_1月'!B78</f>
        <v>硫化物イオン</v>
      </c>
      <c r="C78" s="50" t="str">
        <f>'様式1-1-1_月別-水質(全地点)_1月'!C78</f>
        <v>mg/L</v>
      </c>
      <c r="D78" s="323"/>
      <c r="E78" s="220" t="s">
        <v>1172</v>
      </c>
      <c r="F78" s="220" t="s">
        <v>1172</v>
      </c>
      <c r="G78" s="220" t="s">
        <v>1172</v>
      </c>
      <c r="H78" s="173" t="s">
        <v>1172</v>
      </c>
      <c r="I78" s="173" t="s">
        <v>1172</v>
      </c>
      <c r="J78" s="173" t="s">
        <v>1172</v>
      </c>
      <c r="K78" s="173" t="s">
        <v>1172</v>
      </c>
      <c r="L78" s="173" t="s">
        <v>1172</v>
      </c>
      <c r="M78" s="173" t="s">
        <v>1172</v>
      </c>
      <c r="N78" s="173" t="s">
        <v>1172</v>
      </c>
      <c r="O78" s="173" t="s">
        <v>1172</v>
      </c>
      <c r="P78" s="173" t="s">
        <v>1172</v>
      </c>
      <c r="Q78" s="173" t="s">
        <v>1172</v>
      </c>
      <c r="R78" s="173" t="s">
        <v>1172</v>
      </c>
      <c r="S78" s="173" t="s">
        <v>1172</v>
      </c>
      <c r="T78" s="173" t="s">
        <v>1172</v>
      </c>
      <c r="U78" s="173" t="s">
        <v>1172</v>
      </c>
      <c r="V78" s="173" t="s">
        <v>1172</v>
      </c>
      <c r="W78" s="173" t="s">
        <v>1172</v>
      </c>
      <c r="X78" s="173" t="s">
        <v>1172</v>
      </c>
      <c r="Y78" s="173" t="s">
        <v>1172</v>
      </c>
      <c r="Z78" s="173" t="s">
        <v>1172</v>
      </c>
      <c r="AA78" s="173" t="s">
        <v>1172</v>
      </c>
      <c r="AB78" s="173" t="s">
        <v>1172</v>
      </c>
      <c r="AC78" s="173" t="s">
        <v>1172</v>
      </c>
      <c r="AD78" s="173" t="s">
        <v>1172</v>
      </c>
      <c r="AE78" s="173" t="s">
        <v>1172</v>
      </c>
      <c r="AF78" s="173" t="s">
        <v>1172</v>
      </c>
      <c r="AG78" s="173" t="s">
        <v>1172</v>
      </c>
      <c r="AH78" s="173" t="s">
        <v>1172</v>
      </c>
      <c r="AI78" s="173" t="s">
        <v>1172</v>
      </c>
      <c r="AJ78" s="173" t="s">
        <v>1172</v>
      </c>
      <c r="AK78" s="173" t="s">
        <v>1172</v>
      </c>
      <c r="AL78" s="173" t="s">
        <v>1172</v>
      </c>
      <c r="AM78" s="173" t="s">
        <v>1172</v>
      </c>
      <c r="AN78" s="173" t="s">
        <v>1172</v>
      </c>
      <c r="AO78" s="57" t="str">
        <f>'様式1-1-1_月別-水質(全地点)_1月'!K78</f>
        <v>数値の取り扱いについては下記※のとおり。</v>
      </c>
    </row>
    <row r="79" spans="1:41" ht="12" customHeight="1">
      <c r="A79" s="7">
        <f>'様式1-1-1_月別-水質(全地点)_1月'!A79</f>
        <v>74</v>
      </c>
      <c r="B79" s="31" t="str">
        <f>'様式1-1-1_月別-水質(全地点)_1月'!B79</f>
        <v>色度</v>
      </c>
      <c r="C79" s="50" t="str">
        <f>'様式1-1-1_月別-水質(全地点)_1月'!C79</f>
        <v>度</v>
      </c>
      <c r="D79" s="323"/>
      <c r="E79" s="220" t="s">
        <v>1172</v>
      </c>
      <c r="F79" s="220" t="s">
        <v>1172</v>
      </c>
      <c r="G79" s="220" t="s">
        <v>1172</v>
      </c>
      <c r="H79" s="219" t="s">
        <v>1172</v>
      </c>
      <c r="I79" s="219" t="s">
        <v>1172</v>
      </c>
      <c r="J79" s="219" t="s">
        <v>1172</v>
      </c>
      <c r="K79" s="219" t="s">
        <v>1172</v>
      </c>
      <c r="L79" s="219" t="s">
        <v>1172</v>
      </c>
      <c r="M79" s="219" t="s">
        <v>1172</v>
      </c>
      <c r="N79" s="219" t="s">
        <v>1172</v>
      </c>
      <c r="O79" s="219" t="s">
        <v>1172</v>
      </c>
      <c r="P79" s="219" t="s">
        <v>1172</v>
      </c>
      <c r="Q79" s="219" t="s">
        <v>1172</v>
      </c>
      <c r="R79" s="219" t="s">
        <v>1172</v>
      </c>
      <c r="S79" s="219" t="s">
        <v>1172</v>
      </c>
      <c r="T79" s="219" t="s">
        <v>1172</v>
      </c>
      <c r="U79" s="219" t="s">
        <v>1172</v>
      </c>
      <c r="V79" s="219" t="s">
        <v>1172</v>
      </c>
      <c r="W79" s="219" t="s">
        <v>1172</v>
      </c>
      <c r="X79" s="219" t="s">
        <v>1172</v>
      </c>
      <c r="Y79" s="219" t="s">
        <v>1172</v>
      </c>
      <c r="Z79" s="219" t="s">
        <v>1172</v>
      </c>
      <c r="AA79" s="219" t="s">
        <v>1172</v>
      </c>
      <c r="AB79" s="219" t="s">
        <v>1172</v>
      </c>
      <c r="AC79" s="219" t="s">
        <v>1172</v>
      </c>
      <c r="AD79" s="173" t="s">
        <v>1172</v>
      </c>
      <c r="AE79" s="173" t="s">
        <v>1172</v>
      </c>
      <c r="AF79" s="173" t="s">
        <v>1172</v>
      </c>
      <c r="AG79" s="173" t="s">
        <v>1172</v>
      </c>
      <c r="AH79" s="173" t="s">
        <v>1172</v>
      </c>
      <c r="AI79" s="173" t="s">
        <v>1172</v>
      </c>
      <c r="AJ79" s="173" t="s">
        <v>1172</v>
      </c>
      <c r="AK79" s="173" t="s">
        <v>1172</v>
      </c>
      <c r="AL79" s="173" t="s">
        <v>1172</v>
      </c>
      <c r="AM79" s="173" t="s">
        <v>1172</v>
      </c>
      <c r="AN79" s="173" t="s">
        <v>1172</v>
      </c>
      <c r="AO79" s="57" t="str">
        <f>'様式1-1-1_月別-水質(全地点)_1月'!K79</f>
        <v>数値の取り扱いについては下記※のとおり。</v>
      </c>
    </row>
    <row r="80" spans="1:41" ht="12" customHeight="1">
      <c r="A80" s="7">
        <f>'様式1-1-1_月別-水質(全地点)_1月'!A80</f>
        <v>75</v>
      </c>
      <c r="B80" s="31" t="str">
        <f>'様式1-1-1_月別-水質(全地点)_1月'!B80</f>
        <v>総鉄</v>
      </c>
      <c r="C80" s="50" t="str">
        <f>'様式1-1-1_月別-水質(全地点)_1月'!C80</f>
        <v>mg/L</v>
      </c>
      <c r="D80" s="321" t="s">
        <v>1347</v>
      </c>
      <c r="E80" s="220" t="s">
        <v>1172</v>
      </c>
      <c r="F80" s="220" t="s">
        <v>1172</v>
      </c>
      <c r="G80" s="220" t="s">
        <v>1172</v>
      </c>
      <c r="H80" s="219">
        <v>2.3E-2</v>
      </c>
      <c r="I80" s="219" t="s">
        <v>1172</v>
      </c>
      <c r="J80" s="219" t="s">
        <v>1172</v>
      </c>
      <c r="K80" s="219" t="s">
        <v>1172</v>
      </c>
      <c r="L80" s="219" t="s">
        <v>1172</v>
      </c>
      <c r="M80" s="219" t="s">
        <v>1172</v>
      </c>
      <c r="N80" s="219" t="s">
        <v>1172</v>
      </c>
      <c r="O80" s="219" t="s">
        <v>1172</v>
      </c>
      <c r="P80" s="219" t="s">
        <v>1172</v>
      </c>
      <c r="Q80" s="219" t="s">
        <v>1172</v>
      </c>
      <c r="R80" s="219" t="s">
        <v>1172</v>
      </c>
      <c r="S80" s="219" t="s">
        <v>1172</v>
      </c>
      <c r="T80" s="219" t="s">
        <v>1172</v>
      </c>
      <c r="U80" s="219" t="s">
        <v>1172</v>
      </c>
      <c r="V80" s="219" t="s">
        <v>1172</v>
      </c>
      <c r="W80" s="219" t="s">
        <v>1172</v>
      </c>
      <c r="X80" s="219" t="s">
        <v>1172</v>
      </c>
      <c r="Y80" s="219" t="s">
        <v>1172</v>
      </c>
      <c r="Z80" s="219">
        <v>2.8000000000000001E-2</v>
      </c>
      <c r="AA80" s="219" t="s">
        <v>1172</v>
      </c>
      <c r="AB80" s="219" t="s">
        <v>1172</v>
      </c>
      <c r="AC80" s="219" t="s">
        <v>1172</v>
      </c>
      <c r="AD80" s="173" t="s">
        <v>1172</v>
      </c>
      <c r="AE80" s="173" t="s">
        <v>1172</v>
      </c>
      <c r="AF80" s="173" t="s">
        <v>1172</v>
      </c>
      <c r="AG80" s="173" t="s">
        <v>1172</v>
      </c>
      <c r="AH80" s="173" t="s">
        <v>1172</v>
      </c>
      <c r="AI80" s="173" t="s">
        <v>1172</v>
      </c>
      <c r="AJ80" s="173" t="s">
        <v>1172</v>
      </c>
      <c r="AK80" s="173" t="s">
        <v>1172</v>
      </c>
      <c r="AL80" s="173" t="s">
        <v>1172</v>
      </c>
      <c r="AM80" s="173" t="s">
        <v>1172</v>
      </c>
      <c r="AN80" s="173" t="s">
        <v>1172</v>
      </c>
      <c r="AO80" s="57" t="str">
        <f>'様式1-1-1_月別-水質(全地点)_1月'!K80</f>
        <v>数値の取り扱いについては下記※のとおり。</v>
      </c>
    </row>
    <row r="81" spans="1:41" ht="12" customHeight="1">
      <c r="A81" s="7">
        <f>'様式1-1-1_月別-水質(全地点)_1月'!A81</f>
        <v>76</v>
      </c>
      <c r="B81" s="31" t="str">
        <f>'様式1-1-1_月別-水質(全地点)_1月'!B81</f>
        <v>鉄（二価）</v>
      </c>
      <c r="C81" s="50" t="str">
        <f>'様式1-1-1_月別-水質(全地点)_1月'!C81</f>
        <v>mg/L</v>
      </c>
      <c r="D81" s="325"/>
      <c r="E81" s="220" t="s">
        <v>1172</v>
      </c>
      <c r="F81" s="220" t="s">
        <v>1172</v>
      </c>
      <c r="G81" s="220" t="s">
        <v>1172</v>
      </c>
      <c r="H81" s="219" t="s">
        <v>1172</v>
      </c>
      <c r="I81" s="219" t="s">
        <v>1172</v>
      </c>
      <c r="J81" s="219" t="s">
        <v>1172</v>
      </c>
      <c r="K81" s="219" t="s">
        <v>1172</v>
      </c>
      <c r="L81" s="219" t="s">
        <v>1172</v>
      </c>
      <c r="M81" s="219" t="s">
        <v>1172</v>
      </c>
      <c r="N81" s="219" t="s">
        <v>1172</v>
      </c>
      <c r="O81" s="219" t="s">
        <v>1172</v>
      </c>
      <c r="P81" s="219" t="s">
        <v>1172</v>
      </c>
      <c r="Q81" s="219" t="s">
        <v>1172</v>
      </c>
      <c r="R81" s="219" t="s">
        <v>1172</v>
      </c>
      <c r="S81" s="219" t="s">
        <v>1172</v>
      </c>
      <c r="T81" s="219" t="s">
        <v>1172</v>
      </c>
      <c r="U81" s="219" t="s">
        <v>1172</v>
      </c>
      <c r="V81" s="219" t="s">
        <v>1172</v>
      </c>
      <c r="W81" s="219" t="s">
        <v>1172</v>
      </c>
      <c r="X81" s="219" t="s">
        <v>1172</v>
      </c>
      <c r="Y81" s="219" t="s">
        <v>1172</v>
      </c>
      <c r="Z81" s="219" t="s">
        <v>1172</v>
      </c>
      <c r="AA81" s="219" t="s">
        <v>1172</v>
      </c>
      <c r="AB81" s="219" t="s">
        <v>1172</v>
      </c>
      <c r="AC81" s="219" t="s">
        <v>1172</v>
      </c>
      <c r="AD81" s="173" t="s">
        <v>1172</v>
      </c>
      <c r="AE81" s="173" t="s">
        <v>1172</v>
      </c>
      <c r="AF81" s="173" t="s">
        <v>1172</v>
      </c>
      <c r="AG81" s="173" t="s">
        <v>1172</v>
      </c>
      <c r="AH81" s="173" t="s">
        <v>1172</v>
      </c>
      <c r="AI81" s="173" t="s">
        <v>1172</v>
      </c>
      <c r="AJ81" s="173" t="s">
        <v>1172</v>
      </c>
      <c r="AK81" s="173" t="s">
        <v>1172</v>
      </c>
      <c r="AL81" s="173" t="s">
        <v>1172</v>
      </c>
      <c r="AM81" s="173" t="s">
        <v>1172</v>
      </c>
      <c r="AN81" s="173" t="s">
        <v>1172</v>
      </c>
      <c r="AO81" s="57" t="str">
        <f>'様式1-1-1_月別-水質(全地点)_1月'!K81</f>
        <v>数値の取り扱いについては下記※のとおり。</v>
      </c>
    </row>
    <row r="82" spans="1:41" ht="12" customHeight="1">
      <c r="A82" s="7">
        <f>'様式1-1-1_月別-水質(全地点)_1月'!A82</f>
        <v>77</v>
      </c>
      <c r="B82" s="31" t="str">
        <f>'様式1-1-1_月別-水質(全地点)_1月'!B82</f>
        <v>マンガン</v>
      </c>
      <c r="C82" s="50" t="str">
        <f>'様式1-1-1_月別-水質(全地点)_1月'!C82</f>
        <v>mg/L</v>
      </c>
      <c r="D82" s="321" t="s">
        <v>1350</v>
      </c>
      <c r="E82" s="220" t="s">
        <v>1172</v>
      </c>
      <c r="F82" s="220" t="s">
        <v>1172</v>
      </c>
      <c r="G82" s="220" t="s">
        <v>1172</v>
      </c>
      <c r="H82" s="219">
        <v>1.7999999999999999E-2</v>
      </c>
      <c r="I82" s="219" t="s">
        <v>1172</v>
      </c>
      <c r="J82" s="219" t="s">
        <v>1172</v>
      </c>
      <c r="K82" s="219" t="s">
        <v>1172</v>
      </c>
      <c r="L82" s="219" t="s">
        <v>1172</v>
      </c>
      <c r="M82" s="219" t="s">
        <v>1172</v>
      </c>
      <c r="N82" s="219" t="s">
        <v>1172</v>
      </c>
      <c r="O82" s="219" t="s">
        <v>1172</v>
      </c>
      <c r="P82" s="219" t="s">
        <v>1172</v>
      </c>
      <c r="Q82" s="219" t="s">
        <v>1172</v>
      </c>
      <c r="R82" s="219" t="s">
        <v>1172</v>
      </c>
      <c r="S82" s="219" t="s">
        <v>1172</v>
      </c>
      <c r="T82" s="219" t="s">
        <v>1172</v>
      </c>
      <c r="U82" s="219" t="s">
        <v>1172</v>
      </c>
      <c r="V82" s="219" t="s">
        <v>1172</v>
      </c>
      <c r="W82" s="219" t="s">
        <v>1172</v>
      </c>
      <c r="X82" s="219" t="s">
        <v>1172</v>
      </c>
      <c r="Y82" s="219" t="s">
        <v>1172</v>
      </c>
      <c r="Z82" s="219">
        <v>4.0000000000000001E-3</v>
      </c>
      <c r="AA82" s="219" t="s">
        <v>1172</v>
      </c>
      <c r="AB82" s="219" t="s">
        <v>1172</v>
      </c>
      <c r="AC82" s="219" t="s">
        <v>1172</v>
      </c>
      <c r="AD82" s="173" t="s">
        <v>1172</v>
      </c>
      <c r="AE82" s="173" t="s">
        <v>1172</v>
      </c>
      <c r="AF82" s="173" t="s">
        <v>1172</v>
      </c>
      <c r="AG82" s="173" t="s">
        <v>1172</v>
      </c>
      <c r="AH82" s="173" t="s">
        <v>1172</v>
      </c>
      <c r="AI82" s="173" t="s">
        <v>1172</v>
      </c>
      <c r="AJ82" s="173" t="s">
        <v>1172</v>
      </c>
      <c r="AK82" s="173" t="s">
        <v>1172</v>
      </c>
      <c r="AL82" s="173" t="s">
        <v>1172</v>
      </c>
      <c r="AM82" s="173" t="s">
        <v>1172</v>
      </c>
      <c r="AN82" s="173" t="s">
        <v>1172</v>
      </c>
      <c r="AO82" s="57" t="str">
        <f>'様式1-1-1_月別-水質(全地点)_1月'!K82</f>
        <v>数値の取り扱いについては下記※のとおり。</v>
      </c>
    </row>
    <row r="83" spans="1:41" ht="12" customHeight="1">
      <c r="A83" s="7">
        <f>'様式1-1-1_月別-水質(全地点)_1月'!A83</f>
        <v>78</v>
      </c>
      <c r="B83" s="31" t="str">
        <f>'様式1-1-1_月別-水質(全地点)_1月'!B83</f>
        <v>粒度組成</v>
      </c>
      <c r="C83" s="50" t="str">
        <f>'様式1-1-1_月別-水質(全地点)_1月'!C83</f>
        <v>－</v>
      </c>
      <c r="D83" s="323"/>
      <c r="E83" s="220" t="s">
        <v>1172</v>
      </c>
      <c r="F83" s="220" t="s">
        <v>1172</v>
      </c>
      <c r="G83" s="220" t="s">
        <v>1172</v>
      </c>
      <c r="H83" s="173" t="s">
        <v>1172</v>
      </c>
      <c r="I83" s="173" t="s">
        <v>1172</v>
      </c>
      <c r="J83" s="173" t="s">
        <v>1172</v>
      </c>
      <c r="K83" s="173" t="s">
        <v>1172</v>
      </c>
      <c r="L83" s="173" t="s">
        <v>1172</v>
      </c>
      <c r="M83" s="173" t="s">
        <v>1172</v>
      </c>
      <c r="N83" s="173" t="s">
        <v>1172</v>
      </c>
      <c r="O83" s="173" t="s">
        <v>1172</v>
      </c>
      <c r="P83" s="173" t="s">
        <v>1172</v>
      </c>
      <c r="Q83" s="173" t="s">
        <v>1172</v>
      </c>
      <c r="R83" s="173" t="s">
        <v>1172</v>
      </c>
      <c r="S83" s="173" t="s">
        <v>1172</v>
      </c>
      <c r="T83" s="173" t="s">
        <v>1172</v>
      </c>
      <c r="U83" s="173" t="s">
        <v>1172</v>
      </c>
      <c r="V83" s="173" t="s">
        <v>1172</v>
      </c>
      <c r="W83" s="173" t="s">
        <v>1172</v>
      </c>
      <c r="X83" s="173" t="s">
        <v>1172</v>
      </c>
      <c r="Y83" s="173" t="s">
        <v>1172</v>
      </c>
      <c r="Z83" s="173" t="s">
        <v>1172</v>
      </c>
      <c r="AA83" s="173" t="s">
        <v>1172</v>
      </c>
      <c r="AB83" s="173" t="s">
        <v>1172</v>
      </c>
      <c r="AC83" s="173" t="s">
        <v>1172</v>
      </c>
      <c r="AD83" s="173" t="s">
        <v>1172</v>
      </c>
      <c r="AE83" s="173" t="s">
        <v>1172</v>
      </c>
      <c r="AF83" s="173" t="s">
        <v>1172</v>
      </c>
      <c r="AG83" s="173" t="s">
        <v>1172</v>
      </c>
      <c r="AH83" s="173" t="s">
        <v>1172</v>
      </c>
      <c r="AI83" s="173" t="s">
        <v>1172</v>
      </c>
      <c r="AJ83" s="173" t="s">
        <v>1172</v>
      </c>
      <c r="AK83" s="173" t="s">
        <v>1172</v>
      </c>
      <c r="AL83" s="173" t="s">
        <v>1172</v>
      </c>
      <c r="AM83" s="173" t="s">
        <v>1172</v>
      </c>
      <c r="AN83" s="173" t="s">
        <v>1172</v>
      </c>
      <c r="AO83" s="57" t="str">
        <f>'様式1-1-1_月別-水質(全地点)_1月'!K83</f>
        <v>50%粒径を記載。</v>
      </c>
    </row>
    <row r="84" spans="1:41" ht="12" customHeight="1">
      <c r="A84" s="7">
        <f>'様式1-1-1_月別-水質(全地点)_1月'!A84</f>
        <v>79</v>
      </c>
      <c r="B84" s="31" t="str">
        <f>'様式1-1-1_月別-水質(全地点)_1月'!B84</f>
        <v>糞便性大腸菌群数</v>
      </c>
      <c r="C84" s="50" t="str">
        <f>'様式1-1-1_月別-水質(全地点)_1月'!C84</f>
        <v>個/100mL</v>
      </c>
      <c r="D84" s="321" t="s">
        <v>1318</v>
      </c>
      <c r="E84" s="275" t="s">
        <v>1229</v>
      </c>
      <c r="F84" s="275" t="s">
        <v>1229</v>
      </c>
      <c r="G84" s="275" t="s">
        <v>1229</v>
      </c>
      <c r="H84" s="219" t="s">
        <v>1229</v>
      </c>
      <c r="I84" s="219" t="s">
        <v>1229</v>
      </c>
      <c r="J84" s="219">
        <v>2</v>
      </c>
      <c r="K84" s="219" t="s">
        <v>1229</v>
      </c>
      <c r="L84" s="219" t="s">
        <v>1229</v>
      </c>
      <c r="M84" s="219" t="s">
        <v>1229</v>
      </c>
      <c r="N84" s="219" t="s">
        <v>1172</v>
      </c>
      <c r="O84" s="219" t="s">
        <v>1172</v>
      </c>
      <c r="P84" s="219" t="s">
        <v>1172</v>
      </c>
      <c r="Q84" s="219" t="s">
        <v>1172</v>
      </c>
      <c r="R84" s="219" t="s">
        <v>1172</v>
      </c>
      <c r="S84" s="219" t="s">
        <v>1172</v>
      </c>
      <c r="T84" s="219" t="s">
        <v>1172</v>
      </c>
      <c r="U84" s="219" t="s">
        <v>1172</v>
      </c>
      <c r="V84" s="219" t="s">
        <v>1172</v>
      </c>
      <c r="W84" s="219" t="s">
        <v>1172</v>
      </c>
      <c r="X84" s="219" t="s">
        <v>1172</v>
      </c>
      <c r="Y84" s="219" t="s">
        <v>1172</v>
      </c>
      <c r="Z84" s="219" t="s">
        <v>1172</v>
      </c>
      <c r="AA84" s="219" t="s">
        <v>1172</v>
      </c>
      <c r="AB84" s="219" t="s">
        <v>1172</v>
      </c>
      <c r="AC84" s="219" t="s">
        <v>1172</v>
      </c>
      <c r="AD84" s="219" t="s">
        <v>1172</v>
      </c>
      <c r="AE84" s="219" t="s">
        <v>1172</v>
      </c>
      <c r="AF84" s="219" t="s">
        <v>1172</v>
      </c>
      <c r="AG84" s="219" t="s">
        <v>1172</v>
      </c>
      <c r="AH84" s="219" t="s">
        <v>1172</v>
      </c>
      <c r="AI84" s="219" t="s">
        <v>1172</v>
      </c>
      <c r="AJ84" s="219" t="s">
        <v>1172</v>
      </c>
      <c r="AK84" s="219" t="s">
        <v>1172</v>
      </c>
      <c r="AL84" s="219" t="s">
        <v>1172</v>
      </c>
      <c r="AM84" s="219" t="s">
        <v>1172</v>
      </c>
      <c r="AN84" s="219" t="s">
        <v>1172</v>
      </c>
      <c r="AO84" s="57" t="str">
        <f>'様式1-1-1_月別-水質(全地点)_1月'!K84</f>
        <v>数値の取り扱いについては下記※のとおり。</v>
      </c>
    </row>
    <row r="85" spans="1:41" ht="12" customHeight="1">
      <c r="A85" s="7">
        <f>'様式1-1-1_月別-水質(全地点)_1月'!A85</f>
        <v>80</v>
      </c>
      <c r="B85" s="31" t="str">
        <f>'様式1-1-1_月別-水質(全地点)_1月'!B85</f>
        <v>トリハロメタン生成能</v>
      </c>
      <c r="C85" s="50" t="str">
        <f>'様式1-1-1_月別-水質(全地点)_1月'!C85</f>
        <v>mg/L</v>
      </c>
      <c r="D85" s="321" t="s">
        <v>1330</v>
      </c>
      <c r="E85" s="275" t="s">
        <v>1172</v>
      </c>
      <c r="F85" s="275" t="s">
        <v>1172</v>
      </c>
      <c r="G85" s="275" t="s">
        <v>1172</v>
      </c>
      <c r="H85" s="219">
        <v>0.01</v>
      </c>
      <c r="I85" s="219" t="s">
        <v>1172</v>
      </c>
      <c r="J85" s="219" t="s">
        <v>1172</v>
      </c>
      <c r="K85" s="219" t="s">
        <v>1172</v>
      </c>
      <c r="L85" s="219" t="s">
        <v>1172</v>
      </c>
      <c r="M85" s="219" t="s">
        <v>1172</v>
      </c>
      <c r="N85" s="219" t="s">
        <v>1172</v>
      </c>
      <c r="O85" s="219" t="s">
        <v>1172</v>
      </c>
      <c r="P85" s="219" t="s">
        <v>1172</v>
      </c>
      <c r="Q85" s="219">
        <v>0.03</v>
      </c>
      <c r="R85" s="219" t="s">
        <v>1172</v>
      </c>
      <c r="S85" s="219" t="s">
        <v>1172</v>
      </c>
      <c r="T85" s="219" t="s">
        <v>1172</v>
      </c>
      <c r="U85" s="219" t="s">
        <v>1172</v>
      </c>
      <c r="V85" s="219" t="s">
        <v>1172</v>
      </c>
      <c r="W85" s="219" t="s">
        <v>1172</v>
      </c>
      <c r="X85" s="219" t="s">
        <v>1172</v>
      </c>
      <c r="Y85" s="219" t="s">
        <v>1172</v>
      </c>
      <c r="Z85" s="219">
        <v>0.02</v>
      </c>
      <c r="AA85" s="219" t="s">
        <v>1172</v>
      </c>
      <c r="AB85" s="219" t="s">
        <v>1172</v>
      </c>
      <c r="AC85" s="219" t="s">
        <v>1172</v>
      </c>
      <c r="AD85" s="219" t="s">
        <v>1172</v>
      </c>
      <c r="AE85" s="219" t="s">
        <v>1172</v>
      </c>
      <c r="AF85" s="219" t="s">
        <v>1172</v>
      </c>
      <c r="AG85" s="219" t="s">
        <v>1172</v>
      </c>
      <c r="AH85" s="219" t="s">
        <v>1172</v>
      </c>
      <c r="AI85" s="219">
        <v>1.2E-2</v>
      </c>
      <c r="AJ85" s="219" t="s">
        <v>1172</v>
      </c>
      <c r="AK85" s="219" t="s">
        <v>1172</v>
      </c>
      <c r="AL85" s="219" t="s">
        <v>1172</v>
      </c>
      <c r="AM85" s="219" t="s">
        <v>1172</v>
      </c>
      <c r="AN85" s="219" t="s">
        <v>1172</v>
      </c>
      <c r="AO85" s="57" t="str">
        <f>'様式1-1-1_月別-水質(全地点)_1月'!K85</f>
        <v>数値の取り扱いについては下記※のとおり。</v>
      </c>
    </row>
    <row r="86" spans="1:41" ht="12" customHeight="1">
      <c r="A86" s="7">
        <f>'様式1-1-1_月別-水質(全地点)_1月'!A86</f>
        <v>81</v>
      </c>
      <c r="B86" s="31" t="str">
        <f>'様式1-1-1_月別-水質(全地点)_1月'!B86</f>
        <v>溶解性総リン</v>
      </c>
      <c r="C86" s="50" t="str">
        <f>'様式1-1-1_月別-水質(全地点)_1月'!C86</f>
        <v>mg/L</v>
      </c>
      <c r="D86" s="321" t="s">
        <v>1328</v>
      </c>
      <c r="E86" s="240">
        <v>7.0000000000000001E-3</v>
      </c>
      <c r="F86" s="240">
        <v>5.0000000000000001E-3</v>
      </c>
      <c r="G86" s="240">
        <v>5.0000000000000001E-3</v>
      </c>
      <c r="H86" s="215">
        <v>3.0000000000000001E-3</v>
      </c>
      <c r="I86" s="215">
        <v>1E-3</v>
      </c>
      <c r="J86" s="215">
        <v>1E-3</v>
      </c>
      <c r="K86" s="215">
        <v>3.0000000000000001E-3</v>
      </c>
      <c r="L86" s="215">
        <v>4.0000000000000001E-3</v>
      </c>
      <c r="M86" s="215">
        <v>2E-3</v>
      </c>
      <c r="N86" s="215">
        <v>6.0000000000000001E-3</v>
      </c>
      <c r="O86" s="215">
        <v>5.0000000000000001E-3</v>
      </c>
      <c r="P86" s="215">
        <v>6.0000000000000001E-3</v>
      </c>
      <c r="Q86" s="215">
        <v>1.0999999999999999E-2</v>
      </c>
      <c r="R86" s="215">
        <v>6.0000000000000001E-3</v>
      </c>
      <c r="S86" s="215">
        <v>8.0000000000000002E-3</v>
      </c>
      <c r="T86" s="215">
        <v>5.0000000000000001E-3</v>
      </c>
      <c r="U86" s="215">
        <v>2.1999999999999999E-2</v>
      </c>
      <c r="V86" s="215">
        <v>4.0000000000000001E-3</v>
      </c>
      <c r="W86" s="215">
        <v>1.0999999999999999E-2</v>
      </c>
      <c r="X86" s="215">
        <v>5.0000000000000001E-3</v>
      </c>
      <c r="Y86" s="215">
        <v>2.9000000000000001E-2</v>
      </c>
      <c r="Z86" s="215">
        <v>5.0000000000000001E-3</v>
      </c>
      <c r="AA86" s="215">
        <v>5.0000000000000001E-3</v>
      </c>
      <c r="AB86" s="215">
        <v>5.0000000000000001E-3</v>
      </c>
      <c r="AC86" s="215">
        <v>5.0000000000000001E-3</v>
      </c>
      <c r="AD86" s="215">
        <v>4.0000000000000001E-3</v>
      </c>
      <c r="AE86" s="215">
        <v>7.0000000000000001E-3</v>
      </c>
      <c r="AF86" s="215">
        <v>5.0000000000000001E-3</v>
      </c>
      <c r="AG86" s="215">
        <v>3.0000000000000001E-3</v>
      </c>
      <c r="AH86" s="215">
        <v>4.0000000000000001E-3</v>
      </c>
      <c r="AI86" s="215">
        <v>6.0000000000000001E-3</v>
      </c>
      <c r="AJ86" s="215">
        <v>5.0000000000000001E-3</v>
      </c>
      <c r="AK86" s="215">
        <v>7.0000000000000001E-3</v>
      </c>
      <c r="AL86" s="215">
        <v>5.0000000000000001E-3</v>
      </c>
      <c r="AM86" s="215">
        <v>3.0000000000000001E-3</v>
      </c>
      <c r="AN86" s="215">
        <v>7.0000000000000001E-3</v>
      </c>
      <c r="AO86" s="57" t="str">
        <f>'様式1-1-1_月別-水質(全地点)_1月'!K86</f>
        <v>数値の取り扱いについては下記※のとおり。</v>
      </c>
    </row>
    <row r="87" spans="1:41" ht="12" customHeight="1">
      <c r="A87" s="7">
        <f>'様式1-1-1_月別-水質(全地点)_1月'!A87</f>
        <v>82</v>
      </c>
      <c r="B87" s="31" t="str">
        <f>'様式1-1-1_月別-水質(全地点)_1月'!B87</f>
        <v>溶解性オリトリン酸態リン</v>
      </c>
      <c r="C87" s="50" t="str">
        <f>'様式1-1-1_月別-水質(全地点)_1月'!C87</f>
        <v>mg/L</v>
      </c>
      <c r="D87" s="321" t="s">
        <v>1326</v>
      </c>
      <c r="E87" s="240">
        <v>2E-3</v>
      </c>
      <c r="F87" s="240">
        <v>1E-3</v>
      </c>
      <c r="G87" s="240">
        <v>1E-3</v>
      </c>
      <c r="H87" s="215" t="s">
        <v>1228</v>
      </c>
      <c r="I87" s="215" t="s">
        <v>1228</v>
      </c>
      <c r="J87" s="215" t="s">
        <v>1228</v>
      </c>
      <c r="K87" s="215">
        <v>1E-3</v>
      </c>
      <c r="L87" s="215" t="s">
        <v>1228</v>
      </c>
      <c r="M87" s="215" t="s">
        <v>1228</v>
      </c>
      <c r="N87" s="215">
        <v>1E-3</v>
      </c>
      <c r="O87" s="215">
        <v>2E-3</v>
      </c>
      <c r="P87" s="215">
        <v>2E-3</v>
      </c>
      <c r="Q87" s="215">
        <v>3.0000000000000001E-3</v>
      </c>
      <c r="R87" s="215">
        <v>2E-3</v>
      </c>
      <c r="S87" s="215">
        <v>3.0000000000000001E-3</v>
      </c>
      <c r="T87" s="215">
        <v>1E-3</v>
      </c>
      <c r="U87" s="215">
        <v>7.0000000000000001E-3</v>
      </c>
      <c r="V87" s="215">
        <v>3.0000000000000001E-3</v>
      </c>
      <c r="W87" s="215" t="s">
        <v>1228</v>
      </c>
      <c r="X87" s="215">
        <v>1E-3</v>
      </c>
      <c r="Y87" s="215">
        <v>4.0000000000000001E-3</v>
      </c>
      <c r="Z87" s="215">
        <v>1E-3</v>
      </c>
      <c r="AA87" s="215">
        <v>2E-3</v>
      </c>
      <c r="AB87" s="215">
        <v>1E-3</v>
      </c>
      <c r="AC87" s="215">
        <v>1E-3</v>
      </c>
      <c r="AD87" s="215" t="s">
        <v>1228</v>
      </c>
      <c r="AE87" s="215">
        <v>3.0000000000000001E-3</v>
      </c>
      <c r="AF87" s="215">
        <v>2E-3</v>
      </c>
      <c r="AG87" s="215">
        <v>2E-3</v>
      </c>
      <c r="AH87" s="215">
        <v>4.0000000000000001E-3</v>
      </c>
      <c r="AI87" s="215">
        <v>1E-3</v>
      </c>
      <c r="AJ87" s="215">
        <v>3.0000000000000001E-3</v>
      </c>
      <c r="AK87" s="215">
        <v>3.0000000000000001E-3</v>
      </c>
      <c r="AL87" s="215">
        <v>1E-3</v>
      </c>
      <c r="AM87" s="215" t="s">
        <v>1228</v>
      </c>
      <c r="AN87" s="215">
        <v>6.0000000000000001E-3</v>
      </c>
      <c r="AO87" s="57" t="str">
        <f>'様式1-1-1_月別-水質(全地点)_1月'!K87</f>
        <v>数値の取り扱いについては下記※のとおり。</v>
      </c>
    </row>
    <row r="88" spans="1:41" ht="12" customHeight="1">
      <c r="A88" s="7">
        <f>'様式1-1-1_月別-水質(全地点)_1月'!A88</f>
        <v>83</v>
      </c>
      <c r="B88" s="31" t="str">
        <f>'様式1-1-1_月別-水質(全地点)_1月'!B88</f>
        <v>電気伝導度</v>
      </c>
      <c r="C88" s="50" t="str">
        <f>'様式1-1-1_月別-水質(全地点)_1月'!C88</f>
        <v>mS/m</v>
      </c>
      <c r="D88" s="321" t="s">
        <v>1311</v>
      </c>
      <c r="E88" s="220">
        <v>20.2</v>
      </c>
      <c r="F88" s="220">
        <v>20.3</v>
      </c>
      <c r="G88" s="220">
        <v>20.100000000000001</v>
      </c>
      <c r="H88" s="173">
        <v>19.5</v>
      </c>
      <c r="I88" s="173">
        <v>19.600000000000001</v>
      </c>
      <c r="J88" s="173">
        <v>20</v>
      </c>
      <c r="K88" s="173">
        <v>20</v>
      </c>
      <c r="L88" s="173">
        <v>20.3</v>
      </c>
      <c r="M88" s="173">
        <v>20.5</v>
      </c>
      <c r="N88" s="173">
        <v>20.2</v>
      </c>
      <c r="O88" s="173">
        <v>20.100000000000001</v>
      </c>
      <c r="P88" s="173">
        <v>20.5</v>
      </c>
      <c r="Q88" s="173">
        <v>18.600000000000001</v>
      </c>
      <c r="R88" s="173">
        <v>20.100000000000001</v>
      </c>
      <c r="S88" s="173">
        <v>20.2</v>
      </c>
      <c r="T88" s="173">
        <v>18.600000000000001</v>
      </c>
      <c r="U88" s="173">
        <v>20.2</v>
      </c>
      <c r="V88" s="173">
        <v>20.5</v>
      </c>
      <c r="W88" s="173">
        <v>20.399999999999999</v>
      </c>
      <c r="X88" s="173">
        <v>20.399999999999999</v>
      </c>
      <c r="Y88" s="173">
        <v>20.6</v>
      </c>
      <c r="Z88" s="173">
        <v>19.2</v>
      </c>
      <c r="AA88" s="173">
        <v>19.899999999999999</v>
      </c>
      <c r="AB88" s="173">
        <v>20.3</v>
      </c>
      <c r="AC88" s="173">
        <v>20.5</v>
      </c>
      <c r="AD88" s="173">
        <v>20.5</v>
      </c>
      <c r="AE88" s="173">
        <v>20.6</v>
      </c>
      <c r="AF88" s="173">
        <v>15.8</v>
      </c>
      <c r="AG88" s="173">
        <v>20.5</v>
      </c>
      <c r="AH88" s="173">
        <v>21.1</v>
      </c>
      <c r="AI88" s="173">
        <v>15.9</v>
      </c>
      <c r="AJ88" s="173">
        <v>20.6</v>
      </c>
      <c r="AK88" s="173">
        <v>21.1</v>
      </c>
      <c r="AL88" s="173">
        <v>17.899999999999999</v>
      </c>
      <c r="AM88" s="173">
        <v>20.3</v>
      </c>
      <c r="AN88" s="173">
        <v>21.2</v>
      </c>
      <c r="AO88" s="57" t="str">
        <f>'様式1-1-1_月別-水質(全地点)_1月'!K88</f>
        <v>数値の取り扱いについては下記※のとおり。</v>
      </c>
    </row>
    <row r="89" spans="1:41" ht="12" customHeight="1">
      <c r="A89" s="7">
        <f>'様式1-1-1_月別-水質(全地点)_1月'!A89</f>
        <v>84</v>
      </c>
      <c r="B89" s="31" t="str">
        <f>'様式1-1-1_月別-水質(全地点)_1月'!B89</f>
        <v>溶存態ヒ素</v>
      </c>
      <c r="C89" s="50" t="str">
        <f>'様式1-1-1_月別-水質(全地点)_1月'!C89</f>
        <v>mg/L</v>
      </c>
      <c r="D89" s="321" t="s">
        <v>1337</v>
      </c>
      <c r="E89" s="220" t="s">
        <v>1172</v>
      </c>
      <c r="F89" s="220" t="s">
        <v>1172</v>
      </c>
      <c r="G89" s="275" t="s">
        <v>1172</v>
      </c>
      <c r="H89" s="219" t="s">
        <v>1172</v>
      </c>
      <c r="I89" s="219" t="s">
        <v>1172</v>
      </c>
      <c r="J89" s="219" t="s">
        <v>1172</v>
      </c>
      <c r="K89" s="219" t="s">
        <v>1172</v>
      </c>
      <c r="L89" s="219" t="s">
        <v>1172</v>
      </c>
      <c r="M89" s="219" t="s">
        <v>1172</v>
      </c>
      <c r="N89" s="219" t="s">
        <v>1172</v>
      </c>
      <c r="O89" s="219" t="s">
        <v>1172</v>
      </c>
      <c r="P89" s="219" t="s">
        <v>1172</v>
      </c>
      <c r="Q89" s="219" t="s">
        <v>1172</v>
      </c>
      <c r="R89" s="219" t="s">
        <v>1172</v>
      </c>
      <c r="S89" s="219" t="s">
        <v>1172</v>
      </c>
      <c r="T89" s="219" t="s">
        <v>1172</v>
      </c>
      <c r="U89" s="219" t="s">
        <v>1172</v>
      </c>
      <c r="V89" s="219" t="s">
        <v>1172</v>
      </c>
      <c r="W89" s="219" t="s">
        <v>1172</v>
      </c>
      <c r="X89" s="219" t="s">
        <v>1172</v>
      </c>
      <c r="Y89" s="219" t="s">
        <v>1172</v>
      </c>
      <c r="Z89" s="219" t="s">
        <v>1172</v>
      </c>
      <c r="AA89" s="219" t="s">
        <v>1172</v>
      </c>
      <c r="AB89" s="219" t="s">
        <v>1172</v>
      </c>
      <c r="AC89" s="173" t="s">
        <v>1172</v>
      </c>
      <c r="AD89" s="173" t="s">
        <v>1172</v>
      </c>
      <c r="AE89" s="173" t="s">
        <v>1172</v>
      </c>
      <c r="AF89" s="173" t="s">
        <v>1172</v>
      </c>
      <c r="AG89" s="173" t="s">
        <v>1172</v>
      </c>
      <c r="AH89" s="173" t="s">
        <v>1172</v>
      </c>
      <c r="AI89" s="173" t="s">
        <v>1172</v>
      </c>
      <c r="AJ89" s="173" t="s">
        <v>1172</v>
      </c>
      <c r="AK89" s="173" t="s">
        <v>1172</v>
      </c>
      <c r="AL89" s="173" t="s">
        <v>1172</v>
      </c>
      <c r="AM89" s="173" t="s">
        <v>1172</v>
      </c>
      <c r="AN89" s="173" t="s">
        <v>1172</v>
      </c>
      <c r="AO89" s="57" t="str">
        <f>'様式1-1-1_月別-水質(全地点)_1月'!K89</f>
        <v>数値の取り扱いについては下記※のとおり。</v>
      </c>
    </row>
    <row r="90" spans="1:41" ht="12" customHeight="1">
      <c r="A90" s="7">
        <f>'様式1-1-1_月別-水質(全地点)_1月'!A90</f>
        <v>85</v>
      </c>
      <c r="B90" s="31" t="str">
        <f>'様式1-1-1_月別-水質(全地点)_1月'!B90</f>
        <v>アルミニウム</v>
      </c>
      <c r="C90" s="50" t="str">
        <f>'様式1-1-1_月別-水質(全地点)_1月'!C90</f>
        <v>mg/L</v>
      </c>
      <c r="D90" s="321" t="s">
        <v>1346</v>
      </c>
      <c r="E90" s="220" t="s">
        <v>1172</v>
      </c>
      <c r="F90" s="220" t="s">
        <v>1172</v>
      </c>
      <c r="G90" s="275" t="s">
        <v>1172</v>
      </c>
      <c r="H90" s="219">
        <v>2.5999999999999999E-2</v>
      </c>
      <c r="I90" s="219" t="s">
        <v>1172</v>
      </c>
      <c r="J90" s="219" t="s">
        <v>1172</v>
      </c>
      <c r="K90" s="219" t="s">
        <v>1172</v>
      </c>
      <c r="L90" s="219" t="s">
        <v>1172</v>
      </c>
      <c r="M90" s="219" t="s">
        <v>1172</v>
      </c>
      <c r="N90" s="219" t="s">
        <v>1172</v>
      </c>
      <c r="O90" s="219" t="s">
        <v>1172</v>
      </c>
      <c r="P90" s="219" t="s">
        <v>1172</v>
      </c>
      <c r="Q90" s="219" t="s">
        <v>1172</v>
      </c>
      <c r="R90" s="219" t="s">
        <v>1172</v>
      </c>
      <c r="S90" s="219" t="s">
        <v>1172</v>
      </c>
      <c r="T90" s="219" t="s">
        <v>1172</v>
      </c>
      <c r="U90" s="219" t="s">
        <v>1172</v>
      </c>
      <c r="V90" s="219" t="s">
        <v>1172</v>
      </c>
      <c r="W90" s="219" t="s">
        <v>1172</v>
      </c>
      <c r="X90" s="219" t="s">
        <v>1172</v>
      </c>
      <c r="Y90" s="219" t="s">
        <v>1172</v>
      </c>
      <c r="Z90" s="219">
        <v>5.6000000000000001E-2</v>
      </c>
      <c r="AA90" s="219" t="s">
        <v>1172</v>
      </c>
      <c r="AB90" s="219" t="s">
        <v>1172</v>
      </c>
      <c r="AC90" s="173" t="s">
        <v>1172</v>
      </c>
      <c r="AD90" s="173" t="s">
        <v>1172</v>
      </c>
      <c r="AE90" s="173" t="s">
        <v>1172</v>
      </c>
      <c r="AF90" s="173" t="s">
        <v>1172</v>
      </c>
      <c r="AG90" s="173" t="s">
        <v>1172</v>
      </c>
      <c r="AH90" s="173" t="s">
        <v>1172</v>
      </c>
      <c r="AI90" s="173" t="s">
        <v>1172</v>
      </c>
      <c r="AJ90" s="173" t="s">
        <v>1172</v>
      </c>
      <c r="AK90" s="173" t="s">
        <v>1172</v>
      </c>
      <c r="AL90" s="173" t="s">
        <v>1172</v>
      </c>
      <c r="AM90" s="173" t="s">
        <v>1172</v>
      </c>
      <c r="AN90" s="173" t="s">
        <v>1172</v>
      </c>
      <c r="AO90" s="57" t="str">
        <f>'様式1-1-1_月別-水質(全地点)_1月'!K90</f>
        <v>数値の取り扱いについては下記※のとおり。</v>
      </c>
    </row>
    <row r="91" spans="1:41" ht="12" customHeight="1">
      <c r="A91" s="7">
        <f>'様式1-1-1_月別-水質(全地点)_1月'!A91</f>
        <v>86</v>
      </c>
      <c r="B91" s="31" t="str">
        <f>'様式1-1-1_月別-水質(全地点)_1月'!B91</f>
        <v>銅</v>
      </c>
      <c r="C91" s="50" t="str">
        <f>'様式1-1-1_月別-水質(全地点)_1月'!C91</f>
        <v>mg/L</v>
      </c>
      <c r="D91" s="321" t="s">
        <v>1348</v>
      </c>
      <c r="E91" s="220" t="s">
        <v>1172</v>
      </c>
      <c r="F91" s="220" t="s">
        <v>1172</v>
      </c>
      <c r="G91" s="275" t="s">
        <v>1172</v>
      </c>
      <c r="H91" s="219" t="s">
        <v>1228</v>
      </c>
      <c r="I91" s="219" t="s">
        <v>1172</v>
      </c>
      <c r="J91" s="219" t="s">
        <v>1172</v>
      </c>
      <c r="K91" s="219" t="s">
        <v>1172</v>
      </c>
      <c r="L91" s="219" t="s">
        <v>1172</v>
      </c>
      <c r="M91" s="219" t="s">
        <v>1172</v>
      </c>
      <c r="N91" s="219" t="s">
        <v>1172</v>
      </c>
      <c r="O91" s="219" t="s">
        <v>1172</v>
      </c>
      <c r="P91" s="219" t="s">
        <v>1172</v>
      </c>
      <c r="Q91" s="219" t="s">
        <v>1172</v>
      </c>
      <c r="R91" s="219" t="s">
        <v>1172</v>
      </c>
      <c r="S91" s="219" t="s">
        <v>1172</v>
      </c>
      <c r="T91" s="219" t="s">
        <v>1172</v>
      </c>
      <c r="U91" s="219" t="s">
        <v>1172</v>
      </c>
      <c r="V91" s="219" t="s">
        <v>1172</v>
      </c>
      <c r="W91" s="219" t="s">
        <v>1172</v>
      </c>
      <c r="X91" s="219" t="s">
        <v>1172</v>
      </c>
      <c r="Y91" s="219" t="s">
        <v>1172</v>
      </c>
      <c r="Z91" s="219" t="s">
        <v>1228</v>
      </c>
      <c r="AA91" s="219" t="s">
        <v>1172</v>
      </c>
      <c r="AB91" s="219" t="s">
        <v>1172</v>
      </c>
      <c r="AC91" s="173" t="s">
        <v>1172</v>
      </c>
      <c r="AD91" s="173" t="s">
        <v>1172</v>
      </c>
      <c r="AE91" s="173" t="s">
        <v>1172</v>
      </c>
      <c r="AF91" s="173" t="s">
        <v>1172</v>
      </c>
      <c r="AG91" s="173" t="s">
        <v>1172</v>
      </c>
      <c r="AH91" s="173" t="s">
        <v>1172</v>
      </c>
      <c r="AI91" s="173" t="s">
        <v>1172</v>
      </c>
      <c r="AJ91" s="173" t="s">
        <v>1172</v>
      </c>
      <c r="AK91" s="173" t="s">
        <v>1172</v>
      </c>
      <c r="AL91" s="173" t="s">
        <v>1172</v>
      </c>
      <c r="AM91" s="173" t="s">
        <v>1172</v>
      </c>
      <c r="AN91" s="173" t="s">
        <v>1172</v>
      </c>
      <c r="AO91" s="57" t="str">
        <f>'様式1-1-1_月別-水質(全地点)_1月'!K91</f>
        <v>数値の取り扱いについては下記※のとおり。</v>
      </c>
    </row>
    <row r="92" spans="1:41" ht="12" customHeight="1">
      <c r="A92" s="7">
        <f>'様式1-1-1_月別-水質(全地点)_1月'!A92</f>
        <v>87</v>
      </c>
      <c r="B92" s="31" t="str">
        <f>'様式1-1-1_月別-水質(全地点)_1月'!B92</f>
        <v>ナトリウム</v>
      </c>
      <c r="C92" s="50" t="str">
        <f>'様式1-1-1_月別-水質(全地点)_1月'!C92</f>
        <v>mg/L</v>
      </c>
      <c r="D92" s="321" t="s">
        <v>1349</v>
      </c>
      <c r="E92" s="275" t="s">
        <v>1172</v>
      </c>
      <c r="F92" s="275" t="s">
        <v>1172</v>
      </c>
      <c r="G92" s="275" t="s">
        <v>1172</v>
      </c>
      <c r="H92" s="219">
        <v>3</v>
      </c>
      <c r="I92" s="219" t="s">
        <v>1172</v>
      </c>
      <c r="J92" s="219" t="s">
        <v>1172</v>
      </c>
      <c r="K92" s="219" t="s">
        <v>1172</v>
      </c>
      <c r="L92" s="219" t="s">
        <v>1172</v>
      </c>
      <c r="M92" s="219" t="s">
        <v>1172</v>
      </c>
      <c r="N92" s="219" t="s">
        <v>1172</v>
      </c>
      <c r="O92" s="219" t="s">
        <v>1172</v>
      </c>
      <c r="P92" s="219" t="s">
        <v>1172</v>
      </c>
      <c r="Q92" s="219" t="s">
        <v>1172</v>
      </c>
      <c r="R92" s="219" t="s">
        <v>1172</v>
      </c>
      <c r="S92" s="219" t="s">
        <v>1172</v>
      </c>
      <c r="T92" s="219" t="s">
        <v>1172</v>
      </c>
      <c r="U92" s="219" t="s">
        <v>1172</v>
      </c>
      <c r="V92" s="219" t="s">
        <v>1172</v>
      </c>
      <c r="W92" s="219" t="s">
        <v>1172</v>
      </c>
      <c r="X92" s="219" t="s">
        <v>1172</v>
      </c>
      <c r="Y92" s="219" t="s">
        <v>1172</v>
      </c>
      <c r="Z92" s="219">
        <v>3.2</v>
      </c>
      <c r="AA92" s="219" t="s">
        <v>1172</v>
      </c>
      <c r="AB92" s="219" t="s">
        <v>1172</v>
      </c>
      <c r="AC92" s="219" t="s">
        <v>1172</v>
      </c>
      <c r="AD92" s="219" t="s">
        <v>1172</v>
      </c>
      <c r="AE92" s="219" t="s">
        <v>1172</v>
      </c>
      <c r="AF92" s="219" t="s">
        <v>1172</v>
      </c>
      <c r="AG92" s="219" t="s">
        <v>1172</v>
      </c>
      <c r="AH92" s="219" t="s">
        <v>1172</v>
      </c>
      <c r="AI92" s="219" t="s">
        <v>1172</v>
      </c>
      <c r="AJ92" s="219" t="s">
        <v>1172</v>
      </c>
      <c r="AK92" s="219" t="s">
        <v>1172</v>
      </c>
      <c r="AL92" s="219" t="s">
        <v>1172</v>
      </c>
      <c r="AM92" s="219" t="s">
        <v>1172</v>
      </c>
      <c r="AN92" s="219" t="s">
        <v>1172</v>
      </c>
      <c r="AO92" s="57" t="str">
        <f>'様式1-1-1_月別-水質(全地点)_1月'!K92</f>
        <v>数値の取り扱いについては下記※のとおり。</v>
      </c>
    </row>
    <row r="93" spans="1:41" ht="12" customHeight="1">
      <c r="A93" s="7">
        <f>'様式1-1-1_月別-水質(全地点)_4月'!A93</f>
        <v>88</v>
      </c>
      <c r="B93" s="31" t="str">
        <f>'様式1-1-1_月別-水質(全地点)_4月'!B93</f>
        <v>大腸菌数</v>
      </c>
      <c r="C93" s="50" t="str">
        <f>'様式1-1-1_月別-水質(全地点)_4月'!C93</f>
        <v>CFU/100mL</v>
      </c>
      <c r="D93" s="320"/>
      <c r="E93" s="275" t="s">
        <v>1172</v>
      </c>
      <c r="F93" s="275" t="s">
        <v>1172</v>
      </c>
      <c r="G93" s="275" t="s">
        <v>1172</v>
      </c>
      <c r="H93" s="219" t="s">
        <v>1172</v>
      </c>
      <c r="I93" s="219" t="s">
        <v>1172</v>
      </c>
      <c r="J93" s="219" t="s">
        <v>1172</v>
      </c>
      <c r="K93" s="219" t="s">
        <v>1172</v>
      </c>
      <c r="L93" s="219" t="s">
        <v>1172</v>
      </c>
      <c r="M93" s="219" t="s">
        <v>1172</v>
      </c>
      <c r="N93" s="219" t="s">
        <v>1229</v>
      </c>
      <c r="O93" s="219" t="s">
        <v>1229</v>
      </c>
      <c r="P93" s="219" t="s">
        <v>1229</v>
      </c>
      <c r="Q93" s="219" t="s">
        <v>1229</v>
      </c>
      <c r="R93" s="219" t="s">
        <v>1229</v>
      </c>
      <c r="S93" s="219" t="s">
        <v>1229</v>
      </c>
      <c r="T93" s="219" t="s">
        <v>1229</v>
      </c>
      <c r="U93" s="219" t="s">
        <v>1229</v>
      </c>
      <c r="V93" s="219" t="s">
        <v>1229</v>
      </c>
      <c r="W93" s="219">
        <v>4</v>
      </c>
      <c r="X93" s="219" t="s">
        <v>1229</v>
      </c>
      <c r="Y93" s="219" t="s">
        <v>1229</v>
      </c>
      <c r="Z93" s="219">
        <v>1</v>
      </c>
      <c r="AA93" s="219" t="s">
        <v>1229</v>
      </c>
      <c r="AB93" s="219" t="s">
        <v>1229</v>
      </c>
      <c r="AC93" s="219">
        <v>11</v>
      </c>
      <c r="AD93" s="219" t="s">
        <v>1229</v>
      </c>
      <c r="AE93" s="219" t="s">
        <v>1229</v>
      </c>
      <c r="AF93" s="219" t="s">
        <v>1229</v>
      </c>
      <c r="AG93" s="219">
        <v>2</v>
      </c>
      <c r="AH93" s="219">
        <v>1</v>
      </c>
      <c r="AI93" s="219" t="s">
        <v>1229</v>
      </c>
      <c r="AJ93" s="219" t="s">
        <v>1229</v>
      </c>
      <c r="AK93" s="219" t="s">
        <v>1229</v>
      </c>
      <c r="AL93" s="219">
        <v>500</v>
      </c>
      <c r="AM93" s="219" t="s">
        <v>1229</v>
      </c>
      <c r="AN93" s="219">
        <v>1</v>
      </c>
      <c r="AO93" s="57" t="str">
        <f>'様式1-1-1_月別-水質(全地点)_4月'!K93</f>
        <v>数値の取り扱いについては下記※のとおり。</v>
      </c>
    </row>
    <row r="94" spans="1:41" ht="12" customHeight="1">
      <c r="A94" s="140" t="s">
        <v>445</v>
      </c>
      <c r="B94" s="141"/>
      <c r="C94" s="142"/>
      <c r="D94" s="136"/>
      <c r="E94" s="143"/>
      <c r="F94" s="143"/>
      <c r="G94" s="143"/>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8"/>
    </row>
    <row r="95" spans="1:41" ht="12" customHeight="1">
      <c r="A95" s="34"/>
      <c r="B95" s="144">
        <f>'様式1-1-1_月別-水質(全地点)_1月'!B94</f>
        <v>0</v>
      </c>
      <c r="C95" s="145">
        <f>'様式1-1-1_月別-水質(全地点)_1月'!C94</f>
        <v>0</v>
      </c>
      <c r="D95" s="139"/>
      <c r="E95" s="146"/>
      <c r="F95" s="146"/>
      <c r="G95" s="146"/>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201">
        <f>'様式1-1-1_月別-水質(全地点)_1月'!K94</f>
        <v>0</v>
      </c>
    </row>
    <row r="96" spans="1:41" ht="12" customHeight="1">
      <c r="A96" s="7"/>
      <c r="B96" s="31">
        <f>'様式1-1-1_月別-水質(全地点)_1月'!B95</f>
        <v>0</v>
      </c>
      <c r="C96" s="50">
        <f>'様式1-1-1_月別-水質(全地点)_1月'!C95</f>
        <v>0</v>
      </c>
      <c r="D96" s="15"/>
      <c r="E96" s="17"/>
      <c r="F96" s="17"/>
      <c r="G96" s="17"/>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57">
        <f>'様式1-1-1_月別-水質(全地点)_1月'!K95</f>
        <v>0</v>
      </c>
    </row>
    <row r="97" spans="1:41" ht="12" customHeight="1">
      <c r="A97" s="7"/>
      <c r="B97" s="31">
        <f>'様式1-1-1_月別-水質(全地点)_1月'!B96</f>
        <v>0</v>
      </c>
      <c r="C97" s="50">
        <f>'様式1-1-1_月別-水質(全地点)_1月'!C96</f>
        <v>0</v>
      </c>
      <c r="D97" s="15"/>
      <c r="E97" s="17"/>
      <c r="F97" s="17"/>
      <c r="G97" s="17"/>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57">
        <f>'様式1-1-1_月別-水質(全地点)_1月'!K96</f>
        <v>0</v>
      </c>
    </row>
    <row r="98" spans="1:41" ht="12" customHeight="1">
      <c r="A98" s="7"/>
      <c r="B98" s="31">
        <f>'様式1-1-1_月別-水質(全地点)_1月'!B97</f>
        <v>0</v>
      </c>
      <c r="C98" s="50">
        <f>'様式1-1-1_月別-水質(全地点)_1月'!C97</f>
        <v>0</v>
      </c>
      <c r="D98" s="15"/>
      <c r="E98" s="17"/>
      <c r="F98" s="17"/>
      <c r="G98" s="17"/>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57">
        <f>'様式1-1-1_月別-水質(全地点)_1月'!K97</f>
        <v>0</v>
      </c>
    </row>
    <row r="99" spans="1:41" ht="12" customHeight="1">
      <c r="A99" s="7"/>
      <c r="B99" s="31">
        <f>'様式1-1-1_月別-水質(全地点)_1月'!B98</f>
        <v>0</v>
      </c>
      <c r="C99" s="50">
        <f>'様式1-1-1_月別-水質(全地点)_1月'!C98</f>
        <v>0</v>
      </c>
      <c r="D99" s="15"/>
      <c r="E99" s="17"/>
      <c r="F99" s="17"/>
      <c r="G99" s="17"/>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57">
        <f>'様式1-1-1_月別-水質(全地点)_1月'!K98</f>
        <v>0</v>
      </c>
    </row>
    <row r="100" spans="1:41" ht="12" customHeight="1">
      <c r="A100" s="7"/>
      <c r="B100" s="31">
        <f>'様式1-1-1_月別-水質(全地点)_1月'!B99</f>
        <v>0</v>
      </c>
      <c r="C100" s="50">
        <f>'様式1-1-1_月別-水質(全地点)_1月'!C99</f>
        <v>0</v>
      </c>
      <c r="D100" s="15"/>
      <c r="E100" s="17"/>
      <c r="F100" s="17"/>
      <c r="G100" s="17"/>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57">
        <f>'様式1-1-1_月別-水質(全地点)_1月'!K99</f>
        <v>0</v>
      </c>
    </row>
    <row r="101" spans="1:41" ht="12" customHeight="1">
      <c r="A101" s="7"/>
      <c r="B101" s="31">
        <f>'様式1-1-1_月別-水質(全地点)_1月'!B100</f>
        <v>0</v>
      </c>
      <c r="C101" s="50">
        <f>'様式1-1-1_月別-水質(全地点)_1月'!C100</f>
        <v>0</v>
      </c>
      <c r="D101" s="15"/>
      <c r="E101" s="17"/>
      <c r="F101" s="17"/>
      <c r="G101" s="17"/>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57">
        <f>'様式1-1-1_月別-水質(全地点)_1月'!K100</f>
        <v>0</v>
      </c>
    </row>
    <row r="102" spans="1:41" ht="12" customHeight="1">
      <c r="A102" s="7"/>
      <c r="B102" s="31">
        <f>'様式1-1-1_月別-水質(全地点)_1月'!B101</f>
        <v>0</v>
      </c>
      <c r="C102" s="50">
        <f>'様式1-1-1_月別-水質(全地点)_1月'!C101</f>
        <v>0</v>
      </c>
      <c r="D102" s="15"/>
      <c r="E102" s="11"/>
      <c r="F102" s="11"/>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57">
        <f>'様式1-1-1_月別-水質(全地点)_1月'!K101</f>
        <v>0</v>
      </c>
    </row>
    <row r="103" spans="1:41" ht="12" customHeight="1">
      <c r="A103" s="7"/>
      <c r="B103" s="31">
        <f>'様式1-1-1_月別-水質(全地点)_1月'!B102</f>
        <v>0</v>
      </c>
      <c r="C103" s="50">
        <f>'様式1-1-1_月別-水質(全地点)_1月'!C102</f>
        <v>0</v>
      </c>
      <c r="D103" s="15"/>
      <c r="E103" s="11"/>
      <c r="F103" s="11"/>
      <c r="G103" s="11"/>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57">
        <f>'様式1-1-1_月別-水質(全地点)_1月'!K102</f>
        <v>0</v>
      </c>
    </row>
    <row r="104" spans="1:41" ht="12" customHeight="1">
      <c r="A104" s="7"/>
      <c r="B104" s="31">
        <f>'様式1-1-1_月別-水質(全地点)_1月'!B103</f>
        <v>0</v>
      </c>
      <c r="C104" s="50">
        <f>'様式1-1-1_月別-水質(全地点)_1月'!C103</f>
        <v>0</v>
      </c>
      <c r="D104" s="15"/>
      <c r="E104" s="11"/>
      <c r="F104" s="11"/>
      <c r="G104" s="11"/>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57">
        <f>'様式1-1-1_月別-水質(全地点)_1月'!K103</f>
        <v>0</v>
      </c>
    </row>
    <row r="105" spans="1:41" ht="12" customHeight="1">
      <c r="A105" s="7"/>
      <c r="B105" s="31">
        <f>'様式1-1-1_月別-水質(全地点)_1月'!B104</f>
        <v>0</v>
      </c>
      <c r="C105" s="50">
        <f>'様式1-1-1_月別-水質(全地点)_1月'!C104</f>
        <v>0</v>
      </c>
      <c r="D105" s="15"/>
      <c r="E105" s="11"/>
      <c r="F105" s="11"/>
      <c r="G105" s="11"/>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57">
        <f>'様式1-1-1_月別-水質(全地点)_1月'!K104</f>
        <v>0</v>
      </c>
    </row>
    <row r="106" spans="1:41" ht="12" customHeight="1">
      <c r="A106" s="7"/>
      <c r="B106" s="31">
        <f>'様式1-1-1_月別-水質(全地点)_1月'!B105</f>
        <v>0</v>
      </c>
      <c r="C106" s="50">
        <f>'様式1-1-1_月別-水質(全地点)_1月'!C105</f>
        <v>0</v>
      </c>
      <c r="D106" s="15"/>
      <c r="E106" s="11"/>
      <c r="F106" s="11"/>
      <c r="G106" s="11"/>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57">
        <f>'様式1-1-1_月別-水質(全地点)_1月'!K105</f>
        <v>0</v>
      </c>
    </row>
    <row r="107" spans="1:41" ht="12" customHeight="1">
      <c r="A107" s="7"/>
      <c r="B107" s="31">
        <f>'様式1-1-1_月別-水質(全地点)_1月'!B106</f>
        <v>0</v>
      </c>
      <c r="C107" s="50">
        <f>'様式1-1-1_月別-水質(全地点)_1月'!C106</f>
        <v>0</v>
      </c>
      <c r="D107" s="15"/>
      <c r="E107" s="11"/>
      <c r="F107" s="11"/>
      <c r="G107" s="11"/>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57">
        <f>'様式1-1-1_月別-水質(全地点)_1月'!K106</f>
        <v>0</v>
      </c>
    </row>
    <row r="108" spans="1:41" ht="12" customHeight="1">
      <c r="A108" s="7"/>
      <c r="B108" s="31">
        <f>'様式1-1-1_月別-水質(全地点)_1月'!B107</f>
        <v>0</v>
      </c>
      <c r="C108" s="50">
        <f>'様式1-1-1_月別-水質(全地点)_1月'!C107</f>
        <v>0</v>
      </c>
      <c r="D108" s="15"/>
      <c r="E108" s="11"/>
      <c r="F108" s="11"/>
      <c r="G108" s="11"/>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57">
        <f>'様式1-1-1_月別-水質(全地点)_1月'!K107</f>
        <v>0</v>
      </c>
    </row>
    <row r="109" spans="1:41" ht="12" customHeight="1">
      <c r="A109" s="7"/>
      <c r="B109" s="31">
        <f>'様式1-1-1_月別-水質(全地点)_1月'!B108</f>
        <v>0</v>
      </c>
      <c r="C109" s="50">
        <f>'様式1-1-1_月別-水質(全地点)_1月'!C108</f>
        <v>0</v>
      </c>
      <c r="D109" s="15"/>
      <c r="E109" s="11"/>
      <c r="F109" s="11"/>
      <c r="G109" s="11"/>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57">
        <f>'様式1-1-1_月別-水質(全地点)_1月'!K108</f>
        <v>0</v>
      </c>
    </row>
  </sheetData>
  <mergeCells count="204">
    <mergeCell ref="Z18:AB18"/>
    <mergeCell ref="Z21:AB21"/>
    <mergeCell ref="AC18:AE18"/>
    <mergeCell ref="AC21:AE21"/>
    <mergeCell ref="AF18:AH18"/>
    <mergeCell ref="AF21:AH21"/>
    <mergeCell ref="AI18:AK18"/>
    <mergeCell ref="AI21:AK21"/>
    <mergeCell ref="AL18:AN18"/>
    <mergeCell ref="AL21:AN21"/>
    <mergeCell ref="Z19:AB19"/>
    <mergeCell ref="Z20:AB20"/>
    <mergeCell ref="AC19:AE19"/>
    <mergeCell ref="AC20:AE20"/>
    <mergeCell ref="AF19:AH19"/>
    <mergeCell ref="AF20:AH20"/>
    <mergeCell ref="AI19:AK19"/>
    <mergeCell ref="AI20:AK20"/>
    <mergeCell ref="AL19:AN19"/>
    <mergeCell ref="AL20:AN20"/>
    <mergeCell ref="K18:M18"/>
    <mergeCell ref="K21:M21"/>
    <mergeCell ref="N18:P18"/>
    <mergeCell ref="N21:P21"/>
    <mergeCell ref="Q18:S18"/>
    <mergeCell ref="Q21:S21"/>
    <mergeCell ref="T18:V18"/>
    <mergeCell ref="T21:V21"/>
    <mergeCell ref="W18:Y18"/>
    <mergeCell ref="W21:Y21"/>
    <mergeCell ref="K19:M19"/>
    <mergeCell ref="K20:M20"/>
    <mergeCell ref="N19:P19"/>
    <mergeCell ref="N20:P20"/>
    <mergeCell ref="Q19:S19"/>
    <mergeCell ref="Q20:S20"/>
    <mergeCell ref="T19:V19"/>
    <mergeCell ref="T20:V20"/>
    <mergeCell ref="W19:Y19"/>
    <mergeCell ref="W20:Y20"/>
    <mergeCell ref="E18:G18"/>
    <mergeCell ref="E21:G21"/>
    <mergeCell ref="E19:G19"/>
    <mergeCell ref="E20:G20"/>
    <mergeCell ref="H19:J19"/>
    <mergeCell ref="H20:J20"/>
    <mergeCell ref="H17:J17"/>
    <mergeCell ref="H6:J6"/>
    <mergeCell ref="H7:J7"/>
    <mergeCell ref="H8:J8"/>
    <mergeCell ref="H18:J18"/>
    <mergeCell ref="H21:J21"/>
    <mergeCell ref="E5:G5"/>
    <mergeCell ref="E6:G6"/>
    <mergeCell ref="E7:G7"/>
    <mergeCell ref="E12:G12"/>
    <mergeCell ref="H9:J9"/>
    <mergeCell ref="E16:G16"/>
    <mergeCell ref="E17:G17"/>
    <mergeCell ref="H10:J10"/>
    <mergeCell ref="H11:J11"/>
    <mergeCell ref="H12:J12"/>
    <mergeCell ref="H13:J13"/>
    <mergeCell ref="H14:J14"/>
    <mergeCell ref="H15:J15"/>
    <mergeCell ref="H16:J16"/>
    <mergeCell ref="E8:G8"/>
    <mergeCell ref="E9:G9"/>
    <mergeCell ref="E10:G10"/>
    <mergeCell ref="E11:G11"/>
    <mergeCell ref="H5:J5"/>
    <mergeCell ref="E13:G13"/>
    <mergeCell ref="E14:G14"/>
    <mergeCell ref="E15:G15"/>
    <mergeCell ref="N5:P5"/>
    <mergeCell ref="N6:P6"/>
    <mergeCell ref="N7:P7"/>
    <mergeCell ref="N9:P9"/>
    <mergeCell ref="N10:P10"/>
    <mergeCell ref="K9:M9"/>
    <mergeCell ref="K10:M10"/>
    <mergeCell ref="K11:M11"/>
    <mergeCell ref="K5:M5"/>
    <mergeCell ref="K6:M6"/>
    <mergeCell ref="K7:M7"/>
    <mergeCell ref="K8:M8"/>
    <mergeCell ref="N8:P8"/>
    <mergeCell ref="N13:P13"/>
    <mergeCell ref="N14:P14"/>
    <mergeCell ref="N11:P11"/>
    <mergeCell ref="N12:P12"/>
    <mergeCell ref="Q16:S16"/>
    <mergeCell ref="K17:M17"/>
    <mergeCell ref="N15:P15"/>
    <mergeCell ref="N16:P16"/>
    <mergeCell ref="N17:P17"/>
    <mergeCell ref="K12:M12"/>
    <mergeCell ref="K13:M13"/>
    <mergeCell ref="K14:M14"/>
    <mergeCell ref="K15:M15"/>
    <mergeCell ref="K16:M16"/>
    <mergeCell ref="Q17:S17"/>
    <mergeCell ref="Q5:S5"/>
    <mergeCell ref="Q6:S6"/>
    <mergeCell ref="Q7:S7"/>
    <mergeCell ref="Q12:S12"/>
    <mergeCell ref="T13:V13"/>
    <mergeCell ref="T14:V14"/>
    <mergeCell ref="T15:V15"/>
    <mergeCell ref="Q13:S13"/>
    <mergeCell ref="Q14:S14"/>
    <mergeCell ref="Q15:S15"/>
    <mergeCell ref="Q9:S9"/>
    <mergeCell ref="Q10:S10"/>
    <mergeCell ref="Q11:S11"/>
    <mergeCell ref="Q8:S8"/>
    <mergeCell ref="T16:V16"/>
    <mergeCell ref="T17:V17"/>
    <mergeCell ref="T5:V5"/>
    <mergeCell ref="T6:V6"/>
    <mergeCell ref="T7:V7"/>
    <mergeCell ref="T8:V8"/>
    <mergeCell ref="T9:V9"/>
    <mergeCell ref="T10:V10"/>
    <mergeCell ref="T11:V11"/>
    <mergeCell ref="T12:V12"/>
    <mergeCell ref="W16:Y16"/>
    <mergeCell ref="W17:Y17"/>
    <mergeCell ref="Z17:AB17"/>
    <mergeCell ref="Z15:AB15"/>
    <mergeCell ref="Z16:AB16"/>
    <mergeCell ref="Z14:AB14"/>
    <mergeCell ref="Z9:AB9"/>
    <mergeCell ref="Z10:AB10"/>
    <mergeCell ref="Z11:AB11"/>
    <mergeCell ref="W13:Y13"/>
    <mergeCell ref="W14:Y14"/>
    <mergeCell ref="W9:Y9"/>
    <mergeCell ref="W10:Y10"/>
    <mergeCell ref="W11:Y11"/>
    <mergeCell ref="W12:Y12"/>
    <mergeCell ref="W15:Y15"/>
    <mergeCell ref="Z13:AB13"/>
    <mergeCell ref="W8:Y8"/>
    <mergeCell ref="W5:Y5"/>
    <mergeCell ref="W6:Y6"/>
    <mergeCell ref="W7:Y7"/>
    <mergeCell ref="Z8:AB8"/>
    <mergeCell ref="AC9:AE9"/>
    <mergeCell ref="AC10:AE10"/>
    <mergeCell ref="AC11:AE11"/>
    <mergeCell ref="AC8:AE8"/>
    <mergeCell ref="AI12:AK12"/>
    <mergeCell ref="AI13:AK13"/>
    <mergeCell ref="Z5:AB5"/>
    <mergeCell ref="Z6:AB6"/>
    <mergeCell ref="Z7:AB7"/>
    <mergeCell ref="Z12:AB12"/>
    <mergeCell ref="AF13:AH13"/>
    <mergeCell ref="AF14:AH14"/>
    <mergeCell ref="AC14:AE14"/>
    <mergeCell ref="AF10:AH10"/>
    <mergeCell ref="AF11:AH11"/>
    <mergeCell ref="AI14:AK14"/>
    <mergeCell ref="AI11:AK11"/>
    <mergeCell ref="AC17:AE17"/>
    <mergeCell ref="AF12:AH12"/>
    <mergeCell ref="AC5:AE5"/>
    <mergeCell ref="AC6:AE6"/>
    <mergeCell ref="AC7:AE7"/>
    <mergeCell ref="AC12:AE12"/>
    <mergeCell ref="AF15:AH15"/>
    <mergeCell ref="AC15:AE15"/>
    <mergeCell ref="AF5:AH5"/>
    <mergeCell ref="AF6:AH6"/>
    <mergeCell ref="AF7:AH7"/>
    <mergeCell ref="AF8:AH8"/>
    <mergeCell ref="AF9:AH9"/>
    <mergeCell ref="AC13:AE13"/>
    <mergeCell ref="AC16:AE16"/>
    <mergeCell ref="AI17:AK17"/>
    <mergeCell ref="AF16:AH16"/>
    <mergeCell ref="AF17:AH17"/>
    <mergeCell ref="AL17:AN17"/>
    <mergeCell ref="AL8:AN8"/>
    <mergeCell ref="AL5:AN5"/>
    <mergeCell ref="AL6:AN6"/>
    <mergeCell ref="AL7:AN7"/>
    <mergeCell ref="AL13:AN13"/>
    <mergeCell ref="AL14:AN14"/>
    <mergeCell ref="AL15:AN15"/>
    <mergeCell ref="AL16:AN16"/>
    <mergeCell ref="AL9:AN9"/>
    <mergeCell ref="AL10:AN10"/>
    <mergeCell ref="AL11:AN11"/>
    <mergeCell ref="AL12:AN12"/>
    <mergeCell ref="AI10:AK10"/>
    <mergeCell ref="AI8:AK8"/>
    <mergeCell ref="AI5:AK5"/>
    <mergeCell ref="AI6:AK6"/>
    <mergeCell ref="AI7:AK7"/>
    <mergeCell ref="AI9:AK9"/>
    <mergeCell ref="AI15:AK15"/>
    <mergeCell ref="AI16:AK16"/>
  </mergeCells>
  <phoneticPr fontId="7"/>
  <printOptions horizontalCentered="1"/>
  <pageMargins left="0.19685039370078741" right="0.19685039370078741" top="1.1811023622047245" bottom="0.70866141732283472" header="0.98425196850393704" footer="0.51181102362204722"/>
  <pageSetup paperSize="8" scale="58" orientation="landscape" r:id="rId1"/>
  <headerFooter alignWithMargins="0">
    <oddHeader>&amp;A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pageSetUpPr fitToPage="1"/>
  </sheetPr>
  <dimension ref="A1:AO109"/>
  <sheetViews>
    <sheetView showGridLines="0" view="pageBreakPreview" zoomScaleNormal="100" zoomScaleSheetLayoutView="100" workbookViewId="0">
      <pane xSplit="4" ySplit="8" topLeftCell="E9" activePane="bottomRight" state="frozen"/>
      <selection activeCell="C17" sqref="C17"/>
      <selection pane="topRight" activeCell="C17" sqref="C17"/>
      <selection pane="bottomLeft" activeCell="C17" sqref="C17"/>
      <selection pane="bottomRight" activeCell="E9" sqref="E9"/>
    </sheetView>
  </sheetViews>
  <sheetFormatPr defaultColWidth="9" defaultRowHeight="12" customHeight="1"/>
  <cols>
    <col min="1" max="1" width="10.25" style="1" bestFit="1" customWidth="1"/>
    <col min="2" max="2" width="30.625" style="1" customWidth="1"/>
    <col min="3" max="3" width="8.625" style="2" customWidth="1"/>
    <col min="4" max="16" width="12.625" style="1" customWidth="1"/>
    <col min="17" max="17" width="55.875" style="24" customWidth="1"/>
    <col min="18" max="18" width="0.875" style="1" customWidth="1"/>
    <col min="19" max="16384" width="9" style="1"/>
  </cols>
  <sheetData>
    <row r="1" spans="1:17" s="3" customFormat="1" ht="12" customHeight="1">
      <c r="A1" s="96" t="str">
        <f>'様式1-1-0_基礎情報'!$B$3</f>
        <v>河川コード</v>
      </c>
      <c r="B1" s="82">
        <f>'様式1-1-0_基礎情報'!$C$3</f>
        <v>8303040219</v>
      </c>
      <c r="C1" s="83"/>
    </row>
    <row r="2" spans="1:17" s="3" customFormat="1" ht="12" customHeight="1">
      <c r="A2" s="97" t="str">
        <f>'様式1-1-0_基礎情報'!$B$4</f>
        <v>ダムコード</v>
      </c>
      <c r="B2" s="85">
        <f>'様式1-1-0_基礎情報'!$C$4</f>
        <v>30301120700000</v>
      </c>
      <c r="C2" s="83"/>
    </row>
    <row r="3" spans="1:17" s="3" customFormat="1" ht="12" customHeight="1" thickBot="1">
      <c r="A3" s="98" t="str">
        <f>'様式1-1-0_基礎情報'!$B$5</f>
        <v>ダム名</v>
      </c>
      <c r="B3" s="88" t="str">
        <f>'様式1-1-0_基礎情報'!$C$5</f>
        <v>滝沢ダム</v>
      </c>
      <c r="C3" s="83"/>
    </row>
    <row r="4" spans="1:17" ht="12" customHeight="1">
      <c r="Q4" s="1"/>
    </row>
    <row r="5" spans="1:17" s="2" customFormat="1" ht="12" customHeight="1">
      <c r="A5" s="59" t="s">
        <v>1</v>
      </c>
      <c r="B5" s="7" t="s">
        <v>2</v>
      </c>
      <c r="C5" s="7" t="s">
        <v>69</v>
      </c>
      <c r="D5" s="7" t="s">
        <v>120</v>
      </c>
      <c r="E5" s="7" t="s">
        <v>1201</v>
      </c>
      <c r="F5" s="7" t="s">
        <v>1190</v>
      </c>
      <c r="G5" s="7" t="s">
        <v>1191</v>
      </c>
      <c r="H5" s="7" t="s">
        <v>1192</v>
      </c>
      <c r="I5" s="7" t="s">
        <v>1193</v>
      </c>
      <c r="J5" s="7" t="s">
        <v>1194</v>
      </c>
      <c r="K5" s="7" t="s">
        <v>1195</v>
      </c>
      <c r="L5" s="7" t="s">
        <v>1196</v>
      </c>
      <c r="M5" s="7" t="s">
        <v>1197</v>
      </c>
      <c r="N5" s="7" t="s">
        <v>1198</v>
      </c>
      <c r="O5" s="7" t="s">
        <v>1199</v>
      </c>
      <c r="P5" s="7" t="s">
        <v>1200</v>
      </c>
      <c r="Q5" s="7" t="s">
        <v>441</v>
      </c>
    </row>
    <row r="6" spans="1:17" s="2" customFormat="1" ht="12" customHeight="1">
      <c r="A6" s="102">
        <f>'様式1-1-1_月別-水質(全地点)_1月'!A6</f>
        <v>1</v>
      </c>
      <c r="B6" s="92" t="str">
        <f>'様式1-1-1_月別-水質(全地点)_1月'!B6</f>
        <v>河川コード</v>
      </c>
      <c r="C6" s="102" t="str">
        <f>'様式1-1-1_月別-水質(全地点)_1月'!C6</f>
        <v>－</v>
      </c>
      <c r="D6" s="67"/>
      <c r="E6" s="7">
        <f>'様式1-1-0_基礎情報'!$C$3</f>
        <v>8303040219</v>
      </c>
      <c r="F6" s="7">
        <f>'様式1-1-0_基礎情報'!$C$3</f>
        <v>8303040219</v>
      </c>
      <c r="G6" s="7">
        <f>'様式1-1-0_基礎情報'!$C$3</f>
        <v>8303040219</v>
      </c>
      <c r="H6" s="7">
        <f>'様式1-1-0_基礎情報'!$C$3</f>
        <v>8303040219</v>
      </c>
      <c r="I6" s="7">
        <f>'様式1-1-0_基礎情報'!$C$3</f>
        <v>8303040219</v>
      </c>
      <c r="J6" s="7">
        <f>'様式1-1-0_基礎情報'!$C$3</f>
        <v>8303040219</v>
      </c>
      <c r="K6" s="7">
        <f>'様式1-1-0_基礎情報'!$C$3</f>
        <v>8303040219</v>
      </c>
      <c r="L6" s="7">
        <f>'様式1-1-0_基礎情報'!$C$3</f>
        <v>8303040219</v>
      </c>
      <c r="M6" s="7">
        <f>'様式1-1-0_基礎情報'!$C$3</f>
        <v>8303040219</v>
      </c>
      <c r="N6" s="7">
        <f>'様式1-1-0_基礎情報'!$C$3</f>
        <v>8303040219</v>
      </c>
      <c r="O6" s="7">
        <f>'様式1-1-0_基礎情報'!$C$3</f>
        <v>8303040219</v>
      </c>
      <c r="P6" s="7">
        <f>'様式1-1-0_基礎情報'!$C$3</f>
        <v>8303040219</v>
      </c>
      <c r="Q6" s="36" t="str">
        <f>'様式1-1-1_月別-水質(全地点)_1月'!K6</f>
        <v>河川コードを記入する。</v>
      </c>
    </row>
    <row r="7" spans="1:17" s="2" customFormat="1" ht="12" customHeight="1">
      <c r="A7" s="7">
        <f>'様式1-1-1_月別-水質(全地点)_1月'!A7</f>
        <v>2</v>
      </c>
      <c r="B7" s="92" t="str">
        <f>'様式1-1-1_月別-水質(全地点)_1月'!B7</f>
        <v>ダムコード</v>
      </c>
      <c r="C7" s="102" t="str">
        <f>'様式1-1-1_月別-水質(全地点)_1月'!C7</f>
        <v>－</v>
      </c>
      <c r="D7" s="67"/>
      <c r="E7" s="103">
        <f>'様式1-1-0_基礎情報'!$C$4</f>
        <v>30301120700000</v>
      </c>
      <c r="F7" s="103">
        <f>'様式1-1-0_基礎情報'!$C$4</f>
        <v>30301120700000</v>
      </c>
      <c r="G7" s="103">
        <f>'様式1-1-0_基礎情報'!$C$4</f>
        <v>30301120700000</v>
      </c>
      <c r="H7" s="103">
        <f>'様式1-1-0_基礎情報'!$C$4</f>
        <v>30301120700000</v>
      </c>
      <c r="I7" s="103">
        <f>'様式1-1-0_基礎情報'!$C$4</f>
        <v>30301120700000</v>
      </c>
      <c r="J7" s="103">
        <f>'様式1-1-0_基礎情報'!$C$4</f>
        <v>30301120700000</v>
      </c>
      <c r="K7" s="103">
        <f>'様式1-1-0_基礎情報'!$C$4</f>
        <v>30301120700000</v>
      </c>
      <c r="L7" s="103">
        <f>'様式1-1-0_基礎情報'!$C$4</f>
        <v>30301120700000</v>
      </c>
      <c r="M7" s="103">
        <f>'様式1-1-0_基礎情報'!$C$4</f>
        <v>30301120700000</v>
      </c>
      <c r="N7" s="103">
        <f>'様式1-1-0_基礎情報'!$C$4</f>
        <v>30301120700000</v>
      </c>
      <c r="O7" s="103">
        <f>'様式1-1-0_基礎情報'!$C$4</f>
        <v>30301120700000</v>
      </c>
      <c r="P7" s="103">
        <f>'様式1-1-0_基礎情報'!$C$4</f>
        <v>30301120700000</v>
      </c>
      <c r="Q7" s="36" t="str">
        <f>'様式1-1-1_月別-水質(全地点)_1月'!K7</f>
        <v>ダムコードを記入する。</v>
      </c>
    </row>
    <row r="8" spans="1:17" s="2" customFormat="1" ht="12" customHeight="1">
      <c r="A8" s="7">
        <f>'様式1-1-1_月別-水質(全地点)_1月'!A8</f>
        <v>3</v>
      </c>
      <c r="B8" s="92" t="str">
        <f>'様式1-1-1_月別-水質(全地点)_1月'!B8</f>
        <v>ダム名</v>
      </c>
      <c r="C8" s="102" t="str">
        <f>'様式1-1-1_月別-水質(全地点)_1月'!C8</f>
        <v>－</v>
      </c>
      <c r="D8" s="67"/>
      <c r="E8" s="7" t="str">
        <f>'様式1-1-0_基礎情報'!$C$5</f>
        <v>滝沢ダム</v>
      </c>
      <c r="F8" s="7" t="str">
        <f>'様式1-1-0_基礎情報'!$C$5</f>
        <v>滝沢ダム</v>
      </c>
      <c r="G8" s="7" t="str">
        <f>'様式1-1-0_基礎情報'!$C$5</f>
        <v>滝沢ダム</v>
      </c>
      <c r="H8" s="7" t="str">
        <f>'様式1-1-0_基礎情報'!$C$5</f>
        <v>滝沢ダム</v>
      </c>
      <c r="I8" s="7" t="str">
        <f>'様式1-1-0_基礎情報'!$C$5</f>
        <v>滝沢ダム</v>
      </c>
      <c r="J8" s="7" t="str">
        <f>'様式1-1-0_基礎情報'!$C$5</f>
        <v>滝沢ダム</v>
      </c>
      <c r="K8" s="7" t="str">
        <f>'様式1-1-0_基礎情報'!$C$5</f>
        <v>滝沢ダム</v>
      </c>
      <c r="L8" s="7" t="str">
        <f>'様式1-1-0_基礎情報'!$C$5</f>
        <v>滝沢ダム</v>
      </c>
      <c r="M8" s="7" t="str">
        <f>'様式1-1-0_基礎情報'!$C$5</f>
        <v>滝沢ダム</v>
      </c>
      <c r="N8" s="7" t="str">
        <f>'様式1-1-0_基礎情報'!$C$5</f>
        <v>滝沢ダム</v>
      </c>
      <c r="O8" s="7" t="str">
        <f>'様式1-1-0_基礎情報'!$C$5</f>
        <v>滝沢ダム</v>
      </c>
      <c r="P8" s="7" t="str">
        <f>'様式1-1-0_基礎情報'!$C$5</f>
        <v>滝沢ダム</v>
      </c>
      <c r="Q8" s="36" t="str">
        <f>'様式1-1-1_月別-水質(全地点)_1月'!K8</f>
        <v>ダム名を記入する。</v>
      </c>
    </row>
    <row r="9" spans="1:17" s="2" customFormat="1" ht="12" customHeight="1">
      <c r="A9" s="7">
        <f>'様式1-1-1_月別-水質(全地点)_1月'!A9</f>
        <v>4</v>
      </c>
      <c r="B9" s="92" t="str">
        <f>'様式1-1-1_月別-水質(全地点)_1月'!B9</f>
        <v>調査年月日</v>
      </c>
      <c r="C9" s="102" t="str">
        <f>'様式1-1-1_月別-水質(全地点)_1月'!C9</f>
        <v>－</v>
      </c>
      <c r="D9" s="67"/>
      <c r="E9" s="54">
        <f>'様式1-1-1_月別-水質(全地点)_1月'!$E9</f>
        <v>44573</v>
      </c>
      <c r="F9" s="104">
        <f>'様式1-1-1_月別-水質(全地点)_2月'!$E9</f>
        <v>44594</v>
      </c>
      <c r="G9" s="104">
        <f>'様式1-1-1_月別-水質(全地点)_3月'!$E9</f>
        <v>44622</v>
      </c>
      <c r="H9" s="104">
        <f>'様式1-1-1_月別-水質(全地点)_4月'!$E9</f>
        <v>44664</v>
      </c>
      <c r="I9" s="104">
        <f>'様式1-1-1_月別-水質(全地点)_5月'!$E9</f>
        <v>44692</v>
      </c>
      <c r="J9" s="104">
        <f>'様式1-1-1_月別-水質(全地点)_6月'!$E9</f>
        <v>44713</v>
      </c>
      <c r="K9" s="104">
        <f>'様式1-1-1_月別-水質(全地点)_7月'!$E9</f>
        <v>44755</v>
      </c>
      <c r="L9" s="104">
        <f>'様式1-1-1_月別-水質(全地点)_8月'!$E9</f>
        <v>44783</v>
      </c>
      <c r="M9" s="104">
        <f>'様式1-1-1_月別-水質(全地点)_9月'!$E9</f>
        <v>44811</v>
      </c>
      <c r="N9" s="104">
        <f>'様式1-1-1_月別-水質(全地点)_10月'!$E9</f>
        <v>44839</v>
      </c>
      <c r="O9" s="104">
        <f>'様式1-1-1_月別-水質(全地点)_11月'!$E9</f>
        <v>44867</v>
      </c>
      <c r="P9" s="104">
        <f>'様式1-1-1_月別-水質(全地点)_12月'!$E9</f>
        <v>44902</v>
      </c>
      <c r="Q9" s="36" t="str">
        <f>'様式1-1-1_月別-水質(全地点)_1月'!K9</f>
        <v>調査年月日を記入する</v>
      </c>
    </row>
    <row r="10" spans="1:17" s="2" customFormat="1" ht="12" customHeight="1">
      <c r="A10" s="7">
        <f>'様式1-1-1_月別-水質(全地点)_1月'!A10</f>
        <v>5</v>
      </c>
      <c r="B10" s="92" t="str">
        <f>'様式1-1-1_月別-水質(全地点)_1月'!B10</f>
        <v>調査地点(採水位置)</v>
      </c>
      <c r="C10" s="102" t="str">
        <f>'様式1-1-1_月別-水質(全地点)_1月'!C10</f>
        <v>－</v>
      </c>
      <c r="D10" s="67"/>
      <c r="E10" s="280" t="s">
        <v>1165</v>
      </c>
      <c r="F10" s="280" t="s">
        <v>1165</v>
      </c>
      <c r="G10" s="280" t="s">
        <v>1165</v>
      </c>
      <c r="H10" s="280" t="s">
        <v>1165</v>
      </c>
      <c r="I10" s="280" t="s">
        <v>1165</v>
      </c>
      <c r="J10" s="280" t="s">
        <v>1165</v>
      </c>
      <c r="K10" s="280" t="s">
        <v>1165</v>
      </c>
      <c r="L10" s="280" t="s">
        <v>1165</v>
      </c>
      <c r="M10" s="280" t="s">
        <v>1165</v>
      </c>
      <c r="N10" s="280" t="s">
        <v>1165</v>
      </c>
      <c r="O10" s="280" t="s">
        <v>1165</v>
      </c>
      <c r="P10" s="280" t="s">
        <v>1165</v>
      </c>
      <c r="Q10" s="36" t="str">
        <f>'様式1-1-1_月別-水質(全地点)_1月'!K10</f>
        <v>調査地点を具体的に記入する。</v>
      </c>
    </row>
    <row r="11" spans="1:17" ht="12" customHeight="1">
      <c r="A11" s="7">
        <f>'様式1-1-1_月別-水質(全地点)_1月'!A11</f>
        <v>6</v>
      </c>
      <c r="B11" s="92" t="str">
        <f>'様式1-1-1_月別-水質(全地点)_1月'!B11</f>
        <v>調査開始時刻</v>
      </c>
      <c r="C11" s="102" t="str">
        <f>'様式1-1-1_月別-水質(全地点)_1月'!C11</f>
        <v>－</v>
      </c>
      <c r="D11" s="67"/>
      <c r="E11" s="243">
        <f>'様式1-1-1_月別-水質(全地点)_1月'!$E11</f>
        <v>0.41666666666666669</v>
      </c>
      <c r="F11" s="243">
        <f>'様式1-1-1_月別-水質(全地点)_2月'!$E11</f>
        <v>0.53819444444444442</v>
      </c>
      <c r="G11" s="243">
        <f>'様式1-1-1_月別-水質(全地点)_3月'!$E11</f>
        <v>0.52777777777777779</v>
      </c>
      <c r="H11" s="243">
        <f>'様式1-1-1_月別-水質(全地点)_4月'!$E11</f>
        <v>0.55555555555555558</v>
      </c>
      <c r="I11" s="243">
        <f>'様式1-1-1_月別-水質(全地点)_5月'!$E11</f>
        <v>0.56527777777777777</v>
      </c>
      <c r="J11" s="243">
        <f>'様式1-1-1_月別-水質(全地点)_6月'!$E11</f>
        <v>0.56458333333333333</v>
      </c>
      <c r="K11" s="243">
        <f>'様式1-1-1_月別-水質(全地点)_7月'!$E11</f>
        <v>0.58333333333333337</v>
      </c>
      <c r="L11" s="243">
        <f>'様式1-1-1_月別-水質(全地点)_8月'!$E11</f>
        <v>0.56041666666666667</v>
      </c>
      <c r="M11" s="243">
        <f>'様式1-1-1_月別-水質(全地点)_9月'!$E11</f>
        <v>0.5395833333333333</v>
      </c>
      <c r="N11" s="243">
        <f>'様式1-1-1_月別-水質(全地点)_10月'!$E11</f>
        <v>0.57638888888888895</v>
      </c>
      <c r="O11" s="243">
        <f>'様式1-1-1_月別-水質(全地点)_11月'!$E11</f>
        <v>0.54027777777777775</v>
      </c>
      <c r="P11" s="243">
        <f>'様式1-1-1_月別-水質(全地点)_12月'!$E11</f>
        <v>0.52986111111111112</v>
      </c>
      <c r="Q11" s="36" t="str">
        <f>'様式1-1-1_月別-水質(全地点)_1月'!K11</f>
        <v>調査の開始時刻を２４時間表示で記入する。</v>
      </c>
    </row>
    <row r="12" spans="1:17" ht="12" customHeight="1">
      <c r="A12" s="7">
        <f>'様式1-1-1_月別-水質(全地点)_1月'!A12</f>
        <v>7</v>
      </c>
      <c r="B12" s="92" t="str">
        <f>'様式1-1-1_月別-水質(全地点)_1月'!B12</f>
        <v>天候</v>
      </c>
      <c r="C12" s="102" t="str">
        <f>'様式1-1-1_月別-水質(全地点)_1月'!C12</f>
        <v>－</v>
      </c>
      <c r="D12" s="67"/>
      <c r="E12" s="244" t="str">
        <f>'様式1-1-1_月別-水質(全地点)_1月'!$E12</f>
        <v>晴</v>
      </c>
      <c r="F12" s="244" t="str">
        <f>'様式1-1-1_月別-水質(全地点)_2月'!$E12</f>
        <v>晴</v>
      </c>
      <c r="G12" s="244" t="str">
        <f>'様式1-1-1_月別-水質(全地点)_3月'!$E12</f>
        <v>晴</v>
      </c>
      <c r="H12" s="244" t="str">
        <f>'様式1-1-1_月別-水質(全地点)_4月'!$E12</f>
        <v>晴</v>
      </c>
      <c r="I12" s="244" t="str">
        <f>'様式1-1-1_月別-水質(全地点)_5月'!$E12</f>
        <v>晴</v>
      </c>
      <c r="J12" s="244" t="str">
        <f>'様式1-1-1_月別-水質(全地点)_6月'!$E12</f>
        <v>晴</v>
      </c>
      <c r="K12" s="244" t="str">
        <f>'様式1-1-1_月別-水質(全地点)_7月'!$E12</f>
        <v>曇</v>
      </c>
      <c r="L12" s="244" t="str">
        <f>'様式1-1-1_月別-水質(全地点)_8月'!$E12</f>
        <v>晴</v>
      </c>
      <c r="M12" s="244" t="str">
        <f>'様式1-1-1_月別-水質(全地点)_9月'!$E12</f>
        <v>小雨</v>
      </c>
      <c r="N12" s="244" t="str">
        <f>'様式1-1-1_月別-水質(全地点)_10月'!$E12</f>
        <v>雨</v>
      </c>
      <c r="O12" s="244" t="str">
        <f>'様式1-1-1_月別-水質(全地点)_11月'!$E12</f>
        <v>晴</v>
      </c>
      <c r="P12" s="244" t="str">
        <f>'様式1-1-1_月別-水質(全地点)_12月'!$E12</f>
        <v>晴</v>
      </c>
      <c r="Q12" s="36" t="str">
        <f>'様式1-1-1_月別-水質(全地点)_1月'!K12</f>
        <v>晴，曇，小雨等の用語で記入する。</v>
      </c>
    </row>
    <row r="13" spans="1:17" ht="12" customHeight="1">
      <c r="A13" s="7">
        <f>'様式1-1-1_月別-水質(全地点)_1月'!A13</f>
        <v>8</v>
      </c>
      <c r="B13" s="92" t="str">
        <f>'様式1-1-1_月別-水質(全地点)_1月'!B13</f>
        <v>気温</v>
      </c>
      <c r="C13" s="102" t="str">
        <f>'様式1-1-1_月別-水質(全地点)_1月'!C13</f>
        <v>℃</v>
      </c>
      <c r="D13" s="67"/>
      <c r="E13" s="263">
        <f>'様式1-1-1_月別-水質(全地点)_1月'!$E13</f>
        <v>3.5</v>
      </c>
      <c r="F13" s="263">
        <f>'様式1-1-1_月別-水質(全地点)_2月'!$E13</f>
        <v>7</v>
      </c>
      <c r="G13" s="263">
        <f>'様式1-1-1_月別-水質(全地点)_3月'!$E13</f>
        <v>13.5</v>
      </c>
      <c r="H13" s="264">
        <f>'様式1-1-1_月別-水質(全地点)_4月'!$E13</f>
        <v>26.4</v>
      </c>
      <c r="I13" s="264">
        <f>'様式1-1-1_月別-水質(全地点)_5月'!$E13</f>
        <v>19</v>
      </c>
      <c r="J13" s="263">
        <f>'様式1-1-1_月別-水質(全地点)_6月'!$E13</f>
        <v>22.6</v>
      </c>
      <c r="K13" s="263">
        <f>'様式1-1-1_月別-水質(全地点)_7月'!$E13</f>
        <v>22</v>
      </c>
      <c r="L13" s="263">
        <f>'様式1-1-1_月別-水質(全地点)_8月'!$E13</f>
        <v>30</v>
      </c>
      <c r="M13" s="263">
        <f>'様式1-1-1_月別-水質(全地点)_9月'!$E13</f>
        <v>21.8</v>
      </c>
      <c r="N13" s="263">
        <f>'様式1-1-1_月別-水質(全地点)_10月'!$E13</f>
        <v>16.5</v>
      </c>
      <c r="O13" s="263">
        <f>'様式1-1-1_月別-水質(全地点)_11月'!$E13</f>
        <v>19</v>
      </c>
      <c r="P13" s="263">
        <f>'様式1-1-1_月別-水質(全地点)_12月'!$E13</f>
        <v>10.5</v>
      </c>
      <c r="Q13" s="36" t="str">
        <f>'様式1-1-1_月別-水質(全地点)_1月'!K13</f>
        <v>小数点以下第１位まで記入する。</v>
      </c>
    </row>
    <row r="14" spans="1:17" ht="12" customHeight="1">
      <c r="A14" s="7">
        <f>'様式1-1-1_月別-水質(全地点)_1月'!A14</f>
        <v>9</v>
      </c>
      <c r="B14" s="92" t="str">
        <f>'様式1-1-1_月別-水質(全地点)_1月'!B14</f>
        <v>全水深</v>
      </c>
      <c r="C14" s="102" t="str">
        <f>'様式1-1-1_月別-水質(全地点)_1月'!C14</f>
        <v>ｍ</v>
      </c>
      <c r="D14" s="67"/>
      <c r="E14" s="277">
        <f>'様式1-1-1_月別-水質(全地点)_1月'!$E14</f>
        <v>0.65</v>
      </c>
      <c r="F14" s="277">
        <f>'様式1-1-1_月別-水質(全地点)_2月'!$E14</f>
        <v>0.71</v>
      </c>
      <c r="G14" s="277">
        <f>'様式1-1-1_月別-水質(全地点)_3月'!$E14</f>
        <v>0.66</v>
      </c>
      <c r="H14" s="278">
        <f>'様式1-1-1_月別-水質(全地点)_4月'!$E14</f>
        <v>0.56000000000000005</v>
      </c>
      <c r="I14" s="278">
        <f>'様式1-1-1_月別-水質(全地点)_5月'!$E14</f>
        <v>0.67</v>
      </c>
      <c r="J14" s="277">
        <f>'様式1-1-1_月別-水質(全地点)_6月'!$E14</f>
        <v>0.7</v>
      </c>
      <c r="K14" s="277">
        <f>'様式1-1-1_月別-水質(全地点)_7月'!$E14</f>
        <v>0.8</v>
      </c>
      <c r="L14" s="277">
        <f>'様式1-1-1_月別-水質(全地点)_8月'!$E14</f>
        <v>0.8</v>
      </c>
      <c r="M14" s="277">
        <f>'様式1-1-1_月別-水質(全地点)_9月'!$E14</f>
        <v>0.69</v>
      </c>
      <c r="N14" s="277">
        <f>'様式1-1-1_月別-水質(全地点)_10月'!$E14</f>
        <v>0.8</v>
      </c>
      <c r="O14" s="277">
        <f>'様式1-1-1_月別-水質(全地点)_11月'!$E14</f>
        <v>0.97</v>
      </c>
      <c r="P14" s="277">
        <f>'様式1-1-1_月別-水質(全地点)_12月'!$E14</f>
        <v>0.69</v>
      </c>
      <c r="Q14" s="36" t="str">
        <f>'様式1-1-1_月別-水質(全地点)_1月'!K14</f>
        <v>採水位置の水面より底までの深さを１　/１０mまで記入する。</v>
      </c>
    </row>
    <row r="15" spans="1:17" ht="12" customHeight="1">
      <c r="A15" s="7">
        <f>'様式1-1-1_月別-水質(全地点)_1月'!A15</f>
        <v>10</v>
      </c>
      <c r="B15" s="92" t="str">
        <f>'様式1-1-1_月別-水質(全地点)_1月'!B15</f>
        <v>透視度（河川)</v>
      </c>
      <c r="C15" s="102" t="str">
        <f>'様式1-1-1_月別-水質(全地点)_1月'!C15</f>
        <v>cｍ</v>
      </c>
      <c r="D15" s="102"/>
      <c r="E15" s="173" t="str">
        <f>'様式1-1-1_月別-水質(全地点)_1月'!$E15</f>
        <v>&gt;100</v>
      </c>
      <c r="F15" s="173" t="str">
        <f>'様式1-1-1_月別-水質(全地点)_2月'!$E15</f>
        <v>&gt;100</v>
      </c>
      <c r="G15" s="173" t="str">
        <f>'様式1-1-1_月別-水質(全地点)_3月'!$E15</f>
        <v>&gt;100</v>
      </c>
      <c r="H15" s="173" t="str">
        <f>'様式1-1-1_月別-水質(全地点)_4月'!$E15</f>
        <v>&gt;100</v>
      </c>
      <c r="I15" s="173" t="str">
        <f>'様式1-1-1_月別-水質(全地点)_5月'!$E15</f>
        <v>&gt;100</v>
      </c>
      <c r="J15" s="173" t="str">
        <f>'様式1-1-1_月別-水質(全地点)_6月'!$E15</f>
        <v>&gt;100</v>
      </c>
      <c r="K15" s="173" t="str">
        <f>'様式1-1-1_月別-水質(全地点)_7月'!$E15</f>
        <v>&gt;100</v>
      </c>
      <c r="L15" s="173" t="str">
        <f>'様式1-1-1_月別-水質(全地点)_8月'!$E15</f>
        <v>&gt;100</v>
      </c>
      <c r="M15" s="173" t="str">
        <f>'様式1-1-1_月別-水質(全地点)_9月'!$E15</f>
        <v>&gt;100</v>
      </c>
      <c r="N15" s="173" t="str">
        <f>'様式1-1-1_月別-水質(全地点)_10月'!$E15</f>
        <v>&gt;100</v>
      </c>
      <c r="O15" s="173" t="str">
        <f>'様式1-1-1_月別-水質(全地点)_11月'!$E15</f>
        <v>&gt;100</v>
      </c>
      <c r="P15" s="173" t="str">
        <f>'様式1-1-1_月別-水質(全地点)_12月'!$E15</f>
        <v>&gt;100</v>
      </c>
      <c r="Q15" s="36" t="str">
        <f>'様式1-1-1_月別-水質(全地点)_1月'!K15</f>
        <v>小数点以下１位まで記入し、透視度計の最大値に従い記入する。</v>
      </c>
    </row>
    <row r="16" spans="1:17" ht="12" customHeight="1">
      <c r="A16" s="7">
        <f>'様式1-1-1_月別-水質(全地点)_1月'!A16</f>
        <v>11</v>
      </c>
      <c r="B16" s="92" t="str">
        <f>'様式1-1-1_月別-水質(全地点)_1月'!B16</f>
        <v>透明度(ダム貯水池)</v>
      </c>
      <c r="C16" s="102" t="str">
        <f>'様式1-1-1_月別-水質(全地点)_1月'!C16</f>
        <v>ｍ</v>
      </c>
      <c r="D16" s="102"/>
      <c r="E16" s="219"/>
      <c r="F16" s="219"/>
      <c r="G16" s="219"/>
      <c r="H16" s="219"/>
      <c r="I16" s="219"/>
      <c r="J16" s="219"/>
      <c r="K16" s="219"/>
      <c r="L16" s="219"/>
      <c r="M16" s="219"/>
      <c r="N16" s="219"/>
      <c r="O16" s="219"/>
      <c r="P16" s="219"/>
      <c r="Q16" s="36" t="str">
        <f>'様式1-1-1_月別-水質(全地点)_1月'!K16</f>
        <v>小数点以下１位まで記入する。</v>
      </c>
    </row>
    <row r="17" spans="1:17" ht="12" customHeight="1">
      <c r="A17" s="7">
        <f>'様式1-1-1_月別-水質(全地点)_1月'!A17</f>
        <v>12</v>
      </c>
      <c r="B17" s="92" t="str">
        <f>'様式1-1-1_月別-水質(全地点)_1月'!B17</f>
        <v>水色(ダム貯水池)</v>
      </c>
      <c r="C17" s="102" t="str">
        <f>'様式1-1-1_月別-水質(全地点)_1月'!C17</f>
        <v>－</v>
      </c>
      <c r="D17" s="102"/>
      <c r="E17" s="219"/>
      <c r="F17" s="219"/>
      <c r="G17" s="219"/>
      <c r="H17" s="219"/>
      <c r="I17" s="219"/>
      <c r="J17" s="219"/>
      <c r="K17" s="219"/>
      <c r="L17" s="219"/>
      <c r="M17" s="219"/>
      <c r="N17" s="219"/>
      <c r="O17" s="219"/>
      <c r="P17" s="219"/>
      <c r="Q17" s="36" t="str">
        <f>'様式1-1-1_月別-水質(全地点)_1月'!K17</f>
        <v>フォーレル・ウーレの水色階級で記入する。</v>
      </c>
    </row>
    <row r="18" spans="1:17" ht="12" customHeight="1">
      <c r="A18" s="7">
        <f>'様式1-1-1_月別-水質(全地点)_1月'!A18</f>
        <v>13</v>
      </c>
      <c r="B18" s="92" t="str">
        <f>'様式1-1-1_月別-水質(全地点)_1月'!B18</f>
        <v>貯水位</v>
      </c>
      <c r="C18" s="102" t="str">
        <f>'様式1-1-1_月別-水質(全地点)_1月'!C18</f>
        <v>EL.m</v>
      </c>
      <c r="D18" s="67"/>
      <c r="E18" s="219"/>
      <c r="F18" s="219"/>
      <c r="G18" s="219"/>
      <c r="H18" s="219"/>
      <c r="I18" s="219"/>
      <c r="J18" s="219"/>
      <c r="K18" s="219"/>
      <c r="L18" s="219"/>
      <c r="M18" s="219"/>
      <c r="N18" s="219"/>
      <c r="O18" s="219"/>
      <c r="P18" s="219"/>
      <c r="Q18" s="36" t="str">
        <f>'様式1-1-1_月別-水質(全地点)_1月'!K18</f>
        <v>ダム管理記録から調査時のものを記録する。</v>
      </c>
    </row>
    <row r="19" spans="1:17" ht="12" customHeight="1">
      <c r="A19" s="7">
        <f>'様式1-1-1_月別-水質(全地点)_1月'!A19</f>
        <v>14</v>
      </c>
      <c r="B19" s="92" t="str">
        <f>'様式1-1-1_月別-水質(全地点)_1月'!B19</f>
        <v>流量(河川)</v>
      </c>
      <c r="C19" s="102" t="str">
        <f>'様式1-1-1_月別-水質(全地点)_1月'!C19</f>
        <v>m3/s</v>
      </c>
      <c r="D19" s="67"/>
      <c r="E19" s="219"/>
      <c r="F19" s="219"/>
      <c r="G19" s="219"/>
      <c r="H19" s="219"/>
      <c r="I19" s="219"/>
      <c r="J19" s="219"/>
      <c r="K19" s="219"/>
      <c r="L19" s="219"/>
      <c r="M19" s="219"/>
      <c r="N19" s="219"/>
      <c r="O19" s="219"/>
      <c r="P19" s="219"/>
      <c r="Q19" s="36" t="str">
        <f>'様式1-1-1_月別-水質(全地点)_1月'!K19</f>
        <v>ダム管理記録から調査時のものを記録する。</v>
      </c>
    </row>
    <row r="20" spans="1:17" ht="12" customHeight="1">
      <c r="A20" s="7">
        <f>'様式1-1-1_月別-水質(全地点)_1月'!A20</f>
        <v>15</v>
      </c>
      <c r="B20" s="92" t="str">
        <f>'様式1-1-1_月別-水質(全地点)_1月'!B20</f>
        <v>流入量(ダム貯水池)</v>
      </c>
      <c r="C20" s="102" t="str">
        <f>'様式1-1-1_月別-水質(全地点)_1月'!C20</f>
        <v>m3/s</v>
      </c>
      <c r="D20" s="67"/>
      <c r="E20" s="219"/>
      <c r="F20" s="219"/>
      <c r="G20" s="219"/>
      <c r="H20" s="219"/>
      <c r="I20" s="219"/>
      <c r="J20" s="219"/>
      <c r="K20" s="219"/>
      <c r="L20" s="219"/>
      <c r="M20" s="219"/>
      <c r="N20" s="219"/>
      <c r="O20" s="219"/>
      <c r="P20" s="219"/>
      <c r="Q20" s="36" t="str">
        <f>'様式1-1-1_月別-水質(全地点)_1月'!K20</f>
        <v>ダム管理記録から調査時のものを記録する。</v>
      </c>
    </row>
    <row r="21" spans="1:17" ht="12" customHeight="1">
      <c r="A21" s="7">
        <f>'様式1-1-1_月別-水質(全地点)_1月'!A21</f>
        <v>16</v>
      </c>
      <c r="B21" s="92" t="str">
        <f>'様式1-1-1_月別-水質(全地点)_1月'!B21</f>
        <v>放流量(ダム貯水池)</v>
      </c>
      <c r="C21" s="102" t="str">
        <f>'様式1-1-1_月別-水質(全地点)_1月'!C21</f>
        <v>m3/s</v>
      </c>
      <c r="D21" s="67"/>
      <c r="E21" s="219"/>
      <c r="F21" s="219"/>
      <c r="G21" s="219"/>
      <c r="H21" s="219"/>
      <c r="I21" s="219"/>
      <c r="J21" s="219"/>
      <c r="K21" s="219"/>
      <c r="L21" s="219"/>
      <c r="M21" s="219"/>
      <c r="N21" s="219"/>
      <c r="O21" s="219"/>
      <c r="P21" s="219"/>
      <c r="Q21" s="36" t="str">
        <f>'様式1-1-1_月別-水質(全地点)_1月'!K21</f>
        <v>ダム管理記録から調査時のものを記録する。</v>
      </c>
    </row>
    <row r="22" spans="1:17" ht="12" customHeight="1">
      <c r="A22" s="7">
        <f>'様式1-1-1_月別-水質(全地点)_1月'!A22</f>
        <v>17</v>
      </c>
      <c r="B22" s="92" t="str">
        <f>'様式1-1-1_月別-水質(全地点)_1月'!B22</f>
        <v>調査深度</v>
      </c>
      <c r="C22" s="102" t="str">
        <f>'様式1-1-1_月別-水質(全地点)_1月'!C22</f>
        <v>－</v>
      </c>
      <c r="D22" s="67"/>
      <c r="E22" s="173" t="s">
        <v>1169</v>
      </c>
      <c r="F22" s="173" t="s">
        <v>1169</v>
      </c>
      <c r="G22" s="173" t="s">
        <v>1169</v>
      </c>
      <c r="H22" s="173" t="s">
        <v>1169</v>
      </c>
      <c r="I22" s="173" t="s">
        <v>1169</v>
      </c>
      <c r="J22" s="173" t="s">
        <v>1169</v>
      </c>
      <c r="K22" s="173" t="s">
        <v>1169</v>
      </c>
      <c r="L22" s="173" t="s">
        <v>1169</v>
      </c>
      <c r="M22" s="173" t="s">
        <v>1169</v>
      </c>
      <c r="N22" s="173" t="s">
        <v>1169</v>
      </c>
      <c r="O22" s="173" t="s">
        <v>1169</v>
      </c>
      <c r="P22" s="173" t="s">
        <v>1169</v>
      </c>
      <c r="Q22" s="36" t="str">
        <f>'様式1-1-1_月別-水質(全地点)_1月'!K22</f>
        <v>調査深度を記入する。</v>
      </c>
    </row>
    <row r="23" spans="1:17" ht="12" customHeight="1">
      <c r="A23" s="7">
        <f>'様式1-1-1_月別-水質(全地点)_1月'!A23</f>
        <v>18</v>
      </c>
      <c r="B23" s="55" t="str">
        <f>'様式1-1-1_月別-水質(全地点)_1月'!B23</f>
        <v>採水水深</v>
      </c>
      <c r="C23" s="7" t="str">
        <f>'様式1-1-1_月別-水質(全地点)_1月'!C23</f>
        <v>ｍ</v>
      </c>
      <c r="D23" s="102"/>
      <c r="E23" s="173" t="str">
        <f>IF('様式1-1-1_月別-水質(全地点)_1月'!$E23="","",'様式1-1-1_月別-水質(全地点)_1月'!$E23)</f>
        <v>表層</v>
      </c>
      <c r="F23" s="173" t="str">
        <f>IF('様式1-1-1_月別-水質(全地点)_2月'!$E23="","",'様式1-1-1_月別-水質(全地点)_2月'!$E23)</f>
        <v>表層</v>
      </c>
      <c r="G23" s="173" t="str">
        <f>IF('様式1-1-1_月別-水質(全地点)_3月'!$E23="","",'様式1-1-1_月別-水質(全地点)_3月'!$E23)</f>
        <v>表層</v>
      </c>
      <c r="H23" s="173" t="str">
        <f>IF('様式1-1-1_月別-水質(全地点)_4月'!$E23="","",'様式1-1-1_月別-水質(全地点)_4月'!$E23)</f>
        <v>表層</v>
      </c>
      <c r="I23" s="173" t="str">
        <f>IF('様式1-1-1_月別-水質(全地点)_5月'!$E23="","",'様式1-1-1_月別-水質(全地点)_5月'!$E23)</f>
        <v>表層</v>
      </c>
      <c r="J23" s="173" t="str">
        <f>IF('様式1-1-1_月別-水質(全地点)_6月'!$E23="","",'様式1-1-1_月別-水質(全地点)_6月'!$E23)</f>
        <v>表層</v>
      </c>
      <c r="K23" s="173" t="str">
        <f>IF('様式1-1-1_月別-水質(全地点)_7月'!$E23="","",'様式1-1-1_月別-水質(全地点)_7月'!$E23)</f>
        <v>表層</v>
      </c>
      <c r="L23" s="173" t="str">
        <f>IF('様式1-1-1_月別-水質(全地点)_8月'!$E23="","",'様式1-1-1_月別-水質(全地点)_8月'!$E23)</f>
        <v>表層</v>
      </c>
      <c r="M23" s="173" t="str">
        <f>IF('様式1-1-1_月別-水質(全地点)_9月'!$E23="","",'様式1-1-1_月別-水質(全地点)_9月'!$E23)</f>
        <v>表層</v>
      </c>
      <c r="N23" s="173" t="str">
        <f>IF('様式1-1-1_月別-水質(全地点)_10月'!$E23="","",'様式1-1-1_月別-水質(全地点)_10月'!$E23)</f>
        <v>表層</v>
      </c>
      <c r="O23" s="173" t="str">
        <f>IF('様式1-1-1_月別-水質(全地点)_11月'!$E23="","",'様式1-1-1_月別-水質(全地点)_11月'!$E23)</f>
        <v>表層</v>
      </c>
      <c r="P23" s="173" t="str">
        <f>IF('様式1-1-1_月別-水質(全地点)_12月'!$E23="","",'様式1-1-1_月別-水質(全地点)_12月'!$E23)</f>
        <v>表層</v>
      </c>
      <c r="Q23" s="36" t="str">
        <f>'様式1-1-1_月別-水質(全地点)_1月'!K23</f>
        <v>採水水深を１/１０mまで記入する。</v>
      </c>
    </row>
    <row r="24" spans="1:17" ht="12" customHeight="1">
      <c r="A24" s="7">
        <f>'様式1-1-1_月別-水質(全地点)_1月'!A24</f>
        <v>19</v>
      </c>
      <c r="B24" s="55" t="str">
        <f>'様式1-1-1_月別-水質(全地点)_1月'!B24</f>
        <v>外観</v>
      </c>
      <c r="C24" s="7" t="str">
        <f>'様式1-1-1_月別-水質(全地点)_1月'!C24</f>
        <v>－</v>
      </c>
      <c r="D24" s="102"/>
      <c r="E24" s="222" t="str">
        <f>IF('様式1-1-1_月別-水質(全地点)_1月'!$E24="","",'様式1-1-1_月別-水質(全地点)_1月'!$E24)</f>
        <v>無色透明</v>
      </c>
      <c r="F24" s="221" t="str">
        <f>IF('様式1-1-1_月別-水質(全地点)_2月'!$E24="","",'様式1-1-1_月別-水質(全地点)_2月'!$E24)</f>
        <v>無色透明</v>
      </c>
      <c r="G24" s="221" t="str">
        <f>IF('様式1-1-1_月別-水質(全地点)_3月'!$E24="","",'様式1-1-1_月別-水質(全地点)_3月'!$E24)</f>
        <v>無色透明</v>
      </c>
      <c r="H24" s="221" t="str">
        <f>IF('様式1-1-1_月別-水質(全地点)_4月'!$E24="","",'様式1-1-1_月別-水質(全地点)_4月'!$E24)</f>
        <v>無色透明</v>
      </c>
      <c r="I24" s="221" t="str">
        <f>IF('様式1-1-1_月別-水質(全地点)_5月'!$E24="","",'様式1-1-1_月別-水質(全地点)_5月'!$E24)</f>
        <v>無色透明</v>
      </c>
      <c r="J24" s="221" t="str">
        <f>IF('様式1-1-1_月別-水質(全地点)_6月'!$E24="","",'様式1-1-1_月別-水質(全地点)_6月'!$E24)</f>
        <v>無色透明</v>
      </c>
      <c r="K24" s="221" t="str">
        <f>IF('様式1-1-1_月別-水質(全地点)_7月'!$E24="","",'様式1-1-1_月別-水質(全地点)_7月'!$E24)</f>
        <v>無色透明</v>
      </c>
      <c r="L24" s="221" t="str">
        <f>IF('様式1-1-1_月別-水質(全地点)_8月'!$E24="","",'様式1-1-1_月別-水質(全地点)_8月'!$E24)</f>
        <v>無色透明</v>
      </c>
      <c r="M24" s="221" t="str">
        <f>IF('様式1-1-1_月別-水質(全地点)_9月'!$E24="","",'様式1-1-1_月別-水質(全地点)_9月'!$E24)</f>
        <v>無色透明</v>
      </c>
      <c r="N24" s="221" t="str">
        <f>IF('様式1-1-1_月別-水質(全地点)_10月'!$E24="","",'様式1-1-1_月別-水質(全地点)_10月'!$E24)</f>
        <v>無色透明</v>
      </c>
      <c r="O24" s="221" t="str">
        <f>IF('様式1-1-1_月別-水質(全地点)_11月'!$E24="","",'様式1-1-1_月別-水質(全地点)_11月'!$E24)</f>
        <v>無色透明</v>
      </c>
      <c r="P24" s="221" t="str">
        <f>IF('様式1-1-1_月別-水質(全地点)_12月'!$E24="","",'様式1-1-1_月別-水質(全地点)_12月'!$E24)</f>
        <v>無色透明</v>
      </c>
      <c r="Q24" s="36" t="str">
        <f>'様式1-1-1_月別-水質(全地点)_1月'!K24</f>
        <v>採取した試料について、微白濁，淡緑色等の用語で記入する。</v>
      </c>
    </row>
    <row r="25" spans="1:17" ht="12" customHeight="1">
      <c r="A25" s="7">
        <f>'様式1-1-1_月別-水質(全地点)_1月'!A25</f>
        <v>20</v>
      </c>
      <c r="B25" s="55" t="str">
        <f>'様式1-1-1_月別-水質(全地点)_1月'!B25</f>
        <v>臭気(冷時)</v>
      </c>
      <c r="C25" s="7" t="str">
        <f>'様式1-1-1_月別-水質(全地点)_1月'!C25</f>
        <v>－</v>
      </c>
      <c r="D25" s="102"/>
      <c r="E25" s="221" t="str">
        <f>IF('様式1-1-1_月別-水質(全地点)_1月'!$E25="","",'様式1-1-1_月別-水質(全地点)_1月'!$E25)</f>
        <v>無臭</v>
      </c>
      <c r="F25" s="221" t="str">
        <f>IF('様式1-1-1_月別-水質(全地点)_2月'!$E25="","",'様式1-1-1_月別-水質(全地点)_2月'!$E25)</f>
        <v>無臭</v>
      </c>
      <c r="G25" s="221" t="str">
        <f>IF('様式1-1-1_月別-水質(全地点)_3月'!$E25="","",'様式1-1-1_月別-水質(全地点)_3月'!$E25)</f>
        <v>無臭</v>
      </c>
      <c r="H25" s="221" t="str">
        <f>IF('様式1-1-1_月別-水質(全地点)_4月'!$E25="","",'様式1-1-1_月別-水質(全地点)_4月'!$E25)</f>
        <v>無臭</v>
      </c>
      <c r="I25" s="221" t="str">
        <f>IF('様式1-1-1_月別-水質(全地点)_5月'!$E25="","",'様式1-1-1_月別-水質(全地点)_5月'!$E25)</f>
        <v>無臭</v>
      </c>
      <c r="J25" s="221" t="str">
        <f>IF('様式1-1-1_月別-水質(全地点)_6月'!$E25="","",'様式1-1-1_月別-水質(全地点)_6月'!$E25)</f>
        <v>無臭</v>
      </c>
      <c r="K25" s="221" t="str">
        <f>IF('様式1-1-1_月別-水質(全地点)_7月'!$E25="","",'様式1-1-1_月別-水質(全地点)_7月'!$E25)</f>
        <v>無臭</v>
      </c>
      <c r="L25" s="221" t="str">
        <f>IF('様式1-1-1_月別-水質(全地点)_8月'!$E25="","",'様式1-1-1_月別-水質(全地点)_8月'!$E25)</f>
        <v>無臭</v>
      </c>
      <c r="M25" s="221" t="str">
        <f>IF('様式1-1-1_月別-水質(全地点)_9月'!$E25="","",'様式1-1-1_月別-水質(全地点)_9月'!$E25)</f>
        <v>無臭</v>
      </c>
      <c r="N25" s="221" t="str">
        <f>IF('様式1-1-1_月別-水質(全地点)_10月'!$E25="","",'様式1-1-1_月別-水質(全地点)_10月'!$E25)</f>
        <v>無臭</v>
      </c>
      <c r="O25" s="221" t="str">
        <f>IF('様式1-1-1_月別-水質(全地点)_11月'!$E25="","",'様式1-1-1_月別-水質(全地点)_11月'!$E25)</f>
        <v>無臭</v>
      </c>
      <c r="P25" s="221" t="str">
        <f>IF('様式1-1-1_月別-水質(全地点)_12月'!$E25="","",'様式1-1-1_月別-水質(全地点)_12月'!$E25)</f>
        <v>無臭</v>
      </c>
      <c r="Q25" s="36" t="str">
        <f>'様式1-1-1_月別-水質(全地点)_1月'!K25</f>
        <v>採取した試料について、上水試験方法に示される分類等により具体的に記入する。</v>
      </c>
    </row>
    <row r="26" spans="1:17" ht="12" customHeight="1">
      <c r="A26" s="7">
        <f>'様式1-1-1_月別-水質(全地点)_1月'!A26</f>
        <v>21</v>
      </c>
      <c r="B26" s="55" t="str">
        <f>'様式1-1-1_月別-水質(全地点)_1月'!B26</f>
        <v>水温</v>
      </c>
      <c r="C26" s="7" t="str">
        <f>'様式1-1-1_月別-水質(全地点)_1月'!C26</f>
        <v>℃</v>
      </c>
      <c r="D26" s="102"/>
      <c r="E26" s="211">
        <f>IF('様式1-1-1_月別-水質(全地点)_1月'!$E26="","",'様式1-1-1_月別-水質(全地点)_1月'!$E26)</f>
        <v>2.2999999999999998</v>
      </c>
      <c r="F26" s="173">
        <f>IF('様式1-1-1_月別-水質(全地点)_2月'!$E26="","",'様式1-1-1_月別-水質(全地点)_2月'!$E26)</f>
        <v>3</v>
      </c>
      <c r="G26" s="173">
        <f>IF('様式1-1-1_月別-水質(全地点)_3月'!$E26="","",'様式1-1-1_月別-水質(全地点)_3月'!$E26)</f>
        <v>6</v>
      </c>
      <c r="H26" s="173">
        <f>IF('様式1-1-1_月別-水質(全地点)_4月'!$E26="","",'様式1-1-1_月別-水質(全地点)_4月'!$E26)</f>
        <v>11.8</v>
      </c>
      <c r="I26" s="173">
        <f>IF('様式1-1-1_月別-水質(全地点)_5月'!$E26="","",'様式1-1-1_月別-水質(全地点)_5月'!$E26)</f>
        <v>10.8</v>
      </c>
      <c r="J26" s="173">
        <f>IF('様式1-1-1_月別-水質(全地点)_6月'!$E26="","",'様式1-1-1_月別-水質(全地点)_6月'!$E26)</f>
        <v>13</v>
      </c>
      <c r="K26" s="173">
        <f>IF('様式1-1-1_月別-水質(全地点)_7月'!$E26="","",'様式1-1-1_月別-水質(全地点)_7月'!$E26)</f>
        <v>16.3</v>
      </c>
      <c r="L26" s="173">
        <f>IF('様式1-1-1_月別-水質(全地点)_8月'!$E26="","",'様式1-1-1_月別-水質(全地点)_8月'!$E26)</f>
        <v>19.7</v>
      </c>
      <c r="M26" s="173">
        <f>IF('様式1-1-1_月別-水質(全地点)_9月'!$E26="","",'様式1-1-1_月別-水質(全地点)_9月'!$E26)</f>
        <v>17.600000000000001</v>
      </c>
      <c r="N26" s="173">
        <f>IF('様式1-1-1_月別-水質(全地点)_10月'!$E26="","",'様式1-1-1_月別-水質(全地点)_10月'!$E26)</f>
        <v>14</v>
      </c>
      <c r="O26" s="173">
        <f>IF('様式1-1-1_月別-水質(全地点)_11月'!$E26="","",'様式1-1-1_月別-水質(全地点)_11月'!$E26)</f>
        <v>11.2</v>
      </c>
      <c r="P26" s="173">
        <f>IF('様式1-1-1_月別-水質(全地点)_12月'!$E26="","",'様式1-1-1_月別-水質(全地点)_12月'!$E26)</f>
        <v>8.1</v>
      </c>
      <c r="Q26" s="36" t="str">
        <f>'様式1-1-1_月別-水質(全地点)_1月'!K26</f>
        <v>小数点以下第１位まで記入する。</v>
      </c>
    </row>
    <row r="27" spans="1:17" ht="12" customHeight="1">
      <c r="A27" s="7">
        <f>'様式1-1-1_月別-水質(全地点)_1月'!A27</f>
        <v>22</v>
      </c>
      <c r="B27" s="55" t="str">
        <f>'様式1-1-1_月別-水質(全地点)_1月'!B27</f>
        <v>濁度</v>
      </c>
      <c r="C27" s="7" t="str">
        <f>'様式1-1-1_月別-水質(全地点)_1月'!C27</f>
        <v>度</v>
      </c>
      <c r="D27" s="102"/>
      <c r="E27" s="211" t="str">
        <f>IF('様式1-1-1_月別-水質(全地点)_1月'!$E27="","",'様式1-1-1_月別-水質(全地点)_1月'!$E27)</f>
        <v>&lt;0.1</v>
      </c>
      <c r="F27" s="173">
        <f>IF('様式1-1-1_月別-水質(全地点)_2月'!$E27="","",'様式1-1-1_月別-水質(全地点)_2月'!$E27)</f>
        <v>0.1</v>
      </c>
      <c r="G27" s="173" t="str">
        <f>IF('様式1-1-1_月別-水質(全地点)_3月'!$E27="","",'様式1-1-1_月別-水質(全地点)_3月'!$E27)</f>
        <v>&lt;0.1</v>
      </c>
      <c r="H27" s="173">
        <f>IF('様式1-1-1_月別-水質(全地点)_4月'!$E27="","",'様式1-1-1_月別-水質(全地点)_4月'!$E27)</f>
        <v>0.1</v>
      </c>
      <c r="I27" s="173">
        <f>IF('様式1-1-1_月別-水質(全地点)_5月'!$E27="","",'様式1-1-1_月別-水質(全地点)_5月'!$E27)</f>
        <v>0.1</v>
      </c>
      <c r="J27" s="173">
        <f>IF('様式1-1-1_月別-水質(全地点)_6月'!$E27="","",'様式1-1-1_月別-水質(全地点)_6月'!$E27)</f>
        <v>0.2</v>
      </c>
      <c r="K27" s="173">
        <f>IF('様式1-1-1_月別-水質(全地点)_7月'!$E27="","",'様式1-1-1_月別-水質(全地点)_7月'!$E27)</f>
        <v>0.3</v>
      </c>
      <c r="L27" s="173" t="str">
        <f>IF('様式1-1-1_月別-水質(全地点)_8月'!$E27="","",'様式1-1-1_月別-水質(全地点)_8月'!$E27)</f>
        <v>&lt;0.1</v>
      </c>
      <c r="M27" s="173">
        <f>IF('様式1-1-1_月別-水質(全地点)_9月'!$E27="","",'様式1-1-1_月別-水質(全地点)_9月'!$E27)</f>
        <v>0.2</v>
      </c>
      <c r="N27" s="173">
        <f>IF('様式1-1-1_月別-水質(全地点)_10月'!$E27="","",'様式1-1-1_月別-水質(全地点)_10月'!$E27)</f>
        <v>0.5</v>
      </c>
      <c r="O27" s="173">
        <f>IF('様式1-1-1_月別-水質(全地点)_11月'!$E27="","",'様式1-1-1_月別-水質(全地点)_11月'!$E27)</f>
        <v>0.1</v>
      </c>
      <c r="P27" s="173">
        <f>IF('様式1-1-1_月別-水質(全地点)_12月'!$E27="","",'様式1-1-1_月別-水質(全地点)_12月'!$E27)</f>
        <v>0.2</v>
      </c>
      <c r="Q27" s="36" t="s">
        <v>897</v>
      </c>
    </row>
    <row r="28" spans="1:17" ht="12" customHeight="1">
      <c r="A28" s="7">
        <f>'様式1-1-1_月別-水質(全地点)_1月'!A28</f>
        <v>23</v>
      </c>
      <c r="B28" s="55" t="str">
        <f>'様式1-1-1_月別-水質(全地点)_1月'!B28</f>
        <v>ｐＨ</v>
      </c>
      <c r="C28" s="7" t="str">
        <f>'様式1-1-1_月別-水質(全地点)_1月'!C28</f>
        <v>－</v>
      </c>
      <c r="D28" s="102"/>
      <c r="E28" s="213">
        <f>IF('様式1-1-1_月別-水質(全地点)_1月'!$E28="","",'様式1-1-1_月別-水質(全地点)_1月'!$E28)</f>
        <v>8</v>
      </c>
      <c r="F28" s="212">
        <f>IF('様式1-1-1_月別-水質(全地点)_2月'!$E28="","",'様式1-1-1_月別-水質(全地点)_2月'!$E28)</f>
        <v>8</v>
      </c>
      <c r="G28" s="212">
        <f>IF('様式1-1-1_月別-水質(全地点)_3月'!$E28="","",'様式1-1-1_月別-水質(全地点)_3月'!$E28)</f>
        <v>8</v>
      </c>
      <c r="H28" s="212">
        <f>IF('様式1-1-1_月別-水質(全地点)_4月'!$E28="","",'様式1-1-1_月別-水質(全地点)_4月'!$E28)</f>
        <v>8.1</v>
      </c>
      <c r="I28" s="212">
        <f>IF('様式1-1-1_月別-水質(全地点)_5月'!$E28="","",'様式1-1-1_月別-水質(全地点)_5月'!$E28)</f>
        <v>8.1</v>
      </c>
      <c r="J28" s="212">
        <f>IF('様式1-1-1_月別-水質(全地点)_6月'!$E28="","",'様式1-1-1_月別-水質(全地点)_6月'!$E28)</f>
        <v>8</v>
      </c>
      <c r="K28" s="212">
        <f>IF('様式1-1-1_月別-水質(全地点)_7月'!$E28="","",'様式1-1-1_月別-水質(全地点)_7月'!$E28)</f>
        <v>8.1</v>
      </c>
      <c r="L28" s="212">
        <f>IF('様式1-1-1_月別-水質(全地点)_8月'!$E28="","",'様式1-1-1_月別-水質(全地点)_8月'!$E28)</f>
        <v>7.9</v>
      </c>
      <c r="M28" s="212">
        <f>IF('様式1-1-1_月別-水質(全地点)_9月'!$E28="","",'様式1-1-1_月別-水質(全地点)_9月'!$E28)</f>
        <v>8</v>
      </c>
      <c r="N28" s="212">
        <f>IF('様式1-1-1_月別-水質(全地点)_10月'!$E28="","",'様式1-1-1_月別-水質(全地点)_10月'!$E28)</f>
        <v>8</v>
      </c>
      <c r="O28" s="212">
        <f>IF('様式1-1-1_月別-水質(全地点)_11月'!$E28="","",'様式1-1-1_月別-水質(全地点)_11月'!$E28)</f>
        <v>8.1</v>
      </c>
      <c r="P28" s="212">
        <f>IF('様式1-1-1_月別-水質(全地点)_12月'!$E28="","",'様式1-1-1_月別-水質(全地点)_12月'!$E28)</f>
        <v>8.1</v>
      </c>
      <c r="Q28" s="36" t="str">
        <f>'様式1-1-1_月別-水質(全地点)_1月'!K28</f>
        <v>数値の取り扱いについては下記※のとおり。</v>
      </c>
    </row>
    <row r="29" spans="1:17" ht="12" customHeight="1">
      <c r="A29" s="7">
        <f>'様式1-1-1_月別-水質(全地点)_1月'!A29</f>
        <v>24</v>
      </c>
      <c r="B29" s="55" t="str">
        <f>'様式1-1-1_月別-水質(全地点)_1月'!B29</f>
        <v>ＢＯＤ</v>
      </c>
      <c r="C29" s="7" t="str">
        <f>'様式1-1-1_月別-水質(全地点)_1月'!C29</f>
        <v>mg/L</v>
      </c>
      <c r="D29" s="102"/>
      <c r="E29" s="219" t="str">
        <f>IF('様式1-1-1_月別-水質(全地点)_1月'!$E29="","",'様式1-1-1_月別-水質(全地点)_1月'!$E29)</f>
        <v/>
      </c>
      <c r="F29" s="219" t="str">
        <f>IF('様式1-1-1_月別-水質(全地点)_2月'!$E29="","",'様式1-1-1_月別-水質(全地点)_2月'!$E29)</f>
        <v/>
      </c>
      <c r="G29" s="219" t="str">
        <f>IF('様式1-1-1_月別-水質(全地点)_3月'!$E29="","",'様式1-1-1_月別-水質(全地点)_3月'!$E29)</f>
        <v/>
      </c>
      <c r="H29" s="219" t="str">
        <f>IF('様式1-1-1_月別-水質(全地点)_4月'!$E29="","",'様式1-1-1_月別-水質(全地点)_4月'!$E29)</f>
        <v/>
      </c>
      <c r="I29" s="219" t="str">
        <f>IF('様式1-1-1_月別-水質(全地点)_5月'!$E29="","",'様式1-1-1_月別-水質(全地点)_5月'!$E29)</f>
        <v/>
      </c>
      <c r="J29" s="219" t="str">
        <f>IF('様式1-1-1_月別-水質(全地点)_6月'!$E29="","",'様式1-1-1_月別-水質(全地点)_6月'!$E29)</f>
        <v/>
      </c>
      <c r="K29" s="219" t="str">
        <f>IF('様式1-1-1_月別-水質(全地点)_7月'!$E29="","",'様式1-1-1_月別-水質(全地点)_7月'!$E29)</f>
        <v/>
      </c>
      <c r="L29" s="219" t="str">
        <f>IF('様式1-1-1_月別-水質(全地点)_8月'!$E29="","",'様式1-1-1_月別-水質(全地点)_8月'!$E29)</f>
        <v/>
      </c>
      <c r="M29" s="219" t="str">
        <f>IF('様式1-1-1_月別-水質(全地点)_9月'!$E29="","",'様式1-1-1_月別-水質(全地点)_9月'!$E29)</f>
        <v/>
      </c>
      <c r="N29" s="219" t="str">
        <f>IF('様式1-1-1_月別-水質(全地点)_10月'!$E29="","",'様式1-1-1_月別-水質(全地点)_10月'!$E29)</f>
        <v/>
      </c>
      <c r="O29" s="219" t="str">
        <f>IF('様式1-1-1_月別-水質(全地点)_11月'!$E29="","",'様式1-1-1_月別-水質(全地点)_11月'!$E29)</f>
        <v/>
      </c>
      <c r="P29" s="219" t="str">
        <f>IF('様式1-1-1_月別-水質(全地点)_12月'!$E29="","",'様式1-1-1_月別-水質(全地点)_12月'!$E29)</f>
        <v/>
      </c>
      <c r="Q29" s="36" t="str">
        <f>'様式1-1-1_月別-水質(全地点)_1月'!K29</f>
        <v>数値の取り扱いについては下記※のとおり。</v>
      </c>
    </row>
    <row r="30" spans="1:17" ht="12" customHeight="1">
      <c r="A30" s="7">
        <f>'様式1-1-1_月別-水質(全地点)_1月'!A30</f>
        <v>25</v>
      </c>
      <c r="B30" s="55" t="str">
        <f>'様式1-1-1_月別-水質(全地点)_1月'!B30</f>
        <v>ＣＯＤ</v>
      </c>
      <c r="C30" s="7" t="str">
        <f>'様式1-1-1_月別-水質(全地点)_1月'!C30</f>
        <v>mg/L</v>
      </c>
      <c r="D30" s="102"/>
      <c r="E30" s="219" t="str">
        <f>IF('様式1-1-1_月別-水質(全地点)_1月'!$E30="","",'様式1-1-1_月別-水質(全地点)_1月'!$E30)</f>
        <v/>
      </c>
      <c r="F30" s="219" t="str">
        <f>IF('様式1-1-1_月別-水質(全地点)_2月'!$E30="","",'様式1-1-1_月別-水質(全地点)_2月'!$E30)</f>
        <v/>
      </c>
      <c r="G30" s="219" t="str">
        <f>IF('様式1-1-1_月別-水質(全地点)_3月'!$E30="","",'様式1-1-1_月別-水質(全地点)_3月'!$E30)</f>
        <v/>
      </c>
      <c r="H30" s="219" t="str">
        <f>IF('様式1-1-1_月別-水質(全地点)_4月'!$E30="","",'様式1-1-1_月別-水質(全地点)_4月'!$E30)</f>
        <v/>
      </c>
      <c r="I30" s="219" t="str">
        <f>IF('様式1-1-1_月別-水質(全地点)_5月'!$E30="","",'様式1-1-1_月別-水質(全地点)_5月'!$E30)</f>
        <v/>
      </c>
      <c r="J30" s="219" t="str">
        <f>IF('様式1-1-1_月別-水質(全地点)_6月'!$E30="","",'様式1-1-1_月別-水質(全地点)_6月'!$E30)</f>
        <v/>
      </c>
      <c r="K30" s="219" t="str">
        <f>IF('様式1-1-1_月別-水質(全地点)_7月'!$E30="","",'様式1-1-1_月別-水質(全地点)_7月'!$E30)</f>
        <v/>
      </c>
      <c r="L30" s="219" t="str">
        <f>IF('様式1-1-1_月別-水質(全地点)_8月'!$E30="","",'様式1-1-1_月別-水質(全地点)_8月'!$E30)</f>
        <v/>
      </c>
      <c r="M30" s="219" t="str">
        <f>IF('様式1-1-1_月別-水質(全地点)_9月'!$E30="","",'様式1-1-1_月別-水質(全地点)_9月'!$E30)</f>
        <v/>
      </c>
      <c r="N30" s="219" t="str">
        <f>IF('様式1-1-1_月別-水質(全地点)_10月'!$E30="","",'様式1-1-1_月別-水質(全地点)_10月'!$E30)</f>
        <v/>
      </c>
      <c r="O30" s="219" t="str">
        <f>IF('様式1-1-1_月別-水質(全地点)_11月'!$E30="","",'様式1-1-1_月別-水質(全地点)_11月'!$E30)</f>
        <v/>
      </c>
      <c r="P30" s="219" t="str">
        <f>IF('様式1-1-1_月別-水質(全地点)_12月'!$E30="","",'様式1-1-1_月別-水質(全地点)_12月'!$E30)</f>
        <v/>
      </c>
      <c r="Q30" s="36" t="str">
        <f>'様式1-1-1_月別-水質(全地点)_1月'!K30</f>
        <v>数値の取り扱いについては下記※のとおり。</v>
      </c>
    </row>
    <row r="31" spans="1:17" ht="12" customHeight="1">
      <c r="A31" s="7">
        <f>'様式1-1-1_月別-水質(全地点)_1月'!A31</f>
        <v>26</v>
      </c>
      <c r="B31" s="55" t="str">
        <f>'様式1-1-1_月別-水質(全地点)_1月'!B31</f>
        <v>ＳＳ（浮遊物質量）</v>
      </c>
      <c r="C31" s="7" t="str">
        <f>'様式1-1-1_月別-水質(全地点)_1月'!C31</f>
        <v>mg/L</v>
      </c>
      <c r="D31" s="102"/>
      <c r="E31" s="173" t="str">
        <f>IF('様式1-1-1_月別-水質(全地点)_1月'!$E31="","",'様式1-1-1_月別-水質(全地点)_1月'!$E31)</f>
        <v>&lt;0.1</v>
      </c>
      <c r="F31" s="173">
        <f>IF('様式1-1-1_月別-水質(全地点)_2月'!$E31="","",'様式1-1-1_月別-水質(全地点)_2月'!$E31)</f>
        <v>0.8</v>
      </c>
      <c r="G31" s="173">
        <f>IF('様式1-1-1_月別-水質(全地点)_3月'!$E31="","",'様式1-1-1_月別-水質(全地点)_3月'!$E31)</f>
        <v>0.4</v>
      </c>
      <c r="H31" s="173">
        <f>IF('様式1-1-1_月別-水質(全地点)_4月'!$E31="","",'様式1-1-1_月別-水質(全地点)_4月'!$E31)</f>
        <v>0.4</v>
      </c>
      <c r="I31" s="173">
        <f>IF('様式1-1-1_月別-水質(全地点)_5月'!$E31="","",'様式1-1-1_月別-水質(全地点)_5月'!$E31)</f>
        <v>0.3</v>
      </c>
      <c r="J31" s="173">
        <f>IF('様式1-1-1_月別-水質(全地点)_6月'!$E31="","",'様式1-1-1_月別-水質(全地点)_6月'!$E31)</f>
        <v>0.2</v>
      </c>
      <c r="K31" s="173">
        <f>IF('様式1-1-1_月別-水質(全地点)_7月'!$E31="","",'様式1-1-1_月別-水質(全地点)_7月'!$E31)</f>
        <v>0.2</v>
      </c>
      <c r="L31" s="173">
        <f>IF('様式1-1-1_月別-水質(全地点)_8月'!$E31="","",'様式1-1-1_月別-水質(全地点)_8月'!$E31)</f>
        <v>0.2</v>
      </c>
      <c r="M31" s="173">
        <f>IF('様式1-1-1_月別-水質(全地点)_9月'!$E31="","",'様式1-1-1_月別-水質(全地点)_9月'!$E31)</f>
        <v>0.1</v>
      </c>
      <c r="N31" s="173">
        <f>IF('様式1-1-1_月別-水質(全地点)_10月'!$E31="","",'様式1-1-1_月別-水質(全地点)_10月'!$E31)</f>
        <v>0.7</v>
      </c>
      <c r="O31" s="173">
        <f>IF('様式1-1-1_月別-水質(全地点)_11月'!$E31="","",'様式1-1-1_月別-水質(全地点)_11月'!$E31)</f>
        <v>1</v>
      </c>
      <c r="P31" s="173" t="str">
        <f>IF('様式1-1-1_月別-水質(全地点)_12月'!$E31="","",'様式1-1-1_月別-水質(全地点)_12月'!$E31)</f>
        <v>&lt;0.1</v>
      </c>
      <c r="Q31" s="36" t="str">
        <f>'様式1-1-1_月別-水質(全地点)_1月'!K31</f>
        <v>数値の取り扱いについては下記※のとおり。</v>
      </c>
    </row>
    <row r="32" spans="1:17" ht="12" customHeight="1">
      <c r="A32" s="7">
        <f>'様式1-1-1_月別-水質(全地点)_1月'!A32</f>
        <v>27</v>
      </c>
      <c r="B32" s="55" t="str">
        <f>'様式1-1-1_月別-水質(全地点)_1月'!B32</f>
        <v>ＤＯ（溶存酸素量）</v>
      </c>
      <c r="C32" s="7" t="str">
        <f>'様式1-1-1_月別-水質(全地点)_1月'!C32</f>
        <v>mg/L</v>
      </c>
      <c r="D32" s="102"/>
      <c r="E32" s="219" t="str">
        <f>IF('様式1-1-1_月別-水質(全地点)_1月'!$E32="","",'様式1-1-1_月別-水質(全地点)_1月'!$E32)</f>
        <v/>
      </c>
      <c r="F32" s="219" t="str">
        <f>IF('様式1-1-1_月別-水質(全地点)_2月'!$E32="","",'様式1-1-1_月別-水質(全地点)_2月'!$E32)</f>
        <v/>
      </c>
      <c r="G32" s="219" t="str">
        <f>IF('様式1-1-1_月別-水質(全地点)_3月'!$E32="","",'様式1-1-1_月別-水質(全地点)_3月'!$E32)</f>
        <v/>
      </c>
      <c r="H32" s="219" t="str">
        <f>IF('様式1-1-1_月別-水質(全地点)_4月'!$E32="","",'様式1-1-1_月別-水質(全地点)_4月'!$E32)</f>
        <v/>
      </c>
      <c r="I32" s="219" t="str">
        <f>IF('様式1-1-1_月別-水質(全地点)_5月'!$E32="","",'様式1-1-1_月別-水質(全地点)_5月'!$E32)</f>
        <v/>
      </c>
      <c r="J32" s="219" t="str">
        <f>IF('様式1-1-1_月別-水質(全地点)_6月'!$E32="","",'様式1-1-1_月別-水質(全地点)_6月'!$E32)</f>
        <v/>
      </c>
      <c r="K32" s="219" t="str">
        <f>IF('様式1-1-1_月別-水質(全地点)_7月'!$E32="","",'様式1-1-1_月別-水質(全地点)_7月'!$E32)</f>
        <v/>
      </c>
      <c r="L32" s="219" t="str">
        <f>IF('様式1-1-1_月別-水質(全地点)_8月'!$E32="","",'様式1-1-1_月別-水質(全地点)_8月'!$E32)</f>
        <v/>
      </c>
      <c r="M32" s="219" t="str">
        <f>IF('様式1-1-1_月別-水質(全地点)_9月'!$E32="","",'様式1-1-1_月別-水質(全地点)_9月'!$E32)</f>
        <v/>
      </c>
      <c r="N32" s="219" t="str">
        <f>IF('様式1-1-1_月別-水質(全地点)_10月'!$E32="","",'様式1-1-1_月別-水質(全地点)_10月'!$E32)</f>
        <v/>
      </c>
      <c r="O32" s="219" t="str">
        <f>IF('様式1-1-1_月別-水質(全地点)_11月'!$E32="","",'様式1-1-1_月別-水質(全地点)_11月'!$E32)</f>
        <v/>
      </c>
      <c r="P32" s="219" t="str">
        <f>IF('様式1-1-1_月別-水質(全地点)_12月'!$E32="","",'様式1-1-1_月別-水質(全地点)_12月'!$E32)</f>
        <v/>
      </c>
      <c r="Q32" s="36" t="str">
        <f>'様式1-1-1_月別-水質(全地点)_1月'!K32</f>
        <v>数値の取り扱いについては下記※のとおり。</v>
      </c>
    </row>
    <row r="33" spans="1:17" ht="12" customHeight="1">
      <c r="A33" s="7">
        <f>'様式1-1-1_月別-水質(全地点)_1月'!A33</f>
        <v>28</v>
      </c>
      <c r="B33" s="55" t="str">
        <f>'様式1-1-1_月別-水質(全地点)_1月'!B33</f>
        <v>大腸菌群数</v>
      </c>
      <c r="C33" s="7" t="str">
        <f>'様式1-1-1_月別-水質(全地点)_1月'!C33</f>
        <v>MPN/100mL</v>
      </c>
      <c r="D33" s="102"/>
      <c r="E33" s="219" t="str">
        <f>IF('様式1-1-1_月別-水質(全地点)_1月'!$E33="","",'様式1-1-1_月別-水質(全地点)_1月'!$E33)</f>
        <v/>
      </c>
      <c r="F33" s="219" t="str">
        <f>IF('様式1-1-1_月別-水質(全地点)_2月'!$E33="","",'様式1-1-1_月別-水質(全地点)_2月'!$E33)</f>
        <v/>
      </c>
      <c r="G33" s="219" t="str">
        <f>IF('様式1-1-1_月別-水質(全地点)_3月'!$E33="","",'様式1-1-1_月別-水質(全地点)_3月'!$E33)</f>
        <v/>
      </c>
      <c r="H33" s="219" t="str">
        <f>IF('様式1-1-1_月別-水質(全地点)_4月'!$E33="","",'様式1-1-1_月別-水質(全地点)_4月'!$E33)</f>
        <v/>
      </c>
      <c r="I33" s="219" t="str">
        <f>IF('様式1-1-1_月別-水質(全地点)_5月'!$E33="","",'様式1-1-1_月別-水質(全地点)_5月'!$E33)</f>
        <v/>
      </c>
      <c r="J33" s="219" t="str">
        <f>IF('様式1-1-1_月別-水質(全地点)_6月'!$E33="","",'様式1-1-1_月別-水質(全地点)_6月'!$E33)</f>
        <v/>
      </c>
      <c r="K33" s="219" t="str">
        <f>IF('様式1-1-1_月別-水質(全地点)_7月'!$E33="","",'様式1-1-1_月別-水質(全地点)_7月'!$E33)</f>
        <v/>
      </c>
      <c r="L33" s="219" t="str">
        <f>IF('様式1-1-1_月別-水質(全地点)_8月'!$E33="","",'様式1-1-1_月別-水質(全地点)_8月'!$E33)</f>
        <v/>
      </c>
      <c r="M33" s="219" t="str">
        <f>IF('様式1-1-1_月別-水質(全地点)_9月'!$E33="","",'様式1-1-1_月別-水質(全地点)_9月'!$E33)</f>
        <v/>
      </c>
      <c r="N33" s="219" t="str">
        <f>IF('様式1-1-1_月別-水質(全地点)_10月'!$E33="","",'様式1-1-1_月別-水質(全地点)_10月'!$E33)</f>
        <v/>
      </c>
      <c r="O33" s="219" t="str">
        <f>IF('様式1-1-1_月別-水質(全地点)_11月'!$E33="","",'様式1-1-1_月別-水質(全地点)_11月'!$E33)</f>
        <v/>
      </c>
      <c r="P33" s="219" t="str">
        <f>IF('様式1-1-1_月別-水質(全地点)_12月'!$E33="","",'様式1-1-1_月別-水質(全地点)_12月'!$E33)</f>
        <v/>
      </c>
      <c r="Q33" s="36" t="str">
        <f>'様式1-1-1_月別-水質(全地点)_1月'!K33</f>
        <v>数値の取り扱いについては下記※のとおり。</v>
      </c>
    </row>
    <row r="34" spans="1:17" ht="12" customHeight="1">
      <c r="A34" s="7">
        <f>'様式1-1-1_月別-水質(全地点)_1月'!A34</f>
        <v>29</v>
      </c>
      <c r="B34" s="55" t="str">
        <f>'様式1-1-1_月別-水質(全地点)_1月'!B34</f>
        <v>Ｔ－Ｎ(全窒素）</v>
      </c>
      <c r="C34" s="7" t="str">
        <f>'様式1-1-1_月別-水質(全地点)_1月'!C34</f>
        <v>mg/L</v>
      </c>
      <c r="D34" s="102"/>
      <c r="E34" s="219" t="str">
        <f>IF('様式1-1-1_月別-水質(全地点)_1月'!$E34="","",'様式1-1-1_月別-水質(全地点)_1月'!$E34)</f>
        <v/>
      </c>
      <c r="F34" s="219" t="str">
        <f>IF('様式1-1-1_月別-水質(全地点)_2月'!$E34="","",'様式1-1-1_月別-水質(全地点)_2月'!$E34)</f>
        <v/>
      </c>
      <c r="G34" s="219" t="str">
        <f>IF('様式1-1-1_月別-水質(全地点)_3月'!$E34="","",'様式1-1-1_月別-水質(全地点)_3月'!$E34)</f>
        <v/>
      </c>
      <c r="H34" s="219" t="str">
        <f>IF('様式1-1-1_月別-水質(全地点)_4月'!$E34="","",'様式1-1-1_月別-水質(全地点)_4月'!$E34)</f>
        <v/>
      </c>
      <c r="I34" s="219" t="str">
        <f>IF('様式1-1-1_月別-水質(全地点)_5月'!$E34="","",'様式1-1-1_月別-水質(全地点)_5月'!$E34)</f>
        <v/>
      </c>
      <c r="J34" s="219" t="str">
        <f>IF('様式1-1-1_月別-水質(全地点)_6月'!$E34="","",'様式1-1-1_月別-水質(全地点)_6月'!$E34)</f>
        <v/>
      </c>
      <c r="K34" s="219" t="str">
        <f>IF('様式1-1-1_月別-水質(全地点)_7月'!$E34="","",'様式1-1-1_月別-水質(全地点)_7月'!$E34)</f>
        <v/>
      </c>
      <c r="L34" s="219" t="str">
        <f>IF('様式1-1-1_月別-水質(全地点)_8月'!$E34="","",'様式1-1-1_月別-水質(全地点)_8月'!$E34)</f>
        <v/>
      </c>
      <c r="M34" s="219" t="str">
        <f>IF('様式1-1-1_月別-水質(全地点)_9月'!$E34="","",'様式1-1-1_月別-水質(全地点)_9月'!$E34)</f>
        <v/>
      </c>
      <c r="N34" s="219" t="str">
        <f>IF('様式1-1-1_月別-水質(全地点)_10月'!$E34="","",'様式1-1-1_月別-水質(全地点)_10月'!$E34)</f>
        <v/>
      </c>
      <c r="O34" s="219" t="str">
        <f>IF('様式1-1-1_月別-水質(全地点)_11月'!$E34="","",'様式1-1-1_月別-水質(全地点)_11月'!$E34)</f>
        <v/>
      </c>
      <c r="P34" s="219" t="str">
        <f>IF('様式1-1-1_月別-水質(全地点)_12月'!$E34="","",'様式1-1-1_月別-水質(全地点)_12月'!$E34)</f>
        <v/>
      </c>
      <c r="Q34" s="36" t="str">
        <f>'様式1-1-1_月別-水質(全地点)_1月'!K34</f>
        <v>数値の取り扱いについては下記※のとおり。</v>
      </c>
    </row>
    <row r="35" spans="1:17" ht="12" customHeight="1">
      <c r="A35" s="7">
        <f>'様式1-1-1_月別-水質(全地点)_1月'!A35</f>
        <v>30</v>
      </c>
      <c r="B35" s="55" t="str">
        <f>'様式1-1-1_月別-水質(全地点)_1月'!B35</f>
        <v>Ｔ－Ｐ(全リン)</v>
      </c>
      <c r="C35" s="7" t="str">
        <f>'様式1-1-1_月別-水質(全地点)_1月'!C35</f>
        <v>mg/L</v>
      </c>
      <c r="D35" s="102"/>
      <c r="E35" s="219" t="str">
        <f>IF('様式1-1-1_月別-水質(全地点)_1月'!$E35="","",'様式1-1-1_月別-水質(全地点)_1月'!$E35)</f>
        <v/>
      </c>
      <c r="F35" s="219" t="str">
        <f>IF('様式1-1-1_月別-水質(全地点)_2月'!$E35="","",'様式1-1-1_月別-水質(全地点)_2月'!$E35)</f>
        <v/>
      </c>
      <c r="G35" s="219" t="str">
        <f>IF('様式1-1-1_月別-水質(全地点)_3月'!$E35="","",'様式1-1-1_月別-水質(全地点)_3月'!$E35)</f>
        <v/>
      </c>
      <c r="H35" s="219" t="str">
        <f>IF('様式1-1-1_月別-水質(全地点)_4月'!$E35="","",'様式1-1-1_月別-水質(全地点)_4月'!$E35)</f>
        <v/>
      </c>
      <c r="I35" s="219" t="str">
        <f>IF('様式1-1-1_月別-水質(全地点)_5月'!$E35="","",'様式1-1-1_月別-水質(全地点)_5月'!$E35)</f>
        <v/>
      </c>
      <c r="J35" s="219" t="str">
        <f>IF('様式1-1-1_月別-水質(全地点)_6月'!$E35="","",'様式1-1-1_月別-水質(全地点)_6月'!$E35)</f>
        <v/>
      </c>
      <c r="K35" s="219" t="str">
        <f>IF('様式1-1-1_月別-水質(全地点)_7月'!$E35="","",'様式1-1-1_月別-水質(全地点)_7月'!$E35)</f>
        <v/>
      </c>
      <c r="L35" s="219" t="str">
        <f>IF('様式1-1-1_月別-水質(全地点)_8月'!$E35="","",'様式1-1-1_月別-水質(全地点)_8月'!$E35)</f>
        <v/>
      </c>
      <c r="M35" s="219" t="str">
        <f>IF('様式1-1-1_月別-水質(全地点)_9月'!$E35="","",'様式1-1-1_月別-水質(全地点)_9月'!$E35)</f>
        <v/>
      </c>
      <c r="N35" s="219" t="str">
        <f>IF('様式1-1-1_月別-水質(全地点)_10月'!$E35="","",'様式1-1-1_月別-水質(全地点)_10月'!$E35)</f>
        <v/>
      </c>
      <c r="O35" s="219" t="str">
        <f>IF('様式1-1-1_月別-水質(全地点)_11月'!$E35="","",'様式1-1-1_月別-水質(全地点)_11月'!$E35)</f>
        <v/>
      </c>
      <c r="P35" s="219" t="str">
        <f>IF('様式1-1-1_月別-水質(全地点)_12月'!$E35="","",'様式1-1-1_月別-水質(全地点)_12月'!$E35)</f>
        <v/>
      </c>
      <c r="Q35" s="36" t="str">
        <f>'様式1-1-1_月別-水質(全地点)_1月'!K35</f>
        <v>数値の取り扱いについては下記※のとおり。</v>
      </c>
    </row>
    <row r="36" spans="1:17" ht="12" customHeight="1">
      <c r="A36" s="7">
        <f>'様式1-1-1_月別-水質(全地点)_1月'!A36</f>
        <v>31</v>
      </c>
      <c r="B36" s="55" t="str">
        <f>'様式1-1-1_月別-水質(全地点)_1月'!B36</f>
        <v>全亜鉛</v>
      </c>
      <c r="C36" s="7" t="str">
        <f>'様式1-1-1_月別-水質(全地点)_1月'!C36</f>
        <v>mg/L</v>
      </c>
      <c r="D36" s="102"/>
      <c r="E36" s="219">
        <f>IF('様式1-1-1_月別-水質(全地点)_1月'!$E36="","",'様式1-1-1_月別-水質(全地点)_1月'!$E36)</f>
        <v>1E-3</v>
      </c>
      <c r="F36" s="219">
        <f>IF('様式1-1-1_月別-水質(全地点)_2月'!$E36="","",'様式1-1-1_月別-水質(全地点)_2月'!$E36)</f>
        <v>1E-3</v>
      </c>
      <c r="G36" s="219">
        <f>IF('様式1-1-1_月別-水質(全地点)_3月'!$E36="","",'様式1-1-1_月別-水質(全地点)_3月'!$E36)</f>
        <v>2E-3</v>
      </c>
      <c r="H36" s="219">
        <f>IF('様式1-1-1_月別-水質(全地点)_4月'!$E36="","",'様式1-1-1_月別-水質(全地点)_4月'!$E36)</f>
        <v>1E-3</v>
      </c>
      <c r="I36" s="219">
        <f>IF('様式1-1-1_月別-水質(全地点)_5月'!$E36="","",'様式1-1-1_月別-水質(全地点)_5月'!$E36)</f>
        <v>1E-3</v>
      </c>
      <c r="J36" s="219">
        <f>IF('様式1-1-1_月別-水質(全地点)_6月'!$E36="","",'様式1-1-1_月別-水質(全地点)_6月'!$E36)</f>
        <v>1E-3</v>
      </c>
      <c r="K36" s="219">
        <f>IF('様式1-1-1_月別-水質(全地点)_7月'!$E36="","",'様式1-1-1_月別-水質(全地点)_7月'!$E36)</f>
        <v>2E-3</v>
      </c>
      <c r="L36" s="219">
        <f>IF('様式1-1-1_月別-水質(全地点)_8月'!$E36="","",'様式1-1-1_月別-水質(全地点)_8月'!$E36)</f>
        <v>1E-3</v>
      </c>
      <c r="M36" s="219">
        <f>IF('様式1-1-1_月別-水質(全地点)_9月'!$E36="","",'様式1-1-1_月別-水質(全地点)_9月'!$E36)</f>
        <v>1E-3</v>
      </c>
      <c r="N36" s="219">
        <f>IF('様式1-1-1_月別-水質(全地点)_10月'!$E36="","",'様式1-1-1_月別-水質(全地点)_10月'!$E36)</f>
        <v>6.0000000000000001E-3</v>
      </c>
      <c r="O36" s="219">
        <f>IF('様式1-1-1_月別-水質(全地点)_11月'!$E36="","",'様式1-1-1_月別-水質(全地点)_11月'!$E36)</f>
        <v>1E-3</v>
      </c>
      <c r="P36" s="219">
        <f>IF('様式1-1-1_月別-水質(全地点)_12月'!$E36="","",'様式1-1-1_月別-水質(全地点)_12月'!$E36)</f>
        <v>1E-3</v>
      </c>
      <c r="Q36" s="36" t="str">
        <f>'様式1-1-1_月別-水質(全地点)_1月'!K36</f>
        <v>数値の取り扱いについては下記※のとおり。</v>
      </c>
    </row>
    <row r="37" spans="1:17" ht="12" customHeight="1">
      <c r="A37" s="7">
        <f>'様式1-1-1_月別-水質(全地点)_1月'!A37</f>
        <v>32</v>
      </c>
      <c r="B37" s="55" t="str">
        <f>'様式1-1-1_月別-水質(全地点)_1月'!B37</f>
        <v>ノニルフェノール</v>
      </c>
      <c r="C37" s="7" t="str">
        <f>'様式1-1-1_月別-水質(全地点)_1月'!C37</f>
        <v>mg/L</v>
      </c>
      <c r="D37" s="102"/>
      <c r="E37" s="219" t="str">
        <f>IF('様式1-1-1_月別-水質(全地点)_1月'!$E37="","",'様式1-1-1_月別-水質(全地点)_1月'!$E37)</f>
        <v/>
      </c>
      <c r="F37" s="219" t="str">
        <f>IF('様式1-1-1_月別-水質(全地点)_2月'!$E37="","",'様式1-1-1_月別-水質(全地点)_2月'!$E37)</f>
        <v/>
      </c>
      <c r="G37" s="219" t="str">
        <f>IF('様式1-1-1_月別-水質(全地点)_3月'!$E37="","",'様式1-1-1_月別-水質(全地点)_3月'!$E37)</f>
        <v/>
      </c>
      <c r="H37" s="219" t="str">
        <f>IF('様式1-1-1_月別-水質(全地点)_4月'!$E37="","",'様式1-1-1_月別-水質(全地点)_4月'!$E37)</f>
        <v/>
      </c>
      <c r="I37" s="219" t="str">
        <f>IF('様式1-1-1_月別-水質(全地点)_5月'!$E37="","",'様式1-1-1_月別-水質(全地点)_5月'!$E37)</f>
        <v/>
      </c>
      <c r="J37" s="219" t="str">
        <f>IF('様式1-1-1_月別-水質(全地点)_6月'!$E37="","",'様式1-1-1_月別-水質(全地点)_6月'!$E37)</f>
        <v/>
      </c>
      <c r="K37" s="219" t="str">
        <f>IF('様式1-1-1_月別-水質(全地点)_7月'!$E37="","",'様式1-1-1_月別-水質(全地点)_7月'!$E37)</f>
        <v/>
      </c>
      <c r="L37" s="219" t="str">
        <f>IF('様式1-1-1_月別-水質(全地点)_8月'!$E37="","",'様式1-1-1_月別-水質(全地点)_8月'!$E37)</f>
        <v/>
      </c>
      <c r="M37" s="219" t="str">
        <f>IF('様式1-1-1_月別-水質(全地点)_9月'!$E37="","",'様式1-1-1_月別-水質(全地点)_9月'!$E37)</f>
        <v/>
      </c>
      <c r="N37" s="219" t="str">
        <f>IF('様式1-1-1_月別-水質(全地点)_10月'!$E37="","",'様式1-1-1_月別-水質(全地点)_10月'!$E37)</f>
        <v/>
      </c>
      <c r="O37" s="219" t="str">
        <f>IF('様式1-1-1_月別-水質(全地点)_11月'!$E37="","",'様式1-1-1_月別-水質(全地点)_11月'!$E37)</f>
        <v/>
      </c>
      <c r="P37" s="219" t="str">
        <f>IF('様式1-1-1_月別-水質(全地点)_12月'!$E37="","",'様式1-1-1_月別-水質(全地点)_12月'!$E37)</f>
        <v/>
      </c>
      <c r="Q37" s="36" t="str">
        <f>'様式1-1-1_月別-水質(全地点)_1月'!K37</f>
        <v>数値の取り扱いについては下記※のとおり。</v>
      </c>
    </row>
    <row r="38" spans="1:17" ht="12" customHeight="1">
      <c r="A38" s="7">
        <f>'様式1-1-1_月別-水質(全地点)_1月'!A38</f>
        <v>33</v>
      </c>
      <c r="B38" s="55" t="str">
        <f>'様式1-1-1_月別-水質(全地点)_1月'!B38</f>
        <v>LAS(直鎖アルキルベンゼンスルホン酸およびその塩)</v>
      </c>
      <c r="C38" s="7" t="str">
        <f>'様式1-1-1_月別-水質(全地点)_1月'!C38</f>
        <v>mg/L</v>
      </c>
      <c r="D38" s="102"/>
      <c r="E38" s="219" t="str">
        <f>IF('様式1-1-1_月別-水質(全地点)_1月'!$E38="","",'様式1-1-1_月別-水質(全地点)_1月'!$E38)</f>
        <v/>
      </c>
      <c r="F38" s="219" t="str">
        <f>IF('様式1-1-1_月別-水質(全地点)_2月'!$E38="","",'様式1-1-1_月別-水質(全地点)_2月'!$E38)</f>
        <v/>
      </c>
      <c r="G38" s="219" t="str">
        <f>IF('様式1-1-1_月別-水質(全地点)_3月'!$E38="","",'様式1-1-1_月別-水質(全地点)_3月'!$E38)</f>
        <v/>
      </c>
      <c r="H38" s="219" t="str">
        <f>IF('様式1-1-1_月別-水質(全地点)_4月'!$E38="","",'様式1-1-1_月別-水質(全地点)_4月'!$E38)</f>
        <v/>
      </c>
      <c r="I38" s="219" t="str">
        <f>IF('様式1-1-1_月別-水質(全地点)_5月'!$E38="","",'様式1-1-1_月別-水質(全地点)_5月'!$E38)</f>
        <v/>
      </c>
      <c r="J38" s="219" t="str">
        <f>IF('様式1-1-1_月別-水質(全地点)_6月'!$E38="","",'様式1-1-1_月別-水質(全地点)_6月'!$E38)</f>
        <v/>
      </c>
      <c r="K38" s="219" t="str">
        <f>IF('様式1-1-1_月別-水質(全地点)_7月'!$E38="","",'様式1-1-1_月別-水質(全地点)_7月'!$E38)</f>
        <v/>
      </c>
      <c r="L38" s="219" t="str">
        <f>IF('様式1-1-1_月別-水質(全地点)_8月'!$E38="","",'様式1-1-1_月別-水質(全地点)_8月'!$E38)</f>
        <v/>
      </c>
      <c r="M38" s="219" t="str">
        <f>IF('様式1-1-1_月別-水質(全地点)_9月'!$E38="","",'様式1-1-1_月別-水質(全地点)_9月'!$E38)</f>
        <v/>
      </c>
      <c r="N38" s="219" t="str">
        <f>IF('様式1-1-1_月別-水質(全地点)_10月'!$E38="","",'様式1-1-1_月別-水質(全地点)_10月'!$E38)</f>
        <v/>
      </c>
      <c r="O38" s="219" t="str">
        <f>IF('様式1-1-1_月別-水質(全地点)_11月'!$E38="","",'様式1-1-1_月別-水質(全地点)_11月'!$E38)</f>
        <v/>
      </c>
      <c r="P38" s="219" t="str">
        <f>IF('様式1-1-1_月別-水質(全地点)_12月'!$E38="","",'様式1-1-1_月別-水質(全地点)_12月'!$E38)</f>
        <v/>
      </c>
      <c r="Q38" s="36" t="str">
        <f>'様式1-1-1_月別-水質(全地点)_1月'!K38</f>
        <v>数値の取り扱いについては下記※のとおり。</v>
      </c>
    </row>
    <row r="39" spans="1:17" ht="12" customHeight="1">
      <c r="A39" s="7">
        <f>'様式1-1-1_月別-水質(全地点)_1月'!A39</f>
        <v>34</v>
      </c>
      <c r="B39" s="55" t="str">
        <f>'様式1-1-1_月別-水質(全地点)_1月'!B39</f>
        <v>カドミウム</v>
      </c>
      <c r="C39" s="7" t="str">
        <f>'様式1-1-1_月別-水質(全地点)_1月'!C39</f>
        <v>mg/L</v>
      </c>
      <c r="D39" s="102"/>
      <c r="E39" s="219" t="str">
        <f>IF('様式1-1-1_月別-水質(全地点)_1月'!$E39="","",'様式1-1-1_月別-水質(全地点)_1月'!$E39)</f>
        <v/>
      </c>
      <c r="F39" s="219" t="str">
        <f>IF('様式1-1-1_月別-水質(全地点)_2月'!$E39="","",'様式1-1-1_月別-水質(全地点)_2月'!$E39)</f>
        <v/>
      </c>
      <c r="G39" s="219" t="str">
        <f>IF('様式1-1-1_月別-水質(全地点)_3月'!$E39="","",'様式1-1-1_月別-水質(全地点)_3月'!$E39)</f>
        <v/>
      </c>
      <c r="H39" s="219" t="str">
        <f>IF('様式1-1-1_月別-水質(全地点)_4月'!$E39="","",'様式1-1-1_月別-水質(全地点)_4月'!$E39)</f>
        <v/>
      </c>
      <c r="I39" s="219" t="str">
        <f>IF('様式1-1-1_月別-水質(全地点)_5月'!$E39="","",'様式1-1-1_月別-水質(全地点)_5月'!$E39)</f>
        <v/>
      </c>
      <c r="J39" s="219" t="str">
        <f>IF('様式1-1-1_月別-水質(全地点)_6月'!$E39="","",'様式1-1-1_月別-水質(全地点)_6月'!$E39)</f>
        <v/>
      </c>
      <c r="K39" s="219" t="str">
        <f>IF('様式1-1-1_月別-水質(全地点)_7月'!$E39="","",'様式1-1-1_月別-水質(全地点)_7月'!$E39)</f>
        <v/>
      </c>
      <c r="L39" s="219" t="str">
        <f>IF('様式1-1-1_月別-水質(全地点)_8月'!$E39="","",'様式1-1-1_月別-水質(全地点)_8月'!$E39)</f>
        <v/>
      </c>
      <c r="M39" s="219" t="str">
        <f>IF('様式1-1-1_月別-水質(全地点)_9月'!$E39="","",'様式1-1-1_月別-水質(全地点)_9月'!$E39)</f>
        <v/>
      </c>
      <c r="N39" s="219" t="str">
        <f>IF('様式1-1-1_月別-水質(全地点)_10月'!$E39="","",'様式1-1-1_月別-水質(全地点)_10月'!$E39)</f>
        <v/>
      </c>
      <c r="O39" s="219" t="str">
        <f>IF('様式1-1-1_月別-水質(全地点)_11月'!$E39="","",'様式1-1-1_月別-水質(全地点)_11月'!$E39)</f>
        <v/>
      </c>
      <c r="P39" s="219" t="str">
        <f>IF('様式1-1-1_月別-水質(全地点)_12月'!$E39="","",'様式1-1-1_月別-水質(全地点)_12月'!$E39)</f>
        <v/>
      </c>
      <c r="Q39" s="36" t="str">
        <f>'様式1-1-1_月別-水質(全地点)_1月'!K39</f>
        <v>数値の取り扱いについては下記※のとおり。</v>
      </c>
    </row>
    <row r="40" spans="1:17" ht="12" customHeight="1">
      <c r="A40" s="7">
        <f>'様式1-1-1_月別-水質(全地点)_1月'!A40</f>
        <v>35</v>
      </c>
      <c r="B40" s="55" t="str">
        <f>'様式1-1-1_月別-水質(全地点)_1月'!B40</f>
        <v>全シアン</v>
      </c>
      <c r="C40" s="7" t="str">
        <f>'様式1-1-1_月別-水質(全地点)_1月'!C40</f>
        <v>mg/L</v>
      </c>
      <c r="D40" s="102"/>
      <c r="E40" s="219" t="str">
        <f>IF('様式1-1-1_月別-水質(全地点)_1月'!$E40="","",'様式1-1-1_月別-水質(全地点)_1月'!$E40)</f>
        <v/>
      </c>
      <c r="F40" s="221" t="str">
        <f>IF('様式1-1-1_月別-水質(全地点)_2月'!$E40="","",'様式1-1-1_月別-水質(全地点)_2月'!$E40)</f>
        <v/>
      </c>
      <c r="G40" s="221" t="str">
        <f>IF('様式1-1-1_月別-水質(全地点)_3月'!$E40="","",'様式1-1-1_月別-水質(全地点)_3月'!$E40)</f>
        <v/>
      </c>
      <c r="H40" s="221" t="str">
        <f>IF('様式1-1-1_月別-水質(全地点)_4月'!$E40="","",'様式1-1-1_月別-水質(全地点)_4月'!$E40)</f>
        <v/>
      </c>
      <c r="I40" s="221" t="str">
        <f>IF('様式1-1-1_月別-水質(全地点)_5月'!$E40="","",'様式1-1-1_月別-水質(全地点)_5月'!$E40)</f>
        <v/>
      </c>
      <c r="J40" s="221" t="str">
        <f>IF('様式1-1-1_月別-水質(全地点)_6月'!$E40="","",'様式1-1-1_月別-水質(全地点)_6月'!$E40)</f>
        <v/>
      </c>
      <c r="K40" s="221" t="str">
        <f>IF('様式1-1-1_月別-水質(全地点)_7月'!$E40="","",'様式1-1-1_月別-水質(全地点)_7月'!$E40)</f>
        <v/>
      </c>
      <c r="L40" s="221" t="str">
        <f>IF('様式1-1-1_月別-水質(全地点)_8月'!$E40="","",'様式1-1-1_月別-水質(全地点)_8月'!$E40)</f>
        <v/>
      </c>
      <c r="M40" s="221" t="str">
        <f>IF('様式1-1-1_月別-水質(全地点)_9月'!$E40="","",'様式1-1-1_月別-水質(全地点)_9月'!$E40)</f>
        <v/>
      </c>
      <c r="N40" s="221" t="str">
        <f>IF('様式1-1-1_月別-水質(全地点)_10月'!$E40="","",'様式1-1-1_月別-水質(全地点)_10月'!$E40)</f>
        <v/>
      </c>
      <c r="O40" s="221" t="str">
        <f>IF('様式1-1-1_月別-水質(全地点)_11月'!$E40="","",'様式1-1-1_月別-水質(全地点)_11月'!$E40)</f>
        <v/>
      </c>
      <c r="P40" s="221" t="str">
        <f>IF('様式1-1-1_月別-水質(全地点)_12月'!$E40="","",'様式1-1-1_月別-水質(全地点)_12月'!$E40)</f>
        <v/>
      </c>
      <c r="Q40" s="36" t="str">
        <f>'様式1-1-1_月別-水質(全地点)_1月'!K40</f>
        <v>数値の取り扱いについては下記※のとおり。</v>
      </c>
    </row>
    <row r="41" spans="1:17" ht="12" customHeight="1">
      <c r="A41" s="7">
        <f>'様式1-1-1_月別-水質(全地点)_1月'!A41</f>
        <v>36</v>
      </c>
      <c r="B41" s="55" t="str">
        <f>'様式1-1-1_月別-水質(全地点)_1月'!B41</f>
        <v>鉛</v>
      </c>
      <c r="C41" s="7" t="str">
        <f>'様式1-1-1_月別-水質(全地点)_1月'!C41</f>
        <v>mg/L</v>
      </c>
      <c r="D41" s="102"/>
      <c r="E41" s="219" t="str">
        <f>IF('様式1-1-1_月別-水質(全地点)_1月'!$E41="","",'様式1-1-1_月別-水質(全地点)_1月'!$E41)</f>
        <v>&lt;0.001</v>
      </c>
      <c r="F41" s="219" t="str">
        <f>IF('様式1-1-1_月別-水質(全地点)_2月'!$E41="","",'様式1-1-1_月別-水質(全地点)_2月'!$E41)</f>
        <v>&lt;0.001</v>
      </c>
      <c r="G41" s="219" t="str">
        <f>IF('様式1-1-1_月別-水質(全地点)_3月'!$E41="","",'様式1-1-1_月別-水質(全地点)_3月'!$E41)</f>
        <v>&lt;0.001</v>
      </c>
      <c r="H41" s="219" t="str">
        <f>IF('様式1-1-1_月別-水質(全地点)_4月'!$E41="","",'様式1-1-1_月別-水質(全地点)_4月'!$E41)</f>
        <v>&lt;0.001</v>
      </c>
      <c r="I41" s="219" t="str">
        <f>IF('様式1-1-1_月別-水質(全地点)_5月'!$E41="","",'様式1-1-1_月別-水質(全地点)_5月'!$E41)</f>
        <v>&lt;0.001</v>
      </c>
      <c r="J41" s="219" t="str">
        <f>IF('様式1-1-1_月別-水質(全地点)_6月'!$E41="","",'様式1-1-1_月別-水質(全地点)_6月'!$E41)</f>
        <v>&lt;0.001</v>
      </c>
      <c r="K41" s="219" t="str">
        <f>IF('様式1-1-1_月別-水質(全地点)_7月'!$E41="","",'様式1-1-1_月別-水質(全地点)_7月'!$E41)</f>
        <v>&lt;0.001</v>
      </c>
      <c r="L41" s="219" t="str">
        <f>IF('様式1-1-1_月別-水質(全地点)_8月'!$E41="","",'様式1-1-1_月別-水質(全地点)_8月'!$E41)</f>
        <v>&lt;0.001</v>
      </c>
      <c r="M41" s="219" t="str">
        <f>IF('様式1-1-1_月別-水質(全地点)_9月'!$E41="","",'様式1-1-1_月別-水質(全地点)_9月'!$E41)</f>
        <v>&lt;0.001</v>
      </c>
      <c r="N41" s="219" t="str">
        <f>IF('様式1-1-1_月別-水質(全地点)_10月'!$E41="","",'様式1-1-1_月別-水質(全地点)_10月'!$E41)</f>
        <v>&lt;0.001</v>
      </c>
      <c r="O41" s="219" t="str">
        <f>IF('様式1-1-1_月別-水質(全地点)_11月'!$E41="","",'様式1-1-1_月別-水質(全地点)_11月'!$E41)</f>
        <v>&lt;0.001</v>
      </c>
      <c r="P41" s="219" t="str">
        <f>IF('様式1-1-1_月別-水質(全地点)_12月'!$E41="","",'様式1-1-1_月別-水質(全地点)_12月'!$E41)</f>
        <v>&lt;0.001</v>
      </c>
      <c r="Q41" s="36" t="str">
        <f>'様式1-1-1_月別-水質(全地点)_1月'!K41</f>
        <v>数値の取り扱いについては下記※のとおり。</v>
      </c>
    </row>
    <row r="42" spans="1:17" ht="12" customHeight="1">
      <c r="A42" s="7">
        <f>'様式1-1-1_月別-水質(全地点)_1月'!A42</f>
        <v>37</v>
      </c>
      <c r="B42" s="55" t="str">
        <f>'様式1-1-1_月別-水質(全地点)_1月'!B42</f>
        <v>六価クロム</v>
      </c>
      <c r="C42" s="7" t="str">
        <f>'様式1-1-1_月別-水質(全地点)_1月'!C42</f>
        <v>mg/L</v>
      </c>
      <c r="D42" s="102"/>
      <c r="E42" s="219" t="str">
        <f>IF('様式1-1-1_月別-水質(全地点)_1月'!$E42="","",'様式1-1-1_月別-水質(全地点)_1月'!$E42)</f>
        <v/>
      </c>
      <c r="F42" s="219" t="str">
        <f>IF('様式1-1-1_月別-水質(全地点)_2月'!$E42="","",'様式1-1-1_月別-水質(全地点)_2月'!$E42)</f>
        <v/>
      </c>
      <c r="G42" s="219" t="str">
        <f>IF('様式1-1-1_月別-水質(全地点)_3月'!$E42="","",'様式1-1-1_月別-水質(全地点)_3月'!$E42)</f>
        <v/>
      </c>
      <c r="H42" s="219" t="str">
        <f>IF('様式1-1-1_月別-水質(全地点)_4月'!$E42="","",'様式1-1-1_月別-水質(全地点)_4月'!$E42)</f>
        <v/>
      </c>
      <c r="I42" s="219" t="str">
        <f>IF('様式1-1-1_月別-水質(全地点)_5月'!$E42="","",'様式1-1-1_月別-水質(全地点)_5月'!$E42)</f>
        <v/>
      </c>
      <c r="J42" s="219" t="str">
        <f>IF('様式1-1-1_月別-水質(全地点)_6月'!$E42="","",'様式1-1-1_月別-水質(全地点)_6月'!$E42)</f>
        <v/>
      </c>
      <c r="K42" s="219" t="str">
        <f>IF('様式1-1-1_月別-水質(全地点)_7月'!$E42="","",'様式1-1-1_月別-水質(全地点)_7月'!$E42)</f>
        <v/>
      </c>
      <c r="L42" s="219" t="str">
        <f>IF('様式1-1-1_月別-水質(全地点)_8月'!$E42="","",'様式1-1-1_月別-水質(全地点)_8月'!$E42)</f>
        <v/>
      </c>
      <c r="M42" s="219" t="str">
        <f>IF('様式1-1-1_月別-水質(全地点)_9月'!$E42="","",'様式1-1-1_月別-水質(全地点)_9月'!$E42)</f>
        <v/>
      </c>
      <c r="N42" s="219" t="str">
        <f>IF('様式1-1-1_月別-水質(全地点)_10月'!$E42="","",'様式1-1-1_月別-水質(全地点)_10月'!$E42)</f>
        <v/>
      </c>
      <c r="O42" s="219" t="str">
        <f>IF('様式1-1-1_月別-水質(全地点)_11月'!$E42="","",'様式1-1-1_月別-水質(全地点)_11月'!$E42)</f>
        <v/>
      </c>
      <c r="P42" s="219" t="str">
        <f>IF('様式1-1-1_月別-水質(全地点)_12月'!$E42="","",'様式1-1-1_月別-水質(全地点)_12月'!$E42)</f>
        <v/>
      </c>
      <c r="Q42" s="36" t="str">
        <f>'様式1-1-1_月別-水質(全地点)_1月'!K42</f>
        <v>数値の取り扱いについては下記※のとおり。</v>
      </c>
    </row>
    <row r="43" spans="1:17" ht="12" customHeight="1">
      <c r="A43" s="7">
        <f>'様式1-1-1_月別-水質(全地点)_1月'!A43</f>
        <v>38</v>
      </c>
      <c r="B43" s="55" t="str">
        <f>'様式1-1-1_月別-水質(全地点)_1月'!B43</f>
        <v>ヒ素</v>
      </c>
      <c r="C43" s="7" t="str">
        <f>'様式1-1-1_月別-水質(全地点)_1月'!C43</f>
        <v>mg/L</v>
      </c>
      <c r="D43" s="102"/>
      <c r="E43" s="219" t="str">
        <f>IF('様式1-1-1_月別-水質(全地点)_1月'!$E43="","",'様式1-1-1_月別-水質(全地点)_1月'!$E43)</f>
        <v>&lt;0.001</v>
      </c>
      <c r="F43" s="219" t="str">
        <f>IF('様式1-1-1_月別-水質(全地点)_2月'!$E43="","",'様式1-1-1_月別-水質(全地点)_2月'!$E43)</f>
        <v>&lt;0.001</v>
      </c>
      <c r="G43" s="219" t="str">
        <f>IF('様式1-1-1_月別-水質(全地点)_3月'!$E43="","",'様式1-1-1_月別-水質(全地点)_3月'!$E43)</f>
        <v>&lt;0.001</v>
      </c>
      <c r="H43" s="219" t="str">
        <f>IF('様式1-1-1_月別-水質(全地点)_4月'!$E43="","",'様式1-1-1_月別-水質(全地点)_4月'!$E43)</f>
        <v>&lt;0.001</v>
      </c>
      <c r="I43" s="219" t="str">
        <f>IF('様式1-1-1_月別-水質(全地点)_5月'!$E43="","",'様式1-1-1_月別-水質(全地点)_5月'!$E43)</f>
        <v>&lt;0.001</v>
      </c>
      <c r="J43" s="219" t="str">
        <f>IF('様式1-1-1_月別-水質(全地点)_6月'!$E43="","",'様式1-1-1_月別-水質(全地点)_6月'!$E43)</f>
        <v>&lt;0.001</v>
      </c>
      <c r="K43" s="219" t="str">
        <f>IF('様式1-1-1_月別-水質(全地点)_7月'!$E43="","",'様式1-1-1_月別-水質(全地点)_7月'!$E43)</f>
        <v>&lt;0.001</v>
      </c>
      <c r="L43" s="219" t="str">
        <f>IF('様式1-1-1_月別-水質(全地点)_8月'!$E43="","",'様式1-1-1_月別-水質(全地点)_8月'!$E43)</f>
        <v>&lt;0.001</v>
      </c>
      <c r="M43" s="219" t="str">
        <f>IF('様式1-1-1_月別-水質(全地点)_9月'!$E43="","",'様式1-1-1_月別-水質(全地点)_9月'!$E43)</f>
        <v>&lt;0.001</v>
      </c>
      <c r="N43" s="219" t="str">
        <f>IF('様式1-1-1_月別-水質(全地点)_10月'!$E43="","",'様式1-1-1_月別-水質(全地点)_10月'!$E43)</f>
        <v>&lt;0.001</v>
      </c>
      <c r="O43" s="219" t="str">
        <f>IF('様式1-1-1_月別-水質(全地点)_11月'!$E43="","",'様式1-1-1_月別-水質(全地点)_11月'!$E43)</f>
        <v>&lt;0.001</v>
      </c>
      <c r="P43" s="219" t="str">
        <f>IF('様式1-1-1_月別-水質(全地点)_12月'!$E43="","",'様式1-1-1_月別-水質(全地点)_12月'!$E43)</f>
        <v>&lt;0.001</v>
      </c>
      <c r="Q43" s="36" t="str">
        <f>'様式1-1-1_月別-水質(全地点)_1月'!K43</f>
        <v>数値の取り扱いについては下記※のとおり。</v>
      </c>
    </row>
    <row r="44" spans="1:17" ht="12" customHeight="1">
      <c r="A44" s="7">
        <f>'様式1-1-1_月別-水質(全地点)_1月'!A44</f>
        <v>39</v>
      </c>
      <c r="B44" s="55" t="str">
        <f>'様式1-1-1_月別-水質(全地点)_1月'!B44</f>
        <v>総水銀</v>
      </c>
      <c r="C44" s="7" t="str">
        <f>'様式1-1-1_月別-水質(全地点)_1月'!C44</f>
        <v>mg/L</v>
      </c>
      <c r="D44" s="102"/>
      <c r="E44" s="219" t="str">
        <f>IF('様式1-1-1_月別-水質(全地点)_1月'!$E44="","",'様式1-1-1_月別-水質(全地点)_1月'!$E44)</f>
        <v/>
      </c>
      <c r="F44" s="219" t="str">
        <f>IF('様式1-1-1_月別-水質(全地点)_2月'!$E44="","",'様式1-1-1_月別-水質(全地点)_2月'!$E44)</f>
        <v/>
      </c>
      <c r="G44" s="219" t="str">
        <f>IF('様式1-1-1_月別-水質(全地点)_3月'!$E44="","",'様式1-1-1_月別-水質(全地点)_3月'!$E44)</f>
        <v/>
      </c>
      <c r="H44" s="219" t="str">
        <f>IF('様式1-1-1_月別-水質(全地点)_4月'!$E44="","",'様式1-1-1_月別-水質(全地点)_4月'!$E44)</f>
        <v/>
      </c>
      <c r="I44" s="219" t="str">
        <f>IF('様式1-1-1_月別-水質(全地点)_5月'!$E44="","",'様式1-1-1_月別-水質(全地点)_5月'!$E44)</f>
        <v/>
      </c>
      <c r="J44" s="219" t="str">
        <f>IF('様式1-1-1_月別-水質(全地点)_6月'!$E44="","",'様式1-1-1_月別-水質(全地点)_6月'!$E44)</f>
        <v/>
      </c>
      <c r="K44" s="219" t="str">
        <f>IF('様式1-1-1_月別-水質(全地点)_7月'!$E44="","",'様式1-1-1_月別-水質(全地点)_7月'!$E44)</f>
        <v/>
      </c>
      <c r="L44" s="219" t="str">
        <f>IF('様式1-1-1_月別-水質(全地点)_8月'!$E44="","",'様式1-1-1_月別-水質(全地点)_8月'!$E44)</f>
        <v/>
      </c>
      <c r="M44" s="219" t="str">
        <f>IF('様式1-1-1_月別-水質(全地点)_9月'!$E44="","",'様式1-1-1_月別-水質(全地点)_9月'!$E44)</f>
        <v/>
      </c>
      <c r="N44" s="219" t="str">
        <f>IF('様式1-1-1_月別-水質(全地点)_10月'!$E44="","",'様式1-1-1_月別-水質(全地点)_10月'!$E44)</f>
        <v/>
      </c>
      <c r="O44" s="219" t="str">
        <f>IF('様式1-1-1_月別-水質(全地点)_11月'!$E44="","",'様式1-1-1_月別-水質(全地点)_11月'!$E44)</f>
        <v/>
      </c>
      <c r="P44" s="219" t="str">
        <f>IF('様式1-1-1_月別-水質(全地点)_12月'!$E44="","",'様式1-1-1_月別-水質(全地点)_12月'!$E44)</f>
        <v/>
      </c>
      <c r="Q44" s="36" t="str">
        <f>'様式1-1-1_月別-水質(全地点)_1月'!K44</f>
        <v>数値の取り扱いについては下記※のとおり。</v>
      </c>
    </row>
    <row r="45" spans="1:17" ht="12" customHeight="1">
      <c r="A45" s="7">
        <f>'様式1-1-1_月別-水質(全地点)_1月'!A45</f>
        <v>40</v>
      </c>
      <c r="B45" s="55" t="str">
        <f>'様式1-1-1_月別-水質(全地点)_1月'!B45</f>
        <v>アルキル水銀</v>
      </c>
      <c r="C45" s="7" t="str">
        <f>'様式1-1-1_月別-水質(全地点)_1月'!C45</f>
        <v>mg/L</v>
      </c>
      <c r="D45" s="102"/>
      <c r="E45" s="219" t="str">
        <f>IF('様式1-1-1_月別-水質(全地点)_1月'!$E45="","",'様式1-1-1_月別-水質(全地点)_1月'!$E45)</f>
        <v/>
      </c>
      <c r="F45" s="219" t="str">
        <f>IF('様式1-1-1_月別-水質(全地点)_2月'!$E45="","",'様式1-1-1_月別-水質(全地点)_2月'!$E45)</f>
        <v/>
      </c>
      <c r="G45" s="219" t="str">
        <f>IF('様式1-1-1_月別-水質(全地点)_3月'!$E45="","",'様式1-1-1_月別-水質(全地点)_3月'!$E45)</f>
        <v/>
      </c>
      <c r="H45" s="219" t="str">
        <f>IF('様式1-1-1_月別-水質(全地点)_4月'!$E45="","",'様式1-1-1_月別-水質(全地点)_4月'!$E45)</f>
        <v/>
      </c>
      <c r="I45" s="219" t="str">
        <f>IF('様式1-1-1_月別-水質(全地点)_5月'!$E45="","",'様式1-1-1_月別-水質(全地点)_5月'!$E45)</f>
        <v/>
      </c>
      <c r="J45" s="219" t="str">
        <f>IF('様式1-1-1_月別-水質(全地点)_6月'!$E45="","",'様式1-1-1_月別-水質(全地点)_6月'!$E45)</f>
        <v/>
      </c>
      <c r="K45" s="219" t="str">
        <f>IF('様式1-1-1_月別-水質(全地点)_7月'!$E45="","",'様式1-1-1_月別-水質(全地点)_7月'!$E45)</f>
        <v/>
      </c>
      <c r="L45" s="219" t="str">
        <f>IF('様式1-1-1_月別-水質(全地点)_8月'!$E45="","",'様式1-1-1_月別-水質(全地点)_8月'!$E45)</f>
        <v/>
      </c>
      <c r="M45" s="219" t="str">
        <f>IF('様式1-1-1_月別-水質(全地点)_9月'!$E45="","",'様式1-1-1_月別-水質(全地点)_9月'!$E45)</f>
        <v/>
      </c>
      <c r="N45" s="219" t="str">
        <f>IF('様式1-1-1_月別-水質(全地点)_10月'!$E45="","",'様式1-1-1_月別-水質(全地点)_10月'!$E45)</f>
        <v/>
      </c>
      <c r="O45" s="219" t="str">
        <f>IF('様式1-1-1_月別-水質(全地点)_11月'!$E45="","",'様式1-1-1_月別-水質(全地点)_11月'!$E45)</f>
        <v/>
      </c>
      <c r="P45" s="219" t="str">
        <f>IF('様式1-1-1_月別-水質(全地点)_12月'!$E45="","",'様式1-1-1_月別-水質(全地点)_12月'!$E45)</f>
        <v/>
      </c>
      <c r="Q45" s="36" t="str">
        <f>'様式1-1-1_月別-水質(全地点)_1月'!K45</f>
        <v>数値の取り扱いについては下記※のとおり。</v>
      </c>
    </row>
    <row r="46" spans="1:17" ht="12" customHeight="1">
      <c r="A46" s="7">
        <f>'様式1-1-1_月別-水質(全地点)_1月'!A46</f>
        <v>41</v>
      </c>
      <c r="B46" s="55" t="str">
        <f>'様式1-1-1_月別-水質(全地点)_1月'!B46</f>
        <v>ＰＣＢ</v>
      </c>
      <c r="C46" s="7" t="str">
        <f>'様式1-1-1_月別-水質(全地点)_1月'!C46</f>
        <v>mg/L</v>
      </c>
      <c r="D46" s="102"/>
      <c r="E46" s="219" t="str">
        <f>IF('様式1-1-1_月別-水質(全地点)_1月'!$E46="","",'様式1-1-1_月別-水質(全地点)_1月'!$E46)</f>
        <v/>
      </c>
      <c r="F46" s="219" t="str">
        <f>IF('様式1-1-1_月別-水質(全地点)_2月'!$E46="","",'様式1-1-1_月別-水質(全地点)_2月'!$E46)</f>
        <v/>
      </c>
      <c r="G46" s="219" t="str">
        <f>IF('様式1-1-1_月別-水質(全地点)_3月'!$E46="","",'様式1-1-1_月別-水質(全地点)_3月'!$E46)</f>
        <v/>
      </c>
      <c r="H46" s="219" t="str">
        <f>IF('様式1-1-1_月別-水質(全地点)_4月'!$E46="","",'様式1-1-1_月別-水質(全地点)_4月'!$E46)</f>
        <v/>
      </c>
      <c r="I46" s="219" t="str">
        <f>IF('様式1-1-1_月別-水質(全地点)_5月'!$E46="","",'様式1-1-1_月別-水質(全地点)_5月'!$E46)</f>
        <v/>
      </c>
      <c r="J46" s="219" t="str">
        <f>IF('様式1-1-1_月別-水質(全地点)_6月'!$E46="","",'様式1-1-1_月別-水質(全地点)_6月'!$E46)</f>
        <v/>
      </c>
      <c r="K46" s="219" t="str">
        <f>IF('様式1-1-1_月別-水質(全地点)_7月'!$E46="","",'様式1-1-1_月別-水質(全地点)_7月'!$E46)</f>
        <v/>
      </c>
      <c r="L46" s="219" t="str">
        <f>IF('様式1-1-1_月別-水質(全地点)_8月'!$E46="","",'様式1-1-1_月別-水質(全地点)_8月'!$E46)</f>
        <v/>
      </c>
      <c r="M46" s="219" t="str">
        <f>IF('様式1-1-1_月別-水質(全地点)_9月'!$E46="","",'様式1-1-1_月別-水質(全地点)_9月'!$E46)</f>
        <v/>
      </c>
      <c r="N46" s="219" t="str">
        <f>IF('様式1-1-1_月別-水質(全地点)_10月'!$E46="","",'様式1-1-1_月別-水質(全地点)_10月'!$E46)</f>
        <v/>
      </c>
      <c r="O46" s="219" t="str">
        <f>IF('様式1-1-1_月別-水質(全地点)_11月'!$E46="","",'様式1-1-1_月別-水質(全地点)_11月'!$E46)</f>
        <v/>
      </c>
      <c r="P46" s="219" t="str">
        <f>IF('様式1-1-1_月別-水質(全地点)_12月'!$E46="","",'様式1-1-1_月別-水質(全地点)_12月'!$E46)</f>
        <v/>
      </c>
      <c r="Q46" s="36" t="str">
        <f>'様式1-1-1_月別-水質(全地点)_1月'!K46</f>
        <v>数値の取り扱いについては下記※のとおり。</v>
      </c>
    </row>
    <row r="47" spans="1:17" ht="12" customHeight="1">
      <c r="A47" s="7">
        <f>'様式1-1-1_月別-水質(全地点)_1月'!A47</f>
        <v>42</v>
      </c>
      <c r="B47" s="55" t="str">
        <f>'様式1-1-1_月別-水質(全地点)_1月'!B47</f>
        <v>ジクロロメタン</v>
      </c>
      <c r="C47" s="7" t="str">
        <f>'様式1-1-1_月別-水質(全地点)_1月'!C47</f>
        <v>mg/L</v>
      </c>
      <c r="D47" s="102"/>
      <c r="E47" s="221" t="str">
        <f>IF('様式1-1-1_月別-水質(全地点)_1月'!$E47="","",'様式1-1-1_月別-水質(全地点)_1月'!$E47)</f>
        <v/>
      </c>
      <c r="F47" s="221" t="str">
        <f>IF('様式1-1-1_月別-水質(全地点)_2月'!$E47="","",'様式1-1-1_月別-水質(全地点)_2月'!$E47)</f>
        <v/>
      </c>
      <c r="G47" s="221" t="str">
        <f>IF('様式1-1-1_月別-水質(全地点)_3月'!$E47="","",'様式1-1-1_月別-水質(全地点)_3月'!$E47)</f>
        <v/>
      </c>
      <c r="H47" s="221" t="str">
        <f>IF('様式1-1-1_月別-水質(全地点)_4月'!$E47="","",'様式1-1-1_月別-水質(全地点)_4月'!$E47)</f>
        <v/>
      </c>
      <c r="I47" s="221" t="str">
        <f>IF('様式1-1-1_月別-水質(全地点)_5月'!$E47="","",'様式1-1-1_月別-水質(全地点)_5月'!$E47)</f>
        <v/>
      </c>
      <c r="J47" s="221" t="str">
        <f>IF('様式1-1-1_月別-水質(全地点)_6月'!$E47="","",'様式1-1-1_月別-水質(全地点)_6月'!$E47)</f>
        <v/>
      </c>
      <c r="K47" s="221" t="str">
        <f>IF('様式1-1-1_月別-水質(全地点)_7月'!$E47="","",'様式1-1-1_月別-水質(全地点)_7月'!$E47)</f>
        <v/>
      </c>
      <c r="L47" s="221" t="str">
        <f>IF('様式1-1-1_月別-水質(全地点)_8月'!$E47="","",'様式1-1-1_月別-水質(全地点)_8月'!$E47)</f>
        <v/>
      </c>
      <c r="M47" s="221" t="str">
        <f>IF('様式1-1-1_月別-水質(全地点)_9月'!$E47="","",'様式1-1-1_月別-水質(全地点)_9月'!$E47)</f>
        <v/>
      </c>
      <c r="N47" s="221" t="str">
        <f>IF('様式1-1-1_月別-水質(全地点)_10月'!$E47="","",'様式1-1-1_月別-水質(全地点)_10月'!$E47)</f>
        <v/>
      </c>
      <c r="O47" s="221" t="str">
        <f>IF('様式1-1-1_月別-水質(全地点)_11月'!$E47="","",'様式1-1-1_月別-水質(全地点)_11月'!$E47)</f>
        <v/>
      </c>
      <c r="P47" s="221" t="str">
        <f>IF('様式1-1-1_月別-水質(全地点)_12月'!$E47="","",'様式1-1-1_月別-水質(全地点)_12月'!$E47)</f>
        <v/>
      </c>
      <c r="Q47" s="36" t="str">
        <f>'様式1-1-1_月別-水質(全地点)_1月'!K47</f>
        <v>数値の取り扱いについては下記※のとおり。</v>
      </c>
    </row>
    <row r="48" spans="1:17" ht="12" customHeight="1">
      <c r="A48" s="7">
        <f>'様式1-1-1_月別-水質(全地点)_1月'!A48</f>
        <v>43</v>
      </c>
      <c r="B48" s="55" t="str">
        <f>'様式1-1-1_月別-水質(全地点)_1月'!B48</f>
        <v>四塩化炭素</v>
      </c>
      <c r="C48" s="7" t="str">
        <f>'様式1-1-1_月別-水質(全地点)_1月'!C48</f>
        <v>mg/L</v>
      </c>
      <c r="D48" s="102"/>
      <c r="E48" s="221" t="str">
        <f>IF('様式1-1-1_月別-水質(全地点)_1月'!$E48="","",'様式1-1-1_月別-水質(全地点)_1月'!$E48)</f>
        <v/>
      </c>
      <c r="F48" s="221" t="str">
        <f>IF('様式1-1-1_月別-水質(全地点)_2月'!$E48="","",'様式1-1-1_月別-水質(全地点)_2月'!$E48)</f>
        <v/>
      </c>
      <c r="G48" s="221" t="str">
        <f>IF('様式1-1-1_月別-水質(全地点)_3月'!$E48="","",'様式1-1-1_月別-水質(全地点)_3月'!$E48)</f>
        <v/>
      </c>
      <c r="H48" s="221" t="str">
        <f>IF('様式1-1-1_月別-水質(全地点)_4月'!$E48="","",'様式1-1-1_月別-水質(全地点)_4月'!$E48)</f>
        <v/>
      </c>
      <c r="I48" s="221" t="str">
        <f>IF('様式1-1-1_月別-水質(全地点)_5月'!$E48="","",'様式1-1-1_月別-水質(全地点)_5月'!$E48)</f>
        <v/>
      </c>
      <c r="J48" s="221" t="str">
        <f>IF('様式1-1-1_月別-水質(全地点)_6月'!$E48="","",'様式1-1-1_月別-水質(全地点)_6月'!$E48)</f>
        <v/>
      </c>
      <c r="K48" s="221" t="str">
        <f>IF('様式1-1-1_月別-水質(全地点)_7月'!$E48="","",'様式1-1-1_月別-水質(全地点)_7月'!$E48)</f>
        <v/>
      </c>
      <c r="L48" s="221" t="str">
        <f>IF('様式1-1-1_月別-水質(全地点)_8月'!$E48="","",'様式1-1-1_月別-水質(全地点)_8月'!$E48)</f>
        <v/>
      </c>
      <c r="M48" s="221" t="str">
        <f>IF('様式1-1-1_月別-水質(全地点)_9月'!$E48="","",'様式1-1-1_月別-水質(全地点)_9月'!$E48)</f>
        <v/>
      </c>
      <c r="N48" s="221" t="str">
        <f>IF('様式1-1-1_月別-水質(全地点)_10月'!$E48="","",'様式1-1-1_月別-水質(全地点)_10月'!$E48)</f>
        <v/>
      </c>
      <c r="O48" s="221" t="str">
        <f>IF('様式1-1-1_月別-水質(全地点)_11月'!$E48="","",'様式1-1-1_月別-水質(全地点)_11月'!$E48)</f>
        <v/>
      </c>
      <c r="P48" s="221" t="str">
        <f>IF('様式1-1-1_月別-水質(全地点)_12月'!$E48="","",'様式1-1-1_月別-水質(全地点)_12月'!$E48)</f>
        <v/>
      </c>
      <c r="Q48" s="36" t="str">
        <f>'様式1-1-1_月別-水質(全地点)_1月'!K48</f>
        <v>数値の取り扱いについては下記※のとおり。</v>
      </c>
    </row>
    <row r="49" spans="1:17" ht="12" customHeight="1">
      <c r="A49" s="7">
        <f>'様式1-1-1_月別-水質(全地点)_1月'!A49</f>
        <v>44</v>
      </c>
      <c r="B49" s="55" t="str">
        <f>'様式1-1-1_月別-水質(全地点)_1月'!B49</f>
        <v>1,2-ジクロロエタン</v>
      </c>
      <c r="C49" s="7" t="str">
        <f>'様式1-1-1_月別-水質(全地点)_1月'!C49</f>
        <v>mg/L</v>
      </c>
      <c r="D49" s="102"/>
      <c r="E49" s="221" t="str">
        <f>IF('様式1-1-1_月別-水質(全地点)_1月'!$E49="","",'様式1-1-1_月別-水質(全地点)_1月'!$E49)</f>
        <v/>
      </c>
      <c r="F49" s="221" t="str">
        <f>IF('様式1-1-1_月別-水質(全地点)_2月'!$E49="","",'様式1-1-1_月別-水質(全地点)_2月'!$E49)</f>
        <v/>
      </c>
      <c r="G49" s="221" t="str">
        <f>IF('様式1-1-1_月別-水質(全地点)_3月'!$E49="","",'様式1-1-1_月別-水質(全地点)_3月'!$E49)</f>
        <v/>
      </c>
      <c r="H49" s="221" t="str">
        <f>IF('様式1-1-1_月別-水質(全地点)_4月'!$E49="","",'様式1-1-1_月別-水質(全地点)_4月'!$E49)</f>
        <v/>
      </c>
      <c r="I49" s="221" t="str">
        <f>IF('様式1-1-1_月別-水質(全地点)_5月'!$E49="","",'様式1-1-1_月別-水質(全地点)_5月'!$E49)</f>
        <v/>
      </c>
      <c r="J49" s="221" t="str">
        <f>IF('様式1-1-1_月別-水質(全地点)_6月'!$E49="","",'様式1-1-1_月別-水質(全地点)_6月'!$E49)</f>
        <v/>
      </c>
      <c r="K49" s="221" t="str">
        <f>IF('様式1-1-1_月別-水質(全地点)_7月'!$E49="","",'様式1-1-1_月別-水質(全地点)_7月'!$E49)</f>
        <v/>
      </c>
      <c r="L49" s="221" t="str">
        <f>IF('様式1-1-1_月別-水質(全地点)_8月'!$E49="","",'様式1-1-1_月別-水質(全地点)_8月'!$E49)</f>
        <v/>
      </c>
      <c r="M49" s="221" t="str">
        <f>IF('様式1-1-1_月別-水質(全地点)_9月'!$E49="","",'様式1-1-1_月別-水質(全地点)_9月'!$E49)</f>
        <v/>
      </c>
      <c r="N49" s="221" t="str">
        <f>IF('様式1-1-1_月別-水質(全地点)_10月'!$E49="","",'様式1-1-1_月別-水質(全地点)_10月'!$E49)</f>
        <v/>
      </c>
      <c r="O49" s="221" t="str">
        <f>IF('様式1-1-1_月別-水質(全地点)_11月'!$E49="","",'様式1-1-1_月別-水質(全地点)_11月'!$E49)</f>
        <v/>
      </c>
      <c r="P49" s="221" t="str">
        <f>IF('様式1-1-1_月別-水質(全地点)_12月'!$E49="","",'様式1-1-1_月別-水質(全地点)_12月'!$E49)</f>
        <v/>
      </c>
      <c r="Q49" s="36" t="str">
        <f>'様式1-1-1_月別-水質(全地点)_1月'!K49</f>
        <v>数値の取り扱いについては下記※のとおり。</v>
      </c>
    </row>
    <row r="50" spans="1:17" ht="12" customHeight="1">
      <c r="A50" s="7">
        <f>'様式1-1-1_月別-水質(全地点)_1月'!A50</f>
        <v>45</v>
      </c>
      <c r="B50" s="55" t="str">
        <f>'様式1-1-1_月別-水質(全地点)_1月'!B50</f>
        <v>1,1-ジクロロエチレン</v>
      </c>
      <c r="C50" s="7" t="str">
        <f>'様式1-1-1_月別-水質(全地点)_1月'!C50</f>
        <v>mg/L</v>
      </c>
      <c r="D50" s="102"/>
      <c r="E50" s="221" t="str">
        <f>IF('様式1-1-1_月別-水質(全地点)_1月'!$E50="","",'様式1-1-1_月別-水質(全地点)_1月'!$E50)</f>
        <v/>
      </c>
      <c r="F50" s="221" t="str">
        <f>IF('様式1-1-1_月別-水質(全地点)_2月'!$E50="","",'様式1-1-1_月別-水質(全地点)_2月'!$E50)</f>
        <v/>
      </c>
      <c r="G50" s="221" t="str">
        <f>IF('様式1-1-1_月別-水質(全地点)_3月'!$E50="","",'様式1-1-1_月別-水質(全地点)_3月'!$E50)</f>
        <v/>
      </c>
      <c r="H50" s="221" t="str">
        <f>IF('様式1-1-1_月別-水質(全地点)_4月'!$E50="","",'様式1-1-1_月別-水質(全地点)_4月'!$E50)</f>
        <v/>
      </c>
      <c r="I50" s="221" t="str">
        <f>IF('様式1-1-1_月別-水質(全地点)_5月'!$E50="","",'様式1-1-1_月別-水質(全地点)_5月'!$E50)</f>
        <v/>
      </c>
      <c r="J50" s="221" t="str">
        <f>IF('様式1-1-1_月別-水質(全地点)_6月'!$E50="","",'様式1-1-1_月別-水質(全地点)_6月'!$E50)</f>
        <v/>
      </c>
      <c r="K50" s="221" t="str">
        <f>IF('様式1-1-1_月別-水質(全地点)_7月'!$E50="","",'様式1-1-1_月別-水質(全地点)_7月'!$E50)</f>
        <v/>
      </c>
      <c r="L50" s="221" t="str">
        <f>IF('様式1-1-1_月別-水質(全地点)_8月'!$E50="","",'様式1-1-1_月別-水質(全地点)_8月'!$E50)</f>
        <v/>
      </c>
      <c r="M50" s="221" t="str">
        <f>IF('様式1-1-1_月別-水質(全地点)_9月'!$E50="","",'様式1-1-1_月別-水質(全地点)_9月'!$E50)</f>
        <v/>
      </c>
      <c r="N50" s="221" t="str">
        <f>IF('様式1-1-1_月別-水質(全地点)_10月'!$E50="","",'様式1-1-1_月別-水質(全地点)_10月'!$E50)</f>
        <v/>
      </c>
      <c r="O50" s="221" t="str">
        <f>IF('様式1-1-1_月別-水質(全地点)_11月'!$E50="","",'様式1-1-1_月別-水質(全地点)_11月'!$E50)</f>
        <v/>
      </c>
      <c r="P50" s="221" t="str">
        <f>IF('様式1-1-1_月別-水質(全地点)_12月'!$E50="","",'様式1-1-1_月別-水質(全地点)_12月'!$E50)</f>
        <v/>
      </c>
      <c r="Q50" s="36" t="str">
        <f>'様式1-1-1_月別-水質(全地点)_1月'!K50</f>
        <v>数値の取り扱いについては下記※のとおり。</v>
      </c>
    </row>
    <row r="51" spans="1:17" ht="12" customHeight="1">
      <c r="A51" s="7">
        <f>'様式1-1-1_月別-水質(全地点)_1月'!A51</f>
        <v>46</v>
      </c>
      <c r="B51" s="55" t="str">
        <f>'様式1-1-1_月別-水質(全地点)_1月'!B51</f>
        <v>シス-1,2-ジクロロエチレン</v>
      </c>
      <c r="C51" s="7" t="str">
        <f>'様式1-1-1_月別-水質(全地点)_1月'!C51</f>
        <v>mg/L</v>
      </c>
      <c r="D51" s="102"/>
      <c r="E51" s="221" t="str">
        <f>IF('様式1-1-1_月別-水質(全地点)_1月'!$E51="","",'様式1-1-1_月別-水質(全地点)_1月'!$E51)</f>
        <v/>
      </c>
      <c r="F51" s="221" t="str">
        <f>IF('様式1-1-1_月別-水質(全地点)_2月'!$E51="","",'様式1-1-1_月別-水質(全地点)_2月'!$E51)</f>
        <v/>
      </c>
      <c r="G51" s="221" t="str">
        <f>IF('様式1-1-1_月別-水質(全地点)_3月'!$E51="","",'様式1-1-1_月別-水質(全地点)_3月'!$E51)</f>
        <v/>
      </c>
      <c r="H51" s="221" t="str">
        <f>IF('様式1-1-1_月別-水質(全地点)_4月'!$E51="","",'様式1-1-1_月別-水質(全地点)_4月'!$E51)</f>
        <v/>
      </c>
      <c r="I51" s="221" t="str">
        <f>IF('様式1-1-1_月別-水質(全地点)_5月'!$E51="","",'様式1-1-1_月別-水質(全地点)_5月'!$E51)</f>
        <v/>
      </c>
      <c r="J51" s="221" t="str">
        <f>IF('様式1-1-1_月別-水質(全地点)_6月'!$E51="","",'様式1-1-1_月別-水質(全地点)_6月'!$E51)</f>
        <v/>
      </c>
      <c r="K51" s="221" t="str">
        <f>IF('様式1-1-1_月別-水質(全地点)_7月'!$E51="","",'様式1-1-1_月別-水質(全地点)_7月'!$E51)</f>
        <v/>
      </c>
      <c r="L51" s="221" t="str">
        <f>IF('様式1-1-1_月別-水質(全地点)_8月'!$E51="","",'様式1-1-1_月別-水質(全地点)_8月'!$E51)</f>
        <v/>
      </c>
      <c r="M51" s="221" t="str">
        <f>IF('様式1-1-1_月別-水質(全地点)_9月'!$E51="","",'様式1-1-1_月別-水質(全地点)_9月'!$E51)</f>
        <v/>
      </c>
      <c r="N51" s="221" t="str">
        <f>IF('様式1-1-1_月別-水質(全地点)_10月'!$E51="","",'様式1-1-1_月別-水質(全地点)_10月'!$E51)</f>
        <v/>
      </c>
      <c r="O51" s="221" t="str">
        <f>IF('様式1-1-1_月別-水質(全地点)_11月'!$E51="","",'様式1-1-1_月別-水質(全地点)_11月'!$E51)</f>
        <v/>
      </c>
      <c r="P51" s="221" t="str">
        <f>IF('様式1-1-1_月別-水質(全地点)_12月'!$E51="","",'様式1-1-1_月別-水質(全地点)_12月'!$E51)</f>
        <v/>
      </c>
      <c r="Q51" s="36" t="str">
        <f>'様式1-1-1_月別-水質(全地点)_1月'!K51</f>
        <v>数値の取り扱いについては下記※のとおり。</v>
      </c>
    </row>
    <row r="52" spans="1:17" ht="12" customHeight="1">
      <c r="A52" s="7">
        <f>'様式1-1-1_月別-水質(全地点)_1月'!A52</f>
        <v>47</v>
      </c>
      <c r="B52" s="55" t="str">
        <f>'様式1-1-1_月別-水質(全地点)_1月'!B52</f>
        <v>1,1,1-トリクロロエタン</v>
      </c>
      <c r="C52" s="7" t="str">
        <f>'様式1-1-1_月別-水質(全地点)_1月'!C52</f>
        <v>mg/L</v>
      </c>
      <c r="D52" s="102"/>
      <c r="E52" s="221" t="str">
        <f>IF('様式1-1-1_月別-水質(全地点)_1月'!$E52="","",'様式1-1-1_月別-水質(全地点)_1月'!$E52)</f>
        <v/>
      </c>
      <c r="F52" s="221" t="str">
        <f>IF('様式1-1-1_月別-水質(全地点)_2月'!$E52="","",'様式1-1-1_月別-水質(全地点)_2月'!$E52)</f>
        <v/>
      </c>
      <c r="G52" s="221" t="str">
        <f>IF('様式1-1-1_月別-水質(全地点)_3月'!$E52="","",'様式1-1-1_月別-水質(全地点)_3月'!$E52)</f>
        <v/>
      </c>
      <c r="H52" s="221" t="str">
        <f>IF('様式1-1-1_月別-水質(全地点)_4月'!$E52="","",'様式1-1-1_月別-水質(全地点)_4月'!$E52)</f>
        <v/>
      </c>
      <c r="I52" s="221" t="str">
        <f>IF('様式1-1-1_月別-水質(全地点)_5月'!$E52="","",'様式1-1-1_月別-水質(全地点)_5月'!$E52)</f>
        <v/>
      </c>
      <c r="J52" s="221" t="str">
        <f>IF('様式1-1-1_月別-水質(全地点)_6月'!$E52="","",'様式1-1-1_月別-水質(全地点)_6月'!$E52)</f>
        <v/>
      </c>
      <c r="K52" s="221" t="str">
        <f>IF('様式1-1-1_月別-水質(全地点)_7月'!$E52="","",'様式1-1-1_月別-水質(全地点)_7月'!$E52)</f>
        <v/>
      </c>
      <c r="L52" s="221" t="str">
        <f>IF('様式1-1-1_月別-水質(全地点)_8月'!$E52="","",'様式1-1-1_月別-水質(全地点)_8月'!$E52)</f>
        <v/>
      </c>
      <c r="M52" s="221" t="str">
        <f>IF('様式1-1-1_月別-水質(全地点)_9月'!$E52="","",'様式1-1-1_月別-水質(全地点)_9月'!$E52)</f>
        <v/>
      </c>
      <c r="N52" s="221" t="str">
        <f>IF('様式1-1-1_月別-水質(全地点)_10月'!$E52="","",'様式1-1-1_月別-水質(全地点)_10月'!$E52)</f>
        <v/>
      </c>
      <c r="O52" s="221" t="str">
        <f>IF('様式1-1-1_月別-水質(全地点)_11月'!$E52="","",'様式1-1-1_月別-水質(全地点)_11月'!$E52)</f>
        <v/>
      </c>
      <c r="P52" s="221" t="str">
        <f>IF('様式1-1-1_月別-水質(全地点)_12月'!$E52="","",'様式1-1-1_月別-水質(全地点)_12月'!$E52)</f>
        <v/>
      </c>
      <c r="Q52" s="36" t="str">
        <f>'様式1-1-1_月別-水質(全地点)_1月'!K52</f>
        <v>数値の取り扱いについては下記※のとおり。</v>
      </c>
    </row>
    <row r="53" spans="1:17" ht="12" customHeight="1">
      <c r="A53" s="7">
        <f>'様式1-1-1_月別-水質(全地点)_1月'!A53</f>
        <v>48</v>
      </c>
      <c r="B53" s="55" t="str">
        <f>'様式1-1-1_月別-水質(全地点)_1月'!B53</f>
        <v>1,1,2-トリクロロエタン</v>
      </c>
      <c r="C53" s="7" t="str">
        <f>'様式1-1-1_月別-水質(全地点)_1月'!C53</f>
        <v>mg/L</v>
      </c>
      <c r="D53" s="102"/>
      <c r="E53" s="221" t="str">
        <f>IF('様式1-1-1_月別-水質(全地点)_1月'!$E53="","",'様式1-1-1_月別-水質(全地点)_1月'!$E53)</f>
        <v/>
      </c>
      <c r="F53" s="221" t="str">
        <f>IF('様式1-1-1_月別-水質(全地点)_2月'!$E53="","",'様式1-1-1_月別-水質(全地点)_2月'!$E53)</f>
        <v/>
      </c>
      <c r="G53" s="221" t="str">
        <f>IF('様式1-1-1_月別-水質(全地点)_3月'!$E53="","",'様式1-1-1_月別-水質(全地点)_3月'!$E53)</f>
        <v/>
      </c>
      <c r="H53" s="221" t="str">
        <f>IF('様式1-1-1_月別-水質(全地点)_4月'!$E53="","",'様式1-1-1_月別-水質(全地点)_4月'!$E53)</f>
        <v/>
      </c>
      <c r="I53" s="221" t="str">
        <f>IF('様式1-1-1_月別-水質(全地点)_5月'!$E53="","",'様式1-1-1_月別-水質(全地点)_5月'!$E53)</f>
        <v/>
      </c>
      <c r="J53" s="221" t="str">
        <f>IF('様式1-1-1_月別-水質(全地点)_6月'!$E53="","",'様式1-1-1_月別-水質(全地点)_6月'!$E53)</f>
        <v/>
      </c>
      <c r="K53" s="221" t="str">
        <f>IF('様式1-1-1_月別-水質(全地点)_7月'!$E53="","",'様式1-1-1_月別-水質(全地点)_7月'!$E53)</f>
        <v/>
      </c>
      <c r="L53" s="221" t="str">
        <f>IF('様式1-1-1_月別-水質(全地点)_8月'!$E53="","",'様式1-1-1_月別-水質(全地点)_8月'!$E53)</f>
        <v/>
      </c>
      <c r="M53" s="221" t="str">
        <f>IF('様式1-1-1_月別-水質(全地点)_9月'!$E53="","",'様式1-1-1_月別-水質(全地点)_9月'!$E53)</f>
        <v/>
      </c>
      <c r="N53" s="221" t="str">
        <f>IF('様式1-1-1_月別-水質(全地点)_10月'!$E53="","",'様式1-1-1_月別-水質(全地点)_10月'!$E53)</f>
        <v/>
      </c>
      <c r="O53" s="221" t="str">
        <f>IF('様式1-1-1_月別-水質(全地点)_11月'!$E53="","",'様式1-1-1_月別-水質(全地点)_11月'!$E53)</f>
        <v/>
      </c>
      <c r="P53" s="221" t="str">
        <f>IF('様式1-1-1_月別-水質(全地点)_12月'!$E53="","",'様式1-1-1_月別-水質(全地点)_12月'!$E53)</f>
        <v/>
      </c>
      <c r="Q53" s="36" t="str">
        <f>'様式1-1-1_月別-水質(全地点)_1月'!K53</f>
        <v>数値の取り扱いについては下記※のとおり。</v>
      </c>
    </row>
    <row r="54" spans="1:17" ht="12" customHeight="1">
      <c r="A54" s="7">
        <f>'様式1-1-1_月別-水質(全地点)_1月'!A54</f>
        <v>49</v>
      </c>
      <c r="B54" s="55" t="str">
        <f>'様式1-1-1_月別-水質(全地点)_1月'!B54</f>
        <v>トリクロロエチレン</v>
      </c>
      <c r="C54" s="7" t="str">
        <f>'様式1-1-1_月別-水質(全地点)_1月'!C54</f>
        <v>mg/L</v>
      </c>
      <c r="D54" s="102"/>
      <c r="E54" s="221" t="str">
        <f>IF('様式1-1-1_月別-水質(全地点)_1月'!$E54="","",'様式1-1-1_月別-水質(全地点)_1月'!$E54)</f>
        <v/>
      </c>
      <c r="F54" s="221" t="str">
        <f>IF('様式1-1-1_月別-水質(全地点)_2月'!$E54="","",'様式1-1-1_月別-水質(全地点)_2月'!$E54)</f>
        <v/>
      </c>
      <c r="G54" s="221" t="str">
        <f>IF('様式1-1-1_月別-水質(全地点)_3月'!$E54="","",'様式1-1-1_月別-水質(全地点)_3月'!$E54)</f>
        <v/>
      </c>
      <c r="H54" s="221" t="str">
        <f>IF('様式1-1-1_月別-水質(全地点)_4月'!$E54="","",'様式1-1-1_月別-水質(全地点)_4月'!$E54)</f>
        <v/>
      </c>
      <c r="I54" s="221" t="str">
        <f>IF('様式1-1-1_月別-水質(全地点)_5月'!$E54="","",'様式1-1-1_月別-水質(全地点)_5月'!$E54)</f>
        <v/>
      </c>
      <c r="J54" s="221" t="str">
        <f>IF('様式1-1-1_月別-水質(全地点)_6月'!$E54="","",'様式1-1-1_月別-水質(全地点)_6月'!$E54)</f>
        <v/>
      </c>
      <c r="K54" s="221" t="str">
        <f>IF('様式1-1-1_月別-水質(全地点)_7月'!$E54="","",'様式1-1-1_月別-水質(全地点)_7月'!$E54)</f>
        <v/>
      </c>
      <c r="L54" s="221" t="str">
        <f>IF('様式1-1-1_月別-水質(全地点)_8月'!$E54="","",'様式1-1-1_月別-水質(全地点)_8月'!$E54)</f>
        <v/>
      </c>
      <c r="M54" s="221" t="str">
        <f>IF('様式1-1-1_月別-水質(全地点)_9月'!$E54="","",'様式1-1-1_月別-水質(全地点)_9月'!$E54)</f>
        <v/>
      </c>
      <c r="N54" s="221" t="str">
        <f>IF('様式1-1-1_月別-水質(全地点)_10月'!$E54="","",'様式1-1-1_月別-水質(全地点)_10月'!$E54)</f>
        <v/>
      </c>
      <c r="O54" s="221" t="str">
        <f>IF('様式1-1-1_月別-水質(全地点)_11月'!$E54="","",'様式1-1-1_月別-水質(全地点)_11月'!$E54)</f>
        <v/>
      </c>
      <c r="P54" s="221" t="str">
        <f>IF('様式1-1-1_月別-水質(全地点)_12月'!$E54="","",'様式1-1-1_月別-水質(全地点)_12月'!$E54)</f>
        <v/>
      </c>
      <c r="Q54" s="36" t="str">
        <f>'様式1-1-1_月別-水質(全地点)_1月'!K54</f>
        <v>数値の取り扱いについては下記※のとおり。</v>
      </c>
    </row>
    <row r="55" spans="1:17" ht="12" customHeight="1">
      <c r="A55" s="7">
        <f>'様式1-1-1_月別-水質(全地点)_1月'!A55</f>
        <v>50</v>
      </c>
      <c r="B55" s="55" t="str">
        <f>'様式1-1-1_月別-水質(全地点)_1月'!B55</f>
        <v>テトラクロロエチレン</v>
      </c>
      <c r="C55" s="7" t="str">
        <f>'様式1-1-1_月別-水質(全地点)_1月'!C55</f>
        <v>mg/L</v>
      </c>
      <c r="D55" s="102"/>
      <c r="E55" s="221" t="str">
        <f>IF('様式1-1-1_月別-水質(全地点)_1月'!$E55="","",'様式1-1-1_月別-水質(全地点)_1月'!$E55)</f>
        <v/>
      </c>
      <c r="F55" s="221" t="str">
        <f>IF('様式1-1-1_月別-水質(全地点)_2月'!$E55="","",'様式1-1-1_月別-水質(全地点)_2月'!$E55)</f>
        <v/>
      </c>
      <c r="G55" s="221" t="str">
        <f>IF('様式1-1-1_月別-水質(全地点)_3月'!$E55="","",'様式1-1-1_月別-水質(全地点)_3月'!$E55)</f>
        <v/>
      </c>
      <c r="H55" s="221" t="str">
        <f>IF('様式1-1-1_月別-水質(全地点)_4月'!$E55="","",'様式1-1-1_月別-水質(全地点)_4月'!$E55)</f>
        <v/>
      </c>
      <c r="I55" s="221" t="str">
        <f>IF('様式1-1-1_月別-水質(全地点)_5月'!$E55="","",'様式1-1-1_月別-水質(全地点)_5月'!$E55)</f>
        <v/>
      </c>
      <c r="J55" s="221" t="str">
        <f>IF('様式1-1-1_月別-水質(全地点)_6月'!$E55="","",'様式1-1-1_月別-水質(全地点)_6月'!$E55)</f>
        <v/>
      </c>
      <c r="K55" s="221" t="str">
        <f>IF('様式1-1-1_月別-水質(全地点)_7月'!$E55="","",'様式1-1-1_月別-水質(全地点)_7月'!$E55)</f>
        <v/>
      </c>
      <c r="L55" s="221" t="str">
        <f>IF('様式1-1-1_月別-水質(全地点)_8月'!$E55="","",'様式1-1-1_月別-水質(全地点)_8月'!$E55)</f>
        <v/>
      </c>
      <c r="M55" s="221" t="str">
        <f>IF('様式1-1-1_月別-水質(全地点)_9月'!$E55="","",'様式1-1-1_月別-水質(全地点)_9月'!$E55)</f>
        <v/>
      </c>
      <c r="N55" s="221" t="str">
        <f>IF('様式1-1-1_月別-水質(全地点)_10月'!$E55="","",'様式1-1-1_月別-水質(全地点)_10月'!$E55)</f>
        <v/>
      </c>
      <c r="O55" s="221" t="str">
        <f>IF('様式1-1-1_月別-水質(全地点)_11月'!$E55="","",'様式1-1-1_月別-水質(全地点)_11月'!$E55)</f>
        <v/>
      </c>
      <c r="P55" s="221" t="str">
        <f>IF('様式1-1-1_月別-水質(全地点)_12月'!$E55="","",'様式1-1-1_月別-水質(全地点)_12月'!$E55)</f>
        <v/>
      </c>
      <c r="Q55" s="36" t="str">
        <f>'様式1-1-1_月別-水質(全地点)_1月'!K55</f>
        <v>数値の取り扱いについては下記※のとおり。</v>
      </c>
    </row>
    <row r="56" spans="1:17" ht="12" customHeight="1">
      <c r="A56" s="7">
        <f>'様式1-1-1_月別-水質(全地点)_1月'!A56</f>
        <v>51</v>
      </c>
      <c r="B56" s="55" t="str">
        <f>'様式1-1-1_月別-水質(全地点)_1月'!B56</f>
        <v>1,3-ジクロロプロペン</v>
      </c>
      <c r="C56" s="7" t="str">
        <f>'様式1-1-1_月別-水質(全地点)_1月'!C56</f>
        <v>mg/L</v>
      </c>
      <c r="D56" s="102"/>
      <c r="E56" s="221" t="str">
        <f>IF('様式1-1-1_月別-水質(全地点)_1月'!$E56="","",'様式1-1-1_月別-水質(全地点)_1月'!$E56)</f>
        <v/>
      </c>
      <c r="F56" s="221" t="str">
        <f>IF('様式1-1-1_月別-水質(全地点)_2月'!$E56="","",'様式1-1-1_月別-水質(全地点)_2月'!$E56)</f>
        <v/>
      </c>
      <c r="G56" s="221" t="str">
        <f>IF('様式1-1-1_月別-水質(全地点)_3月'!$E56="","",'様式1-1-1_月別-水質(全地点)_3月'!$E56)</f>
        <v/>
      </c>
      <c r="H56" s="221" t="str">
        <f>IF('様式1-1-1_月別-水質(全地点)_4月'!$E56="","",'様式1-1-1_月別-水質(全地点)_4月'!$E56)</f>
        <v/>
      </c>
      <c r="I56" s="221" t="str">
        <f>IF('様式1-1-1_月別-水質(全地点)_5月'!$E56="","",'様式1-1-1_月別-水質(全地点)_5月'!$E56)</f>
        <v/>
      </c>
      <c r="J56" s="221" t="str">
        <f>IF('様式1-1-1_月別-水質(全地点)_6月'!$E56="","",'様式1-1-1_月別-水質(全地点)_6月'!$E56)</f>
        <v/>
      </c>
      <c r="K56" s="221" t="str">
        <f>IF('様式1-1-1_月別-水質(全地点)_7月'!$E56="","",'様式1-1-1_月別-水質(全地点)_7月'!$E56)</f>
        <v/>
      </c>
      <c r="L56" s="221" t="str">
        <f>IF('様式1-1-1_月別-水質(全地点)_8月'!$E56="","",'様式1-1-1_月別-水質(全地点)_8月'!$E56)</f>
        <v/>
      </c>
      <c r="M56" s="221" t="str">
        <f>IF('様式1-1-1_月別-水質(全地点)_9月'!$E56="","",'様式1-1-1_月別-水質(全地点)_9月'!$E56)</f>
        <v/>
      </c>
      <c r="N56" s="221" t="str">
        <f>IF('様式1-1-1_月別-水質(全地点)_10月'!$E56="","",'様式1-1-1_月別-水質(全地点)_10月'!$E56)</f>
        <v/>
      </c>
      <c r="O56" s="221" t="str">
        <f>IF('様式1-1-1_月別-水質(全地点)_11月'!$E56="","",'様式1-1-1_月別-水質(全地点)_11月'!$E56)</f>
        <v/>
      </c>
      <c r="P56" s="221" t="str">
        <f>IF('様式1-1-1_月別-水質(全地点)_12月'!$E56="","",'様式1-1-1_月別-水質(全地点)_12月'!$E56)</f>
        <v/>
      </c>
      <c r="Q56" s="36" t="str">
        <f>'様式1-1-1_月別-水質(全地点)_1月'!K56</f>
        <v>数値の取り扱いについては下記※のとおり。</v>
      </c>
    </row>
    <row r="57" spans="1:17" ht="12" customHeight="1">
      <c r="A57" s="7">
        <f>'様式1-1-1_月別-水質(全地点)_1月'!A57</f>
        <v>52</v>
      </c>
      <c r="B57" s="55" t="str">
        <f>'様式1-1-1_月別-水質(全地点)_1月'!B57</f>
        <v>チウラム</v>
      </c>
      <c r="C57" s="7" t="str">
        <f>'様式1-1-1_月別-水質(全地点)_1月'!C57</f>
        <v>mg/L</v>
      </c>
      <c r="D57" s="102"/>
      <c r="E57" s="221" t="str">
        <f>IF('様式1-1-1_月別-水質(全地点)_1月'!$E57="","",'様式1-1-1_月別-水質(全地点)_1月'!$E57)</f>
        <v/>
      </c>
      <c r="F57" s="221" t="str">
        <f>IF('様式1-1-1_月別-水質(全地点)_2月'!$E57="","",'様式1-1-1_月別-水質(全地点)_2月'!$E57)</f>
        <v/>
      </c>
      <c r="G57" s="221" t="str">
        <f>IF('様式1-1-1_月別-水質(全地点)_3月'!$E57="","",'様式1-1-1_月別-水質(全地点)_3月'!$E57)</f>
        <v/>
      </c>
      <c r="H57" s="221" t="str">
        <f>IF('様式1-1-1_月別-水質(全地点)_4月'!$E57="","",'様式1-1-1_月別-水質(全地点)_4月'!$E57)</f>
        <v/>
      </c>
      <c r="I57" s="221" t="str">
        <f>IF('様式1-1-1_月別-水質(全地点)_5月'!$E57="","",'様式1-1-1_月別-水質(全地点)_5月'!$E57)</f>
        <v/>
      </c>
      <c r="J57" s="221" t="str">
        <f>IF('様式1-1-1_月別-水質(全地点)_6月'!$E57="","",'様式1-1-1_月別-水質(全地点)_6月'!$E57)</f>
        <v/>
      </c>
      <c r="K57" s="221" t="str">
        <f>IF('様式1-1-1_月別-水質(全地点)_7月'!$E57="","",'様式1-1-1_月別-水質(全地点)_7月'!$E57)</f>
        <v/>
      </c>
      <c r="L57" s="221" t="str">
        <f>IF('様式1-1-1_月別-水質(全地点)_8月'!$E57="","",'様式1-1-1_月別-水質(全地点)_8月'!$E57)</f>
        <v/>
      </c>
      <c r="M57" s="221" t="str">
        <f>IF('様式1-1-1_月別-水質(全地点)_9月'!$E57="","",'様式1-1-1_月別-水質(全地点)_9月'!$E57)</f>
        <v/>
      </c>
      <c r="N57" s="221" t="str">
        <f>IF('様式1-1-1_月別-水質(全地点)_10月'!$E57="","",'様式1-1-1_月別-水質(全地点)_10月'!$E57)</f>
        <v/>
      </c>
      <c r="O57" s="221" t="str">
        <f>IF('様式1-1-1_月別-水質(全地点)_11月'!$E57="","",'様式1-1-1_月別-水質(全地点)_11月'!$E57)</f>
        <v/>
      </c>
      <c r="P57" s="221" t="str">
        <f>IF('様式1-1-1_月別-水質(全地点)_12月'!$E57="","",'様式1-1-1_月別-水質(全地点)_12月'!$E57)</f>
        <v/>
      </c>
      <c r="Q57" s="36" t="str">
        <f>'様式1-1-1_月別-水質(全地点)_1月'!K57</f>
        <v>数値の取り扱いについては下記※のとおり。</v>
      </c>
    </row>
    <row r="58" spans="1:17" ht="12" customHeight="1">
      <c r="A58" s="7">
        <f>'様式1-1-1_月別-水質(全地点)_1月'!A58</f>
        <v>53</v>
      </c>
      <c r="B58" s="55" t="str">
        <f>'様式1-1-1_月別-水質(全地点)_1月'!B58</f>
        <v>シマジン</v>
      </c>
      <c r="C58" s="7" t="str">
        <f>'様式1-1-1_月別-水質(全地点)_1月'!C58</f>
        <v>mg/L</v>
      </c>
      <c r="D58" s="102"/>
      <c r="E58" s="221" t="str">
        <f>IF('様式1-1-1_月別-水質(全地点)_1月'!$E58="","",'様式1-1-1_月別-水質(全地点)_1月'!$E58)</f>
        <v/>
      </c>
      <c r="F58" s="221" t="str">
        <f>IF('様式1-1-1_月別-水質(全地点)_2月'!$E58="","",'様式1-1-1_月別-水質(全地点)_2月'!$E58)</f>
        <v/>
      </c>
      <c r="G58" s="221" t="str">
        <f>IF('様式1-1-1_月別-水質(全地点)_3月'!$E58="","",'様式1-1-1_月別-水質(全地点)_3月'!$E58)</f>
        <v/>
      </c>
      <c r="H58" s="221" t="str">
        <f>IF('様式1-1-1_月別-水質(全地点)_4月'!$E58="","",'様式1-1-1_月別-水質(全地点)_4月'!$E58)</f>
        <v/>
      </c>
      <c r="I58" s="221" t="str">
        <f>IF('様式1-1-1_月別-水質(全地点)_5月'!$E58="","",'様式1-1-1_月別-水質(全地点)_5月'!$E58)</f>
        <v/>
      </c>
      <c r="J58" s="221" t="str">
        <f>IF('様式1-1-1_月別-水質(全地点)_6月'!$E58="","",'様式1-1-1_月別-水質(全地点)_6月'!$E58)</f>
        <v/>
      </c>
      <c r="K58" s="221" t="str">
        <f>IF('様式1-1-1_月別-水質(全地点)_7月'!$E58="","",'様式1-1-1_月別-水質(全地点)_7月'!$E58)</f>
        <v/>
      </c>
      <c r="L58" s="221" t="str">
        <f>IF('様式1-1-1_月別-水質(全地点)_8月'!$E58="","",'様式1-1-1_月別-水質(全地点)_8月'!$E58)</f>
        <v/>
      </c>
      <c r="M58" s="221" t="str">
        <f>IF('様式1-1-1_月別-水質(全地点)_9月'!$E58="","",'様式1-1-1_月別-水質(全地点)_9月'!$E58)</f>
        <v/>
      </c>
      <c r="N58" s="221" t="str">
        <f>IF('様式1-1-1_月別-水質(全地点)_10月'!$E58="","",'様式1-1-1_月別-水質(全地点)_10月'!$E58)</f>
        <v/>
      </c>
      <c r="O58" s="221" t="str">
        <f>IF('様式1-1-1_月別-水質(全地点)_11月'!$E58="","",'様式1-1-1_月別-水質(全地点)_11月'!$E58)</f>
        <v/>
      </c>
      <c r="P58" s="221" t="str">
        <f>IF('様式1-1-1_月別-水質(全地点)_12月'!$E58="","",'様式1-1-1_月別-水質(全地点)_12月'!$E58)</f>
        <v/>
      </c>
      <c r="Q58" s="36" t="str">
        <f>'様式1-1-1_月別-水質(全地点)_1月'!K58</f>
        <v>数値の取り扱いについては下記※のとおり。</v>
      </c>
    </row>
    <row r="59" spans="1:17" ht="12" customHeight="1">
      <c r="A59" s="7">
        <f>'様式1-1-1_月別-水質(全地点)_1月'!A59</f>
        <v>54</v>
      </c>
      <c r="B59" s="55" t="str">
        <f>'様式1-1-1_月別-水質(全地点)_1月'!B59</f>
        <v>チオベンカルブ</v>
      </c>
      <c r="C59" s="7" t="str">
        <f>'様式1-1-1_月別-水質(全地点)_1月'!C59</f>
        <v>mg/L</v>
      </c>
      <c r="D59" s="102"/>
      <c r="E59" s="221" t="str">
        <f>IF('様式1-1-1_月別-水質(全地点)_1月'!$E59="","",'様式1-1-1_月別-水質(全地点)_1月'!$E59)</f>
        <v/>
      </c>
      <c r="F59" s="221" t="str">
        <f>IF('様式1-1-1_月別-水質(全地点)_2月'!$E59="","",'様式1-1-1_月別-水質(全地点)_2月'!$E59)</f>
        <v/>
      </c>
      <c r="G59" s="221" t="str">
        <f>IF('様式1-1-1_月別-水質(全地点)_3月'!$E59="","",'様式1-1-1_月別-水質(全地点)_3月'!$E59)</f>
        <v/>
      </c>
      <c r="H59" s="221" t="str">
        <f>IF('様式1-1-1_月別-水質(全地点)_4月'!$E59="","",'様式1-1-1_月別-水質(全地点)_4月'!$E59)</f>
        <v/>
      </c>
      <c r="I59" s="221" t="str">
        <f>IF('様式1-1-1_月別-水質(全地点)_5月'!$E59="","",'様式1-1-1_月別-水質(全地点)_5月'!$E59)</f>
        <v/>
      </c>
      <c r="J59" s="221" t="str">
        <f>IF('様式1-1-1_月別-水質(全地点)_6月'!$E59="","",'様式1-1-1_月別-水質(全地点)_6月'!$E59)</f>
        <v/>
      </c>
      <c r="K59" s="221" t="str">
        <f>IF('様式1-1-1_月別-水質(全地点)_7月'!$E59="","",'様式1-1-1_月別-水質(全地点)_7月'!$E59)</f>
        <v/>
      </c>
      <c r="L59" s="221" t="str">
        <f>IF('様式1-1-1_月別-水質(全地点)_8月'!$E59="","",'様式1-1-1_月別-水質(全地点)_8月'!$E59)</f>
        <v/>
      </c>
      <c r="M59" s="221" t="str">
        <f>IF('様式1-1-1_月別-水質(全地点)_9月'!$E59="","",'様式1-1-1_月別-水質(全地点)_9月'!$E59)</f>
        <v/>
      </c>
      <c r="N59" s="221" t="str">
        <f>IF('様式1-1-1_月別-水質(全地点)_10月'!$E59="","",'様式1-1-1_月別-水質(全地点)_10月'!$E59)</f>
        <v/>
      </c>
      <c r="O59" s="221" t="str">
        <f>IF('様式1-1-1_月別-水質(全地点)_11月'!$E59="","",'様式1-1-1_月別-水質(全地点)_11月'!$E59)</f>
        <v/>
      </c>
      <c r="P59" s="221" t="str">
        <f>IF('様式1-1-1_月別-水質(全地点)_12月'!$E59="","",'様式1-1-1_月別-水質(全地点)_12月'!$E59)</f>
        <v/>
      </c>
      <c r="Q59" s="36" t="str">
        <f>'様式1-1-1_月別-水質(全地点)_1月'!K59</f>
        <v>数値の取り扱いについては下記※のとおり。</v>
      </c>
    </row>
    <row r="60" spans="1:17" ht="12" customHeight="1">
      <c r="A60" s="7">
        <f>'様式1-1-1_月別-水質(全地点)_1月'!A60</f>
        <v>55</v>
      </c>
      <c r="B60" s="55" t="str">
        <f>'様式1-1-1_月別-水質(全地点)_1月'!B60</f>
        <v>ベンゼン</v>
      </c>
      <c r="C60" s="7" t="str">
        <f>'様式1-1-1_月別-水質(全地点)_1月'!C60</f>
        <v>mg/L</v>
      </c>
      <c r="D60" s="102"/>
      <c r="E60" s="221" t="str">
        <f>IF('様式1-1-1_月別-水質(全地点)_1月'!$E60="","",'様式1-1-1_月別-水質(全地点)_1月'!$E60)</f>
        <v/>
      </c>
      <c r="F60" s="221" t="str">
        <f>IF('様式1-1-1_月別-水質(全地点)_2月'!$E60="","",'様式1-1-1_月別-水質(全地点)_2月'!$E60)</f>
        <v/>
      </c>
      <c r="G60" s="221" t="str">
        <f>IF('様式1-1-1_月別-水質(全地点)_3月'!$E60="","",'様式1-1-1_月別-水質(全地点)_3月'!$E60)</f>
        <v/>
      </c>
      <c r="H60" s="221" t="str">
        <f>IF('様式1-1-1_月別-水質(全地点)_4月'!$E60="","",'様式1-1-1_月別-水質(全地点)_4月'!$E60)</f>
        <v/>
      </c>
      <c r="I60" s="221" t="str">
        <f>IF('様式1-1-1_月別-水質(全地点)_5月'!$E60="","",'様式1-1-1_月別-水質(全地点)_5月'!$E60)</f>
        <v/>
      </c>
      <c r="J60" s="221" t="str">
        <f>IF('様式1-1-1_月別-水質(全地点)_6月'!$E60="","",'様式1-1-1_月別-水質(全地点)_6月'!$E60)</f>
        <v/>
      </c>
      <c r="K60" s="221" t="str">
        <f>IF('様式1-1-1_月別-水質(全地点)_7月'!$E60="","",'様式1-1-1_月別-水質(全地点)_7月'!$E60)</f>
        <v/>
      </c>
      <c r="L60" s="221" t="str">
        <f>IF('様式1-1-1_月別-水質(全地点)_8月'!$E60="","",'様式1-1-1_月別-水質(全地点)_8月'!$E60)</f>
        <v/>
      </c>
      <c r="M60" s="221" t="str">
        <f>IF('様式1-1-1_月別-水質(全地点)_9月'!$E60="","",'様式1-1-1_月別-水質(全地点)_9月'!$E60)</f>
        <v/>
      </c>
      <c r="N60" s="221" t="str">
        <f>IF('様式1-1-1_月別-水質(全地点)_10月'!$E60="","",'様式1-1-1_月別-水質(全地点)_10月'!$E60)</f>
        <v/>
      </c>
      <c r="O60" s="221" t="str">
        <f>IF('様式1-1-1_月別-水質(全地点)_11月'!$E60="","",'様式1-1-1_月別-水質(全地点)_11月'!$E60)</f>
        <v/>
      </c>
      <c r="P60" s="221" t="str">
        <f>IF('様式1-1-1_月別-水質(全地点)_12月'!$E60="","",'様式1-1-1_月別-水質(全地点)_12月'!$E60)</f>
        <v/>
      </c>
      <c r="Q60" s="36" t="str">
        <f>'様式1-1-1_月別-水質(全地点)_1月'!K60</f>
        <v>数値の取り扱いについては下記※のとおり。</v>
      </c>
    </row>
    <row r="61" spans="1:17" ht="12" customHeight="1">
      <c r="A61" s="7">
        <f>'様式1-1-1_月別-水質(全地点)_1月'!A61</f>
        <v>56</v>
      </c>
      <c r="B61" s="55" t="str">
        <f>'様式1-1-1_月別-水質(全地点)_1月'!B61</f>
        <v>セレン</v>
      </c>
      <c r="C61" s="7" t="str">
        <f>'様式1-1-1_月別-水質(全地点)_1月'!C61</f>
        <v>mg/L</v>
      </c>
      <c r="D61" s="102"/>
      <c r="E61" s="221" t="str">
        <f>IF('様式1-1-1_月別-水質(全地点)_1月'!$E61="","",'様式1-1-1_月別-水質(全地点)_1月'!$E61)</f>
        <v/>
      </c>
      <c r="F61" s="221" t="str">
        <f>IF('様式1-1-1_月別-水質(全地点)_2月'!$E61="","",'様式1-1-1_月別-水質(全地点)_2月'!$E61)</f>
        <v/>
      </c>
      <c r="G61" s="221" t="str">
        <f>IF('様式1-1-1_月別-水質(全地点)_3月'!$E61="","",'様式1-1-1_月別-水質(全地点)_3月'!$E61)</f>
        <v/>
      </c>
      <c r="H61" s="221" t="str">
        <f>IF('様式1-1-1_月別-水質(全地点)_4月'!$E61="","",'様式1-1-1_月別-水質(全地点)_4月'!$E61)</f>
        <v/>
      </c>
      <c r="I61" s="221" t="str">
        <f>IF('様式1-1-1_月別-水質(全地点)_5月'!$E61="","",'様式1-1-1_月別-水質(全地点)_5月'!$E61)</f>
        <v/>
      </c>
      <c r="J61" s="221" t="str">
        <f>IF('様式1-1-1_月別-水質(全地点)_6月'!$E61="","",'様式1-1-1_月別-水質(全地点)_6月'!$E61)</f>
        <v/>
      </c>
      <c r="K61" s="221" t="str">
        <f>IF('様式1-1-1_月別-水質(全地点)_7月'!$E61="","",'様式1-1-1_月別-水質(全地点)_7月'!$E61)</f>
        <v/>
      </c>
      <c r="L61" s="221" t="str">
        <f>IF('様式1-1-1_月別-水質(全地点)_8月'!$E61="","",'様式1-1-1_月別-水質(全地点)_8月'!$E61)</f>
        <v/>
      </c>
      <c r="M61" s="221" t="str">
        <f>IF('様式1-1-1_月別-水質(全地点)_9月'!$E61="","",'様式1-1-1_月別-水質(全地点)_9月'!$E61)</f>
        <v/>
      </c>
      <c r="N61" s="221" t="str">
        <f>IF('様式1-1-1_月別-水質(全地点)_10月'!$E61="","",'様式1-1-1_月別-水質(全地点)_10月'!$E61)</f>
        <v/>
      </c>
      <c r="O61" s="221" t="str">
        <f>IF('様式1-1-1_月別-水質(全地点)_11月'!$E61="","",'様式1-1-1_月別-水質(全地点)_11月'!$E61)</f>
        <v/>
      </c>
      <c r="P61" s="221" t="str">
        <f>IF('様式1-1-1_月別-水質(全地点)_12月'!$E61="","",'様式1-1-1_月別-水質(全地点)_12月'!$E61)</f>
        <v/>
      </c>
      <c r="Q61" s="36" t="str">
        <f>'様式1-1-1_月別-水質(全地点)_1月'!K61</f>
        <v>数値の取り扱いについては下記※のとおり。</v>
      </c>
    </row>
    <row r="62" spans="1:17" ht="12" customHeight="1">
      <c r="A62" s="7">
        <f>'様式1-1-1_月別-水質(全地点)_1月'!A62</f>
        <v>57</v>
      </c>
      <c r="B62" s="55" t="str">
        <f>'様式1-1-1_月別-水質(全地点)_1月'!B62</f>
        <v>硝酸性窒素および亜硝酸性窒素</v>
      </c>
      <c r="C62" s="7" t="str">
        <f>'様式1-1-1_月別-水質(全地点)_1月'!C62</f>
        <v>mg/L</v>
      </c>
      <c r="D62" s="102"/>
      <c r="E62" s="221" t="str">
        <f>IF('様式1-1-1_月別-水質(全地点)_1月'!$E62="","",'様式1-1-1_月別-水質(全地点)_1月'!$E62)</f>
        <v/>
      </c>
      <c r="F62" s="221" t="str">
        <f>IF('様式1-1-1_月別-水質(全地点)_2月'!$E62="","",'様式1-1-1_月別-水質(全地点)_2月'!$E62)</f>
        <v/>
      </c>
      <c r="G62" s="221" t="str">
        <f>IF('様式1-1-1_月別-水質(全地点)_3月'!$E62="","",'様式1-1-1_月別-水質(全地点)_3月'!$E62)</f>
        <v/>
      </c>
      <c r="H62" s="221" t="str">
        <f>IF('様式1-1-1_月別-水質(全地点)_4月'!$E62="","",'様式1-1-1_月別-水質(全地点)_4月'!$E62)</f>
        <v/>
      </c>
      <c r="I62" s="221" t="str">
        <f>IF('様式1-1-1_月別-水質(全地点)_5月'!$E62="","",'様式1-1-1_月別-水質(全地点)_5月'!$E62)</f>
        <v/>
      </c>
      <c r="J62" s="221" t="str">
        <f>IF('様式1-1-1_月別-水質(全地点)_6月'!$E62="","",'様式1-1-1_月別-水質(全地点)_6月'!$E62)</f>
        <v/>
      </c>
      <c r="K62" s="221" t="str">
        <f>IF('様式1-1-1_月別-水質(全地点)_7月'!$E62="","",'様式1-1-1_月別-水質(全地点)_7月'!$E62)</f>
        <v/>
      </c>
      <c r="L62" s="221" t="str">
        <f>IF('様式1-1-1_月別-水質(全地点)_8月'!$E62="","",'様式1-1-1_月別-水質(全地点)_8月'!$E62)</f>
        <v/>
      </c>
      <c r="M62" s="221" t="str">
        <f>IF('様式1-1-1_月別-水質(全地点)_9月'!$E62="","",'様式1-1-1_月別-水質(全地点)_9月'!$E62)</f>
        <v/>
      </c>
      <c r="N62" s="221" t="str">
        <f>IF('様式1-1-1_月別-水質(全地点)_10月'!$E62="","",'様式1-1-1_月別-水質(全地点)_10月'!$E62)</f>
        <v/>
      </c>
      <c r="O62" s="221" t="str">
        <f>IF('様式1-1-1_月別-水質(全地点)_11月'!$E62="","",'様式1-1-1_月別-水質(全地点)_11月'!$E62)</f>
        <v/>
      </c>
      <c r="P62" s="221" t="str">
        <f>IF('様式1-1-1_月別-水質(全地点)_12月'!$E62="","",'様式1-1-1_月別-水質(全地点)_12月'!$E62)</f>
        <v/>
      </c>
      <c r="Q62" s="36" t="str">
        <f>'様式1-1-1_月別-水質(全地点)_1月'!K62</f>
        <v>数値の取り扱いについては下記※のとおり。</v>
      </c>
    </row>
    <row r="63" spans="1:17" ht="12" customHeight="1">
      <c r="A63" s="7">
        <f>'様式1-1-1_月別-水質(全地点)_1月'!A63</f>
        <v>58</v>
      </c>
      <c r="B63" s="55" t="str">
        <f>'様式1-1-1_月別-水質(全地点)_1月'!B63</f>
        <v>ふっ素</v>
      </c>
      <c r="C63" s="7" t="str">
        <f>'様式1-1-1_月別-水質(全地点)_1月'!C63</f>
        <v>mg/L</v>
      </c>
      <c r="D63" s="102"/>
      <c r="E63" s="221" t="str">
        <f>IF('様式1-1-1_月別-水質(全地点)_1月'!$E63="","",'様式1-1-1_月別-水質(全地点)_1月'!$E63)</f>
        <v/>
      </c>
      <c r="F63" s="221" t="str">
        <f>IF('様式1-1-1_月別-水質(全地点)_2月'!$E63="","",'様式1-1-1_月別-水質(全地点)_2月'!$E63)</f>
        <v/>
      </c>
      <c r="G63" s="221" t="str">
        <f>IF('様式1-1-1_月別-水質(全地点)_3月'!$E63="","",'様式1-1-1_月別-水質(全地点)_3月'!$E63)</f>
        <v/>
      </c>
      <c r="H63" s="221" t="str">
        <f>IF('様式1-1-1_月別-水質(全地点)_4月'!$E63="","",'様式1-1-1_月別-水質(全地点)_4月'!$E63)</f>
        <v/>
      </c>
      <c r="I63" s="221" t="str">
        <f>IF('様式1-1-1_月別-水質(全地点)_5月'!$E63="","",'様式1-1-1_月別-水質(全地点)_5月'!$E63)</f>
        <v/>
      </c>
      <c r="J63" s="221" t="str">
        <f>IF('様式1-1-1_月別-水質(全地点)_6月'!$E63="","",'様式1-1-1_月別-水質(全地点)_6月'!$E63)</f>
        <v/>
      </c>
      <c r="K63" s="221" t="str">
        <f>IF('様式1-1-1_月別-水質(全地点)_7月'!$E63="","",'様式1-1-1_月別-水質(全地点)_7月'!$E63)</f>
        <v/>
      </c>
      <c r="L63" s="221" t="str">
        <f>IF('様式1-1-1_月別-水質(全地点)_8月'!$E63="","",'様式1-1-1_月別-水質(全地点)_8月'!$E63)</f>
        <v/>
      </c>
      <c r="M63" s="221" t="str">
        <f>IF('様式1-1-1_月別-水質(全地点)_9月'!$E63="","",'様式1-1-1_月別-水質(全地点)_9月'!$E63)</f>
        <v/>
      </c>
      <c r="N63" s="221" t="str">
        <f>IF('様式1-1-1_月別-水質(全地点)_10月'!$E63="","",'様式1-1-1_月別-水質(全地点)_10月'!$E63)</f>
        <v/>
      </c>
      <c r="O63" s="221" t="str">
        <f>IF('様式1-1-1_月別-水質(全地点)_11月'!$E63="","",'様式1-1-1_月別-水質(全地点)_11月'!$E63)</f>
        <v/>
      </c>
      <c r="P63" s="221" t="str">
        <f>IF('様式1-1-1_月別-水質(全地点)_12月'!$E63="","",'様式1-1-1_月別-水質(全地点)_12月'!$E63)</f>
        <v/>
      </c>
      <c r="Q63" s="36" t="str">
        <f>'様式1-1-1_月別-水質(全地点)_1月'!K63</f>
        <v>数値の取り扱いについては下記※のとおり。</v>
      </c>
    </row>
    <row r="64" spans="1:17" ht="12" customHeight="1">
      <c r="A64" s="7">
        <f>'様式1-1-1_月別-水質(全地点)_1月'!A64</f>
        <v>59</v>
      </c>
      <c r="B64" s="55" t="str">
        <f>'様式1-1-1_月別-水質(全地点)_1月'!B64</f>
        <v>ほう素</v>
      </c>
      <c r="C64" s="7" t="str">
        <f>'様式1-1-1_月別-水質(全地点)_1月'!C64</f>
        <v>mg/L</v>
      </c>
      <c r="D64" s="102"/>
      <c r="E64" s="221" t="str">
        <f>IF('様式1-1-1_月別-水質(全地点)_1月'!$E64="","",'様式1-1-1_月別-水質(全地点)_1月'!$E64)</f>
        <v/>
      </c>
      <c r="F64" s="221" t="str">
        <f>IF('様式1-1-1_月別-水質(全地点)_2月'!$E64="","",'様式1-1-1_月別-水質(全地点)_2月'!$E64)</f>
        <v/>
      </c>
      <c r="G64" s="221" t="str">
        <f>IF('様式1-1-1_月別-水質(全地点)_3月'!$E64="","",'様式1-1-1_月別-水質(全地点)_3月'!$E64)</f>
        <v/>
      </c>
      <c r="H64" s="221" t="str">
        <f>IF('様式1-1-1_月別-水質(全地点)_4月'!$E64="","",'様式1-1-1_月別-水質(全地点)_4月'!$E64)</f>
        <v/>
      </c>
      <c r="I64" s="221" t="str">
        <f>IF('様式1-1-1_月別-水質(全地点)_5月'!$E64="","",'様式1-1-1_月別-水質(全地点)_5月'!$E64)</f>
        <v/>
      </c>
      <c r="J64" s="221" t="str">
        <f>IF('様式1-1-1_月別-水質(全地点)_6月'!$E64="","",'様式1-1-1_月別-水質(全地点)_6月'!$E64)</f>
        <v/>
      </c>
      <c r="K64" s="221" t="str">
        <f>IF('様式1-1-1_月別-水質(全地点)_7月'!$E64="","",'様式1-1-1_月別-水質(全地点)_7月'!$E64)</f>
        <v/>
      </c>
      <c r="L64" s="221" t="str">
        <f>IF('様式1-1-1_月別-水質(全地点)_8月'!$E64="","",'様式1-1-1_月別-水質(全地点)_8月'!$E64)</f>
        <v/>
      </c>
      <c r="M64" s="221" t="str">
        <f>IF('様式1-1-1_月別-水質(全地点)_9月'!$E64="","",'様式1-1-1_月別-水質(全地点)_9月'!$E64)</f>
        <v/>
      </c>
      <c r="N64" s="221" t="str">
        <f>IF('様式1-1-1_月別-水質(全地点)_10月'!$E64="","",'様式1-1-1_月別-水質(全地点)_10月'!$E64)</f>
        <v/>
      </c>
      <c r="O64" s="221" t="str">
        <f>IF('様式1-1-1_月別-水質(全地点)_11月'!$E64="","",'様式1-1-1_月別-水質(全地点)_11月'!$E64)</f>
        <v/>
      </c>
      <c r="P64" s="221" t="str">
        <f>IF('様式1-1-1_月別-水質(全地点)_12月'!$E64="","",'様式1-1-1_月別-水質(全地点)_12月'!$E64)</f>
        <v/>
      </c>
      <c r="Q64" s="36" t="str">
        <f>'様式1-1-1_月別-水質(全地点)_1月'!K64</f>
        <v>数値の取り扱いについては下記※のとおり。</v>
      </c>
    </row>
    <row r="65" spans="1:17" ht="12" customHeight="1">
      <c r="A65" s="7">
        <f>'様式1-1-1_月別-水質(全地点)_1月'!A65</f>
        <v>60</v>
      </c>
      <c r="B65" s="55" t="str">
        <f>'様式1-1-1_月別-水質(全地点)_1月'!B65</f>
        <v>1,4-ジオキサン</v>
      </c>
      <c r="C65" s="7" t="str">
        <f>'様式1-1-1_月別-水質(全地点)_1月'!C65</f>
        <v>mg/L</v>
      </c>
      <c r="D65" s="102"/>
      <c r="E65" s="221" t="str">
        <f>IF('様式1-1-1_月別-水質(全地点)_1月'!$E65="","",'様式1-1-1_月別-水質(全地点)_1月'!$E65)</f>
        <v/>
      </c>
      <c r="F65" s="221" t="str">
        <f>IF('様式1-1-1_月別-水質(全地点)_2月'!$E65="","",'様式1-1-1_月別-水質(全地点)_2月'!$E65)</f>
        <v/>
      </c>
      <c r="G65" s="221" t="str">
        <f>IF('様式1-1-1_月別-水質(全地点)_3月'!$E65="","",'様式1-1-1_月別-水質(全地点)_3月'!$E65)</f>
        <v/>
      </c>
      <c r="H65" s="221" t="str">
        <f>IF('様式1-1-1_月別-水質(全地点)_4月'!$E65="","",'様式1-1-1_月別-水質(全地点)_4月'!$E65)</f>
        <v/>
      </c>
      <c r="I65" s="221" t="str">
        <f>IF('様式1-1-1_月別-水質(全地点)_5月'!$E65="","",'様式1-1-1_月別-水質(全地点)_5月'!$E65)</f>
        <v/>
      </c>
      <c r="J65" s="221" t="str">
        <f>IF('様式1-1-1_月別-水質(全地点)_6月'!$E65="","",'様式1-1-1_月別-水質(全地点)_6月'!$E65)</f>
        <v/>
      </c>
      <c r="K65" s="221" t="str">
        <f>IF('様式1-1-1_月別-水質(全地点)_7月'!$E65="","",'様式1-1-1_月別-水質(全地点)_7月'!$E65)</f>
        <v/>
      </c>
      <c r="L65" s="221" t="str">
        <f>IF('様式1-1-1_月別-水質(全地点)_8月'!$E65="","",'様式1-1-1_月別-水質(全地点)_8月'!$E65)</f>
        <v/>
      </c>
      <c r="M65" s="221" t="str">
        <f>IF('様式1-1-1_月別-水質(全地点)_9月'!$E65="","",'様式1-1-1_月別-水質(全地点)_9月'!$E65)</f>
        <v/>
      </c>
      <c r="N65" s="221" t="str">
        <f>IF('様式1-1-1_月別-水質(全地点)_10月'!$E65="","",'様式1-1-1_月別-水質(全地点)_10月'!$E65)</f>
        <v/>
      </c>
      <c r="O65" s="221" t="str">
        <f>IF('様式1-1-1_月別-水質(全地点)_11月'!$E65="","",'様式1-1-1_月別-水質(全地点)_11月'!$E65)</f>
        <v/>
      </c>
      <c r="P65" s="221" t="str">
        <f>IF('様式1-1-1_月別-水質(全地点)_12月'!$E65="","",'様式1-1-1_月別-水質(全地点)_12月'!$E65)</f>
        <v/>
      </c>
      <c r="Q65" s="36" t="str">
        <f>'様式1-1-1_月別-水質(全地点)_1月'!K65</f>
        <v>数値の取り扱いについては下記※のとおり。</v>
      </c>
    </row>
    <row r="66" spans="1:17" ht="12" customHeight="1">
      <c r="A66" s="7">
        <f>'様式1-1-1_月別-水質(全地点)_1月'!A66</f>
        <v>61</v>
      </c>
      <c r="B66" s="55" t="str">
        <f>'様式1-1-1_月別-水質(全地点)_1月'!B66</f>
        <v>ダイオキシン類</v>
      </c>
      <c r="C66" s="7" t="str">
        <f>'様式1-1-1_月別-水質(全地点)_1月'!C66</f>
        <v>pg-TEQ/L</v>
      </c>
      <c r="D66" s="102"/>
      <c r="E66" s="221" t="str">
        <f>IF('様式1-1-1_月別-水質(全地点)_1月'!$E66="","",'様式1-1-1_月別-水質(全地点)_1月'!$E66)</f>
        <v/>
      </c>
      <c r="F66" s="221" t="str">
        <f>IF('様式1-1-1_月別-水質(全地点)_2月'!$E66="","",'様式1-1-1_月別-水質(全地点)_2月'!$E66)</f>
        <v/>
      </c>
      <c r="G66" s="221" t="str">
        <f>IF('様式1-1-1_月別-水質(全地点)_3月'!$E66="","",'様式1-1-1_月別-水質(全地点)_3月'!$E66)</f>
        <v/>
      </c>
      <c r="H66" s="221" t="str">
        <f>IF('様式1-1-1_月別-水質(全地点)_4月'!$E66="","",'様式1-1-1_月別-水質(全地点)_4月'!$E66)</f>
        <v/>
      </c>
      <c r="I66" s="221" t="str">
        <f>IF('様式1-1-1_月別-水質(全地点)_5月'!$E66="","",'様式1-1-1_月別-水質(全地点)_5月'!$E66)</f>
        <v/>
      </c>
      <c r="J66" s="221" t="str">
        <f>IF('様式1-1-1_月別-水質(全地点)_6月'!$E66="","",'様式1-1-1_月別-水質(全地点)_6月'!$E66)</f>
        <v/>
      </c>
      <c r="K66" s="221" t="str">
        <f>IF('様式1-1-1_月別-水質(全地点)_7月'!$E66="","",'様式1-1-1_月別-水質(全地点)_7月'!$E66)</f>
        <v/>
      </c>
      <c r="L66" s="221" t="str">
        <f>IF('様式1-1-1_月別-水質(全地点)_8月'!$E66="","",'様式1-1-1_月別-水質(全地点)_8月'!$E66)</f>
        <v/>
      </c>
      <c r="M66" s="221" t="str">
        <f>IF('様式1-1-1_月別-水質(全地点)_9月'!$E66="","",'様式1-1-1_月別-水質(全地点)_9月'!$E66)</f>
        <v/>
      </c>
      <c r="N66" s="221" t="str">
        <f>IF('様式1-1-1_月別-水質(全地点)_10月'!$E66="","",'様式1-1-1_月別-水質(全地点)_10月'!$E66)</f>
        <v/>
      </c>
      <c r="O66" s="221" t="str">
        <f>IF('様式1-1-1_月別-水質(全地点)_11月'!$E66="","",'様式1-1-1_月別-水質(全地点)_11月'!$E66)</f>
        <v/>
      </c>
      <c r="P66" s="221" t="str">
        <f>IF('様式1-1-1_月別-水質(全地点)_12月'!$E66="","",'様式1-1-1_月別-水質(全地点)_12月'!$E66)</f>
        <v/>
      </c>
      <c r="Q66" s="36" t="str">
        <f>'様式1-1-1_月別-水質(全地点)_1月'!K66</f>
        <v>数値の取り扱いについては下記※のとおり。</v>
      </c>
    </row>
    <row r="67" spans="1:17" ht="12" customHeight="1">
      <c r="A67" s="7">
        <f>'様式1-1-1_月別-水質(全地点)_1月'!A67</f>
        <v>62</v>
      </c>
      <c r="B67" s="55" t="str">
        <f>'様式1-1-1_月別-水質(全地点)_1月'!B67</f>
        <v>２-ＭＩＢ（2-ﾒﾁﾙｲｿﾎﾞﾙﾁｵｰﾈ)</v>
      </c>
      <c r="C67" s="7" t="str">
        <f>'様式1-1-1_月別-水質(全地点)_1月'!C67</f>
        <v>ng/L</v>
      </c>
      <c r="D67" s="102"/>
      <c r="E67" s="221" t="str">
        <f>IF('様式1-1-1_月別-水質(全地点)_1月'!$E67="","",'様式1-1-1_月別-水質(全地点)_1月'!$E67)</f>
        <v/>
      </c>
      <c r="F67" s="221" t="str">
        <f>IF('様式1-1-1_月別-水質(全地点)_2月'!$E67="","",'様式1-1-1_月別-水質(全地点)_2月'!$E67)</f>
        <v/>
      </c>
      <c r="G67" s="221" t="str">
        <f>IF('様式1-1-1_月別-水質(全地点)_3月'!$E67="","",'様式1-1-1_月別-水質(全地点)_3月'!$E67)</f>
        <v/>
      </c>
      <c r="H67" s="221" t="str">
        <f>IF('様式1-1-1_月別-水質(全地点)_4月'!$E67="","",'様式1-1-1_月別-水質(全地点)_4月'!$E67)</f>
        <v/>
      </c>
      <c r="I67" s="221" t="str">
        <f>IF('様式1-1-1_月別-水質(全地点)_5月'!$E67="","",'様式1-1-1_月別-水質(全地点)_5月'!$E67)</f>
        <v/>
      </c>
      <c r="J67" s="221" t="str">
        <f>IF('様式1-1-1_月別-水質(全地点)_6月'!$E67="","",'様式1-1-1_月別-水質(全地点)_6月'!$E67)</f>
        <v/>
      </c>
      <c r="K67" s="221" t="str">
        <f>IF('様式1-1-1_月別-水質(全地点)_7月'!$E67="","",'様式1-1-1_月別-水質(全地点)_7月'!$E67)</f>
        <v/>
      </c>
      <c r="L67" s="221" t="str">
        <f>IF('様式1-1-1_月別-水質(全地点)_8月'!$E67="","",'様式1-1-1_月別-水質(全地点)_8月'!$E67)</f>
        <v/>
      </c>
      <c r="M67" s="221" t="str">
        <f>IF('様式1-1-1_月別-水質(全地点)_9月'!$E67="","",'様式1-1-1_月別-水質(全地点)_9月'!$E67)</f>
        <v/>
      </c>
      <c r="N67" s="221" t="str">
        <f>IF('様式1-1-1_月別-水質(全地点)_10月'!$E67="","",'様式1-1-1_月別-水質(全地点)_10月'!$E67)</f>
        <v/>
      </c>
      <c r="O67" s="221" t="str">
        <f>IF('様式1-1-1_月別-水質(全地点)_11月'!$E67="","",'様式1-1-1_月別-水質(全地点)_11月'!$E67)</f>
        <v/>
      </c>
      <c r="P67" s="221" t="str">
        <f>IF('様式1-1-1_月別-水質(全地点)_12月'!$E67="","",'様式1-1-1_月別-水質(全地点)_12月'!$E67)</f>
        <v/>
      </c>
      <c r="Q67" s="36" t="str">
        <f>'様式1-1-1_月別-水質(全地点)_1月'!K67</f>
        <v>数値の取り扱いについては下記※のとおり。</v>
      </c>
    </row>
    <row r="68" spans="1:17" ht="12" customHeight="1">
      <c r="A68" s="7">
        <f>'様式1-1-1_月別-水質(全地点)_1月'!A68</f>
        <v>63</v>
      </c>
      <c r="B68" s="55" t="str">
        <f>'様式1-1-1_月別-水質(全地点)_1月'!B68</f>
        <v>ジェオスミン</v>
      </c>
      <c r="C68" s="7" t="str">
        <f>'様式1-1-1_月別-水質(全地点)_1月'!C68</f>
        <v>ng/L</v>
      </c>
      <c r="D68" s="102"/>
      <c r="E68" s="221" t="str">
        <f>IF('様式1-1-1_月別-水質(全地点)_1月'!$E68="","",'様式1-1-1_月別-水質(全地点)_1月'!$E68)</f>
        <v/>
      </c>
      <c r="F68" s="221" t="str">
        <f>IF('様式1-1-1_月別-水質(全地点)_2月'!$E68="","",'様式1-1-1_月別-水質(全地点)_2月'!$E68)</f>
        <v/>
      </c>
      <c r="G68" s="221" t="str">
        <f>IF('様式1-1-1_月別-水質(全地点)_3月'!$E68="","",'様式1-1-1_月別-水質(全地点)_3月'!$E68)</f>
        <v/>
      </c>
      <c r="H68" s="221" t="str">
        <f>IF('様式1-1-1_月別-水質(全地点)_4月'!$E68="","",'様式1-1-1_月別-水質(全地点)_4月'!$E68)</f>
        <v/>
      </c>
      <c r="I68" s="221" t="str">
        <f>IF('様式1-1-1_月別-水質(全地点)_5月'!$E68="","",'様式1-1-1_月別-水質(全地点)_5月'!$E68)</f>
        <v/>
      </c>
      <c r="J68" s="221" t="str">
        <f>IF('様式1-1-1_月別-水質(全地点)_6月'!$E68="","",'様式1-1-1_月別-水質(全地点)_6月'!$E68)</f>
        <v/>
      </c>
      <c r="K68" s="221" t="str">
        <f>IF('様式1-1-1_月別-水質(全地点)_7月'!$E68="","",'様式1-1-1_月別-水質(全地点)_7月'!$E68)</f>
        <v/>
      </c>
      <c r="L68" s="221" t="str">
        <f>IF('様式1-1-1_月別-水質(全地点)_8月'!$E68="","",'様式1-1-1_月別-水質(全地点)_8月'!$E68)</f>
        <v/>
      </c>
      <c r="M68" s="221" t="str">
        <f>IF('様式1-1-1_月別-水質(全地点)_9月'!$E68="","",'様式1-1-1_月別-水質(全地点)_9月'!$E68)</f>
        <v/>
      </c>
      <c r="N68" s="221" t="str">
        <f>IF('様式1-1-1_月別-水質(全地点)_10月'!$E68="","",'様式1-1-1_月別-水質(全地点)_10月'!$E68)</f>
        <v/>
      </c>
      <c r="O68" s="221" t="str">
        <f>IF('様式1-1-1_月別-水質(全地点)_11月'!$E68="","",'様式1-1-1_月別-水質(全地点)_11月'!$E68)</f>
        <v/>
      </c>
      <c r="P68" s="221" t="str">
        <f>IF('様式1-1-1_月別-水質(全地点)_12月'!$E68="","",'様式1-1-1_月別-水質(全地点)_12月'!$E68)</f>
        <v/>
      </c>
      <c r="Q68" s="36" t="str">
        <f>'様式1-1-1_月別-水質(全地点)_1月'!K68</f>
        <v>数値の取り扱いについては下記※のとおり。</v>
      </c>
    </row>
    <row r="69" spans="1:17" ht="12" customHeight="1">
      <c r="A69" s="7">
        <f>'様式1-1-1_月別-水質(全地点)_1月'!A69</f>
        <v>64</v>
      </c>
      <c r="B69" s="55" t="str">
        <f>'様式1-1-1_月別-水質(全地点)_1月'!B69</f>
        <v>フェオフィチン</v>
      </c>
      <c r="C69" s="7" t="str">
        <f>'様式1-1-1_月別-水質(全地点)_1月'!C69</f>
        <v>mg/L</v>
      </c>
      <c r="D69" s="102"/>
      <c r="E69" s="221" t="str">
        <f>IF('様式1-1-1_月別-水質(全地点)_1月'!$E69="","",'様式1-1-1_月別-水質(全地点)_1月'!$E69)</f>
        <v/>
      </c>
      <c r="F69" s="221" t="str">
        <f>IF('様式1-1-1_月別-水質(全地点)_2月'!$E69="","",'様式1-1-1_月別-水質(全地点)_2月'!$E69)</f>
        <v/>
      </c>
      <c r="G69" s="221" t="str">
        <f>IF('様式1-1-1_月別-水質(全地点)_3月'!$E69="","",'様式1-1-1_月別-水質(全地点)_3月'!$E69)</f>
        <v/>
      </c>
      <c r="H69" s="221" t="str">
        <f>IF('様式1-1-1_月別-水質(全地点)_4月'!$E69="","",'様式1-1-1_月別-水質(全地点)_4月'!$E69)</f>
        <v/>
      </c>
      <c r="I69" s="221" t="str">
        <f>IF('様式1-1-1_月別-水質(全地点)_5月'!$E69="","",'様式1-1-1_月別-水質(全地点)_5月'!$E69)</f>
        <v/>
      </c>
      <c r="J69" s="221" t="str">
        <f>IF('様式1-1-1_月別-水質(全地点)_6月'!$E69="","",'様式1-1-1_月別-水質(全地点)_6月'!$E69)</f>
        <v/>
      </c>
      <c r="K69" s="221" t="str">
        <f>IF('様式1-1-1_月別-水質(全地点)_7月'!$E69="","",'様式1-1-1_月別-水質(全地点)_7月'!$E69)</f>
        <v/>
      </c>
      <c r="L69" s="221" t="str">
        <f>IF('様式1-1-1_月別-水質(全地点)_8月'!$E69="","",'様式1-1-1_月別-水質(全地点)_8月'!$E69)</f>
        <v/>
      </c>
      <c r="M69" s="221" t="str">
        <f>IF('様式1-1-1_月別-水質(全地点)_9月'!$E69="","",'様式1-1-1_月別-水質(全地点)_9月'!$E69)</f>
        <v/>
      </c>
      <c r="N69" s="221" t="str">
        <f>IF('様式1-1-1_月別-水質(全地点)_10月'!$E69="","",'様式1-1-1_月別-水質(全地点)_10月'!$E69)</f>
        <v/>
      </c>
      <c r="O69" s="221" t="str">
        <f>IF('様式1-1-1_月別-水質(全地点)_11月'!$E69="","",'様式1-1-1_月別-水質(全地点)_11月'!$E69)</f>
        <v/>
      </c>
      <c r="P69" s="221" t="str">
        <f>IF('様式1-1-1_月別-水質(全地点)_12月'!$E69="","",'様式1-1-1_月別-水質(全地点)_12月'!$E69)</f>
        <v/>
      </c>
      <c r="Q69" s="36" t="str">
        <f>'様式1-1-1_月別-水質(全地点)_1月'!K69</f>
        <v>数値の取り扱いについては下記※のとおり。</v>
      </c>
    </row>
    <row r="70" spans="1:17" ht="12" customHeight="1">
      <c r="A70" s="7">
        <f>'様式1-1-1_月別-水質(全地点)_1月'!A70</f>
        <v>65</v>
      </c>
      <c r="B70" s="55" t="str">
        <f>'様式1-1-1_月別-水質(全地点)_1月'!B70</f>
        <v>アンモニア性窒素</v>
      </c>
      <c r="C70" s="7" t="str">
        <f>'様式1-1-1_月別-水質(全地点)_1月'!C70</f>
        <v>mg/L</v>
      </c>
      <c r="D70" s="102"/>
      <c r="E70" s="221" t="str">
        <f>IF('様式1-1-1_月別-水質(全地点)_1月'!$E70="","",'様式1-1-1_月別-水質(全地点)_1月'!$E70)</f>
        <v/>
      </c>
      <c r="F70" s="221" t="str">
        <f>IF('様式1-1-1_月別-水質(全地点)_2月'!$E70="","",'様式1-1-1_月別-水質(全地点)_2月'!$E70)</f>
        <v/>
      </c>
      <c r="G70" s="221" t="str">
        <f>IF('様式1-1-1_月別-水質(全地点)_3月'!$E70="","",'様式1-1-1_月別-水質(全地点)_3月'!$E70)</f>
        <v/>
      </c>
      <c r="H70" s="221" t="str">
        <f>IF('様式1-1-1_月別-水質(全地点)_4月'!$E70="","",'様式1-1-1_月別-水質(全地点)_4月'!$E70)</f>
        <v/>
      </c>
      <c r="I70" s="221" t="str">
        <f>IF('様式1-1-1_月別-水質(全地点)_5月'!$E70="","",'様式1-1-1_月別-水質(全地点)_5月'!$E70)</f>
        <v/>
      </c>
      <c r="J70" s="221" t="str">
        <f>IF('様式1-1-1_月別-水質(全地点)_6月'!$E70="","",'様式1-1-1_月別-水質(全地点)_6月'!$E70)</f>
        <v/>
      </c>
      <c r="K70" s="221" t="str">
        <f>IF('様式1-1-1_月別-水質(全地点)_7月'!$E70="","",'様式1-1-1_月別-水質(全地点)_7月'!$E70)</f>
        <v/>
      </c>
      <c r="L70" s="221" t="str">
        <f>IF('様式1-1-1_月別-水質(全地点)_8月'!$E70="","",'様式1-1-1_月別-水質(全地点)_8月'!$E70)</f>
        <v/>
      </c>
      <c r="M70" s="221" t="str">
        <f>IF('様式1-1-1_月別-水質(全地点)_9月'!$E70="","",'様式1-1-1_月別-水質(全地点)_9月'!$E70)</f>
        <v/>
      </c>
      <c r="N70" s="221" t="str">
        <f>IF('様式1-1-1_月別-水質(全地点)_10月'!$E70="","",'様式1-1-1_月別-水質(全地点)_10月'!$E70)</f>
        <v/>
      </c>
      <c r="O70" s="221" t="str">
        <f>IF('様式1-1-1_月別-水質(全地点)_11月'!$E70="","",'様式1-1-1_月別-水質(全地点)_11月'!$E70)</f>
        <v/>
      </c>
      <c r="P70" s="221" t="str">
        <f>IF('様式1-1-1_月別-水質(全地点)_12月'!$E70="","",'様式1-1-1_月別-水質(全地点)_12月'!$E70)</f>
        <v/>
      </c>
      <c r="Q70" s="36" t="str">
        <f>'様式1-1-1_月別-水質(全地点)_1月'!K70</f>
        <v>数値の取り扱いについては下記※のとおり。</v>
      </c>
    </row>
    <row r="71" spans="1:17" ht="12" customHeight="1">
      <c r="A71" s="7">
        <f>'様式1-1-1_月別-水質(全地点)_1月'!A71</f>
        <v>66</v>
      </c>
      <c r="B71" s="55" t="str">
        <f>'様式1-1-1_月別-水質(全地点)_1月'!B71</f>
        <v>亜硝酸性窒素</v>
      </c>
      <c r="C71" s="7" t="str">
        <f>'様式1-1-1_月別-水質(全地点)_1月'!C71</f>
        <v>mg/L</v>
      </c>
      <c r="D71" s="102"/>
      <c r="E71" s="221" t="str">
        <f>IF('様式1-1-1_月別-水質(全地点)_1月'!$E71="","",'様式1-1-1_月別-水質(全地点)_1月'!$E71)</f>
        <v/>
      </c>
      <c r="F71" s="221" t="str">
        <f>IF('様式1-1-1_月別-水質(全地点)_2月'!$E71="","",'様式1-1-1_月別-水質(全地点)_2月'!$E71)</f>
        <v/>
      </c>
      <c r="G71" s="221" t="str">
        <f>IF('様式1-1-1_月別-水質(全地点)_3月'!$E71="","",'様式1-1-1_月別-水質(全地点)_3月'!$E71)</f>
        <v/>
      </c>
      <c r="H71" s="221" t="str">
        <f>IF('様式1-1-1_月別-水質(全地点)_4月'!$E71="","",'様式1-1-1_月別-水質(全地点)_4月'!$E71)</f>
        <v/>
      </c>
      <c r="I71" s="221" t="str">
        <f>IF('様式1-1-1_月別-水質(全地点)_5月'!$E71="","",'様式1-1-1_月別-水質(全地点)_5月'!$E71)</f>
        <v/>
      </c>
      <c r="J71" s="221" t="str">
        <f>IF('様式1-1-1_月別-水質(全地点)_6月'!$E71="","",'様式1-1-1_月別-水質(全地点)_6月'!$E71)</f>
        <v/>
      </c>
      <c r="K71" s="221" t="str">
        <f>IF('様式1-1-1_月別-水質(全地点)_7月'!$E71="","",'様式1-1-1_月別-水質(全地点)_7月'!$E71)</f>
        <v/>
      </c>
      <c r="L71" s="221" t="str">
        <f>IF('様式1-1-1_月別-水質(全地点)_8月'!$E71="","",'様式1-1-1_月別-水質(全地点)_8月'!$E71)</f>
        <v/>
      </c>
      <c r="M71" s="221" t="str">
        <f>IF('様式1-1-1_月別-水質(全地点)_9月'!$E71="","",'様式1-1-1_月別-水質(全地点)_9月'!$E71)</f>
        <v/>
      </c>
      <c r="N71" s="221" t="str">
        <f>IF('様式1-1-1_月別-水質(全地点)_10月'!$E71="","",'様式1-1-1_月別-水質(全地点)_10月'!$E71)</f>
        <v/>
      </c>
      <c r="O71" s="221" t="str">
        <f>IF('様式1-1-1_月別-水質(全地点)_11月'!$E71="","",'様式1-1-1_月別-水質(全地点)_11月'!$E71)</f>
        <v/>
      </c>
      <c r="P71" s="221" t="str">
        <f>IF('様式1-1-1_月別-水質(全地点)_12月'!$E71="","",'様式1-1-1_月別-水質(全地点)_12月'!$E71)</f>
        <v/>
      </c>
      <c r="Q71" s="36" t="str">
        <f>'様式1-1-1_月別-水質(全地点)_1月'!K71</f>
        <v>数値の取り扱いについては下記※のとおり。</v>
      </c>
    </row>
    <row r="72" spans="1:17" ht="12" customHeight="1">
      <c r="A72" s="7">
        <f>'様式1-1-1_月別-水質(全地点)_1月'!A72</f>
        <v>67</v>
      </c>
      <c r="B72" s="55" t="str">
        <f>'様式1-1-1_月別-水質(全地点)_1月'!B72</f>
        <v>硝酸性窒素</v>
      </c>
      <c r="C72" s="7" t="str">
        <f>'様式1-1-1_月別-水質(全地点)_1月'!C72</f>
        <v>mg/L</v>
      </c>
      <c r="D72" s="102"/>
      <c r="E72" s="219" t="str">
        <f>IF('様式1-1-1_月別-水質(全地点)_1月'!$E72="","",'様式1-1-1_月別-水質(全地点)_1月'!$E72)</f>
        <v/>
      </c>
      <c r="F72" s="219" t="str">
        <f>IF('様式1-1-1_月別-水質(全地点)_2月'!$E72="","",'様式1-1-1_月別-水質(全地点)_2月'!$E72)</f>
        <v/>
      </c>
      <c r="G72" s="219" t="str">
        <f>IF('様式1-1-1_月別-水質(全地点)_3月'!$E72="","",'様式1-1-1_月別-水質(全地点)_3月'!$E72)</f>
        <v/>
      </c>
      <c r="H72" s="219" t="str">
        <f>IF('様式1-1-1_月別-水質(全地点)_4月'!$E72="","",'様式1-1-1_月別-水質(全地点)_4月'!$E72)</f>
        <v/>
      </c>
      <c r="I72" s="219" t="str">
        <f>IF('様式1-1-1_月別-水質(全地点)_5月'!$E72="","",'様式1-1-1_月別-水質(全地点)_5月'!$E72)</f>
        <v/>
      </c>
      <c r="J72" s="219" t="str">
        <f>IF('様式1-1-1_月別-水質(全地点)_6月'!$E72="","",'様式1-1-1_月別-水質(全地点)_6月'!$E72)</f>
        <v/>
      </c>
      <c r="K72" s="219" t="str">
        <f>IF('様式1-1-1_月別-水質(全地点)_7月'!$E72="","",'様式1-1-1_月別-水質(全地点)_7月'!$E72)</f>
        <v/>
      </c>
      <c r="L72" s="219" t="str">
        <f>IF('様式1-1-1_月別-水質(全地点)_8月'!$E72="","",'様式1-1-1_月別-水質(全地点)_8月'!$E72)</f>
        <v/>
      </c>
      <c r="M72" s="219" t="str">
        <f>IF('様式1-1-1_月別-水質(全地点)_9月'!$E72="","",'様式1-1-1_月別-水質(全地点)_9月'!$E72)</f>
        <v/>
      </c>
      <c r="N72" s="219" t="str">
        <f>IF('様式1-1-1_月別-水質(全地点)_10月'!$E72="","",'様式1-1-1_月別-水質(全地点)_10月'!$E72)</f>
        <v/>
      </c>
      <c r="O72" s="219" t="str">
        <f>IF('様式1-1-1_月別-水質(全地点)_11月'!$E72="","",'様式1-1-1_月別-水質(全地点)_11月'!$E72)</f>
        <v/>
      </c>
      <c r="P72" s="219" t="str">
        <f>IF('様式1-1-1_月別-水質(全地点)_12月'!$E72="","",'様式1-1-1_月別-水質(全地点)_12月'!$E72)</f>
        <v/>
      </c>
      <c r="Q72" s="36" t="str">
        <f>'様式1-1-1_月別-水質(全地点)_1月'!K72</f>
        <v>数値の取り扱いについては下記※のとおり。</v>
      </c>
    </row>
    <row r="73" spans="1:17" ht="12" customHeight="1">
      <c r="A73" s="7">
        <f>'様式1-1-1_月別-水質(全地点)_1月'!A73</f>
        <v>68</v>
      </c>
      <c r="B73" s="55" t="str">
        <f>'様式1-1-1_月別-水質(全地点)_1月'!B73</f>
        <v>オルトリン酸態リン</v>
      </c>
      <c r="C73" s="7" t="str">
        <f>'様式1-1-1_月別-水質(全地点)_1月'!C73</f>
        <v>mg/L</v>
      </c>
      <c r="D73" s="102"/>
      <c r="E73" s="219" t="str">
        <f>IF('様式1-1-1_月別-水質(全地点)_1月'!$E73="","",'様式1-1-1_月別-水質(全地点)_1月'!$E73)</f>
        <v/>
      </c>
      <c r="F73" s="219" t="str">
        <f>IF('様式1-1-1_月別-水質(全地点)_2月'!$E73="","",'様式1-1-1_月別-水質(全地点)_2月'!$E73)</f>
        <v/>
      </c>
      <c r="G73" s="219" t="str">
        <f>IF('様式1-1-1_月別-水質(全地点)_3月'!$E73="","",'様式1-1-1_月別-水質(全地点)_3月'!$E73)</f>
        <v/>
      </c>
      <c r="H73" s="219" t="str">
        <f>IF('様式1-1-1_月別-水質(全地点)_4月'!$E73="","",'様式1-1-1_月別-水質(全地点)_4月'!$E73)</f>
        <v/>
      </c>
      <c r="I73" s="219" t="str">
        <f>IF('様式1-1-1_月別-水質(全地点)_5月'!$E73="","",'様式1-1-1_月別-水質(全地点)_5月'!$E73)</f>
        <v/>
      </c>
      <c r="J73" s="219" t="str">
        <f>IF('様式1-1-1_月別-水質(全地点)_6月'!$E73="","",'様式1-1-1_月別-水質(全地点)_6月'!$E73)</f>
        <v/>
      </c>
      <c r="K73" s="219" t="str">
        <f>IF('様式1-1-1_月別-水質(全地点)_7月'!$E73="","",'様式1-1-1_月別-水質(全地点)_7月'!$E73)</f>
        <v/>
      </c>
      <c r="L73" s="219" t="str">
        <f>IF('様式1-1-1_月別-水質(全地点)_8月'!$E73="","",'様式1-1-1_月別-水質(全地点)_8月'!$E73)</f>
        <v/>
      </c>
      <c r="M73" s="219" t="str">
        <f>IF('様式1-1-1_月別-水質(全地点)_9月'!$E73="","",'様式1-1-1_月別-水質(全地点)_9月'!$E73)</f>
        <v/>
      </c>
      <c r="N73" s="219" t="str">
        <f>IF('様式1-1-1_月別-水質(全地点)_10月'!$E73="","",'様式1-1-1_月別-水質(全地点)_10月'!$E73)</f>
        <v/>
      </c>
      <c r="O73" s="219" t="str">
        <f>IF('様式1-1-1_月別-水質(全地点)_11月'!$E73="","",'様式1-1-1_月別-水質(全地点)_11月'!$E73)</f>
        <v/>
      </c>
      <c r="P73" s="219" t="str">
        <f>IF('様式1-1-1_月別-水質(全地点)_12月'!$E73="","",'様式1-1-1_月別-水質(全地点)_12月'!$E73)</f>
        <v/>
      </c>
      <c r="Q73" s="36" t="str">
        <f>'様式1-1-1_月別-水質(全地点)_1月'!K73</f>
        <v>数値の取り扱いについては下記※のとおり。</v>
      </c>
    </row>
    <row r="74" spans="1:17" ht="12" customHeight="1">
      <c r="A74" s="7">
        <f>'様式1-1-1_月別-水質(全地点)_1月'!A74</f>
        <v>69</v>
      </c>
      <c r="B74" s="55" t="str">
        <f>'様式1-1-1_月別-水質(全地点)_1月'!B74</f>
        <v>クロロフィルａ</v>
      </c>
      <c r="C74" s="7" t="str">
        <f>'様式1-1-1_月別-水質(全地点)_1月'!C74</f>
        <v>mg/m3</v>
      </c>
      <c r="D74" s="102"/>
      <c r="E74" s="219" t="str">
        <f>IF('様式1-1-1_月別-水質(全地点)_1月'!$E74="","",'様式1-1-1_月別-水質(全地点)_1月'!$E74)</f>
        <v/>
      </c>
      <c r="F74" s="219" t="str">
        <f>IF('様式1-1-1_月別-水質(全地点)_2月'!$E74="","",'様式1-1-1_月別-水質(全地点)_2月'!$E74)</f>
        <v/>
      </c>
      <c r="G74" s="219" t="str">
        <f>IF('様式1-1-1_月別-水質(全地点)_3月'!$E74="","",'様式1-1-1_月別-水質(全地点)_3月'!$E74)</f>
        <v/>
      </c>
      <c r="H74" s="219" t="str">
        <f>IF('様式1-1-1_月別-水質(全地点)_4月'!$E74="","",'様式1-1-1_月別-水質(全地点)_4月'!$E74)</f>
        <v/>
      </c>
      <c r="I74" s="219" t="str">
        <f>IF('様式1-1-1_月別-水質(全地点)_5月'!$E74="","",'様式1-1-1_月別-水質(全地点)_5月'!$E74)</f>
        <v/>
      </c>
      <c r="J74" s="219" t="str">
        <f>IF('様式1-1-1_月別-水質(全地点)_6月'!$E74="","",'様式1-1-1_月別-水質(全地点)_6月'!$E74)</f>
        <v/>
      </c>
      <c r="K74" s="219" t="str">
        <f>IF('様式1-1-1_月別-水質(全地点)_7月'!$E74="","",'様式1-1-1_月別-水質(全地点)_7月'!$E74)</f>
        <v/>
      </c>
      <c r="L74" s="219" t="str">
        <f>IF('様式1-1-1_月別-水質(全地点)_8月'!$E74="","",'様式1-1-1_月別-水質(全地点)_8月'!$E74)</f>
        <v/>
      </c>
      <c r="M74" s="219" t="str">
        <f>IF('様式1-1-1_月別-水質(全地点)_9月'!$E74="","",'様式1-1-1_月別-水質(全地点)_9月'!$E74)</f>
        <v/>
      </c>
      <c r="N74" s="219" t="str">
        <f>IF('様式1-1-1_月別-水質(全地点)_10月'!$E74="","",'様式1-1-1_月別-水質(全地点)_10月'!$E74)</f>
        <v/>
      </c>
      <c r="O74" s="219" t="str">
        <f>IF('様式1-1-1_月別-水質(全地点)_11月'!$E74="","",'様式1-1-1_月別-水質(全地点)_11月'!$E74)</f>
        <v/>
      </c>
      <c r="P74" s="219" t="str">
        <f>IF('様式1-1-1_月別-水質(全地点)_12月'!$E74="","",'様式1-1-1_月別-水質(全地点)_12月'!$E74)</f>
        <v/>
      </c>
      <c r="Q74" s="36" t="str">
        <f>'様式1-1-1_月別-水質(全地点)_1月'!K74</f>
        <v>数値の取り扱いについては下記※のとおり。</v>
      </c>
    </row>
    <row r="75" spans="1:17" ht="12" customHeight="1">
      <c r="A75" s="7">
        <f>'様式1-1-1_月別-水質(全地点)_1月'!A75</f>
        <v>70</v>
      </c>
      <c r="B75" s="55" t="str">
        <f>'様式1-1-1_月別-水質(全地点)_1月'!B75</f>
        <v>放線菌類</v>
      </c>
      <c r="C75" s="7" t="str">
        <f>'様式1-1-1_月別-水質(全地点)_1月'!C75</f>
        <v>個/mL</v>
      </c>
      <c r="D75" s="102"/>
      <c r="E75" s="219" t="str">
        <f>IF('様式1-1-1_月別-水質(全地点)_1月'!$E75="","",'様式1-1-1_月別-水質(全地点)_1月'!$E75)</f>
        <v/>
      </c>
      <c r="F75" s="219" t="str">
        <f>IF('様式1-1-1_月別-水質(全地点)_2月'!$E75="","",'様式1-1-1_月別-水質(全地点)_2月'!$E75)</f>
        <v/>
      </c>
      <c r="G75" s="219" t="str">
        <f>IF('様式1-1-1_月別-水質(全地点)_3月'!$E75="","",'様式1-1-1_月別-水質(全地点)_3月'!$E75)</f>
        <v/>
      </c>
      <c r="H75" s="219" t="str">
        <f>IF('様式1-1-1_月別-水質(全地点)_4月'!$E75="","",'様式1-1-1_月別-水質(全地点)_4月'!$E75)</f>
        <v/>
      </c>
      <c r="I75" s="219" t="str">
        <f>IF('様式1-1-1_月別-水質(全地点)_5月'!$E75="","",'様式1-1-1_月別-水質(全地点)_5月'!$E75)</f>
        <v/>
      </c>
      <c r="J75" s="219" t="str">
        <f>IF('様式1-1-1_月別-水質(全地点)_6月'!$E75="","",'様式1-1-1_月別-水質(全地点)_6月'!$E75)</f>
        <v/>
      </c>
      <c r="K75" s="219" t="str">
        <f>IF('様式1-1-1_月別-水質(全地点)_7月'!$E75="","",'様式1-1-1_月別-水質(全地点)_7月'!$E75)</f>
        <v/>
      </c>
      <c r="L75" s="219" t="str">
        <f>IF('様式1-1-1_月別-水質(全地点)_8月'!$E75="","",'様式1-1-1_月別-水質(全地点)_8月'!$E75)</f>
        <v/>
      </c>
      <c r="M75" s="219" t="str">
        <f>IF('様式1-1-1_月別-水質(全地点)_9月'!$E75="","",'様式1-1-1_月別-水質(全地点)_9月'!$E75)</f>
        <v/>
      </c>
      <c r="N75" s="219" t="str">
        <f>IF('様式1-1-1_月別-水質(全地点)_10月'!$E75="","",'様式1-1-1_月別-水質(全地点)_10月'!$E75)</f>
        <v/>
      </c>
      <c r="O75" s="219" t="str">
        <f>IF('様式1-1-1_月別-水質(全地点)_11月'!$E75="","",'様式1-1-1_月別-水質(全地点)_11月'!$E75)</f>
        <v/>
      </c>
      <c r="P75" s="219" t="str">
        <f>IF('様式1-1-1_月別-水質(全地点)_12月'!$E75="","",'様式1-1-1_月別-水質(全地点)_12月'!$E75)</f>
        <v/>
      </c>
      <c r="Q75" s="36" t="str">
        <f>'様式1-1-1_月別-水質(全地点)_1月'!K75</f>
        <v>数値の取り扱いについては下記※のとおり。</v>
      </c>
    </row>
    <row r="76" spans="1:17" ht="12" customHeight="1">
      <c r="A76" s="7">
        <f>'様式1-1-1_月別-水質(全地点)_1月'!A76</f>
        <v>71</v>
      </c>
      <c r="B76" s="55" t="str">
        <f>'様式1-1-1_月別-水質(全地点)_1月'!B76</f>
        <v>異臭味の種類</v>
      </c>
      <c r="C76" s="7">
        <f>'様式1-1-1_月別-水質(全地点)_1月'!C76</f>
        <v>0</v>
      </c>
      <c r="D76" s="102"/>
      <c r="E76" s="221" t="str">
        <f>IF('様式1-1-1_月別-水質(全地点)_1月'!$E76="","",'様式1-1-1_月別-水質(全地点)_1月'!$E76)</f>
        <v/>
      </c>
      <c r="F76" s="221" t="str">
        <f>IF('様式1-1-1_月別-水質(全地点)_2月'!$E76="","",'様式1-1-1_月別-水質(全地点)_2月'!$E76)</f>
        <v/>
      </c>
      <c r="G76" s="221" t="str">
        <f>IF('様式1-1-1_月別-水質(全地点)_3月'!$E76="","",'様式1-1-1_月別-水質(全地点)_3月'!$E76)</f>
        <v/>
      </c>
      <c r="H76" s="221" t="str">
        <f>IF('様式1-1-1_月別-水質(全地点)_4月'!$E76="","",'様式1-1-1_月別-水質(全地点)_4月'!$E76)</f>
        <v/>
      </c>
      <c r="I76" s="221" t="str">
        <f>IF('様式1-1-1_月別-水質(全地点)_5月'!$E76="","",'様式1-1-1_月別-水質(全地点)_5月'!$E76)</f>
        <v/>
      </c>
      <c r="J76" s="221" t="str">
        <f>IF('様式1-1-1_月別-水質(全地点)_6月'!$E76="","",'様式1-1-1_月別-水質(全地点)_6月'!$E76)</f>
        <v/>
      </c>
      <c r="K76" s="221" t="str">
        <f>IF('様式1-1-1_月別-水質(全地点)_7月'!$E76="","",'様式1-1-1_月別-水質(全地点)_7月'!$E76)</f>
        <v/>
      </c>
      <c r="L76" s="221" t="str">
        <f>IF('様式1-1-1_月別-水質(全地点)_8月'!$E76="","",'様式1-1-1_月別-水質(全地点)_8月'!$E76)</f>
        <v/>
      </c>
      <c r="M76" s="221" t="str">
        <f>IF('様式1-1-1_月別-水質(全地点)_9月'!$E76="","",'様式1-1-1_月別-水質(全地点)_9月'!$E76)</f>
        <v/>
      </c>
      <c r="N76" s="221" t="str">
        <f>IF('様式1-1-1_月別-水質(全地点)_10月'!$E76="","",'様式1-1-1_月別-水質(全地点)_10月'!$E76)</f>
        <v/>
      </c>
      <c r="O76" s="221" t="str">
        <f>IF('様式1-1-1_月別-水質(全地点)_11月'!$E76="","",'様式1-1-1_月別-水質(全地点)_11月'!$E76)</f>
        <v/>
      </c>
      <c r="P76" s="221" t="str">
        <f>IF('様式1-1-1_月別-水質(全地点)_12月'!$E76="","",'様式1-1-1_月別-水質(全地点)_12月'!$E76)</f>
        <v/>
      </c>
      <c r="Q76" s="36" t="str">
        <f>'様式1-1-1_月別-水質(全地点)_1月'!K76</f>
        <v>数値の取り扱いについては下記※のとおり。</v>
      </c>
    </row>
    <row r="77" spans="1:17" ht="12" customHeight="1">
      <c r="A77" s="7">
        <f>'様式1-1-1_月別-水質(全地点)_1月'!A77</f>
        <v>72</v>
      </c>
      <c r="B77" s="55" t="str">
        <f>'様式1-1-1_月別-水質(全地点)_1月'!B77</f>
        <v>臭気強度</v>
      </c>
      <c r="C77" s="7" t="str">
        <f>'様式1-1-1_月別-水質(全地点)_1月'!C77</f>
        <v>TON</v>
      </c>
      <c r="D77" s="102"/>
      <c r="E77" s="221" t="str">
        <f>IF('様式1-1-1_月別-水質(全地点)_1月'!$E77="","",'様式1-1-1_月別-水質(全地点)_1月'!$E77)</f>
        <v/>
      </c>
      <c r="F77" s="221" t="str">
        <f>IF('様式1-1-1_月別-水質(全地点)_2月'!$E77="","",'様式1-1-1_月別-水質(全地点)_2月'!$E77)</f>
        <v/>
      </c>
      <c r="G77" s="221" t="str">
        <f>IF('様式1-1-1_月別-水質(全地点)_3月'!$E77="","",'様式1-1-1_月別-水質(全地点)_3月'!$E77)</f>
        <v/>
      </c>
      <c r="H77" s="221" t="str">
        <f>IF('様式1-1-1_月別-水質(全地点)_4月'!$E77="","",'様式1-1-1_月別-水質(全地点)_4月'!$E77)</f>
        <v/>
      </c>
      <c r="I77" s="221" t="str">
        <f>IF('様式1-1-1_月別-水質(全地点)_5月'!$E77="","",'様式1-1-1_月別-水質(全地点)_5月'!$E77)</f>
        <v/>
      </c>
      <c r="J77" s="221" t="str">
        <f>IF('様式1-1-1_月別-水質(全地点)_6月'!$E77="","",'様式1-1-1_月別-水質(全地点)_6月'!$E77)</f>
        <v/>
      </c>
      <c r="K77" s="221" t="str">
        <f>IF('様式1-1-1_月別-水質(全地点)_7月'!$E77="","",'様式1-1-1_月別-水質(全地点)_7月'!$E77)</f>
        <v/>
      </c>
      <c r="L77" s="221" t="str">
        <f>IF('様式1-1-1_月別-水質(全地点)_8月'!$E77="","",'様式1-1-1_月別-水質(全地点)_8月'!$E77)</f>
        <v/>
      </c>
      <c r="M77" s="221" t="str">
        <f>IF('様式1-1-1_月別-水質(全地点)_9月'!$E77="","",'様式1-1-1_月別-水質(全地点)_9月'!$E77)</f>
        <v/>
      </c>
      <c r="N77" s="221" t="str">
        <f>IF('様式1-1-1_月別-水質(全地点)_10月'!$E77="","",'様式1-1-1_月別-水質(全地点)_10月'!$E77)</f>
        <v/>
      </c>
      <c r="O77" s="221" t="str">
        <f>IF('様式1-1-1_月別-水質(全地点)_11月'!$E77="","",'様式1-1-1_月別-水質(全地点)_11月'!$E77)</f>
        <v/>
      </c>
      <c r="P77" s="221" t="str">
        <f>IF('様式1-1-1_月別-水質(全地点)_12月'!$E77="","",'様式1-1-1_月別-水質(全地点)_12月'!$E77)</f>
        <v/>
      </c>
      <c r="Q77" s="36" t="str">
        <f>'様式1-1-1_月別-水質(全地点)_1月'!K77</f>
        <v>数値の取り扱いについては下記※のとおり。</v>
      </c>
    </row>
    <row r="78" spans="1:17" ht="12" customHeight="1">
      <c r="A78" s="7">
        <f>'様式1-1-1_月別-水質(全地点)_1月'!A78</f>
        <v>73</v>
      </c>
      <c r="B78" s="55" t="str">
        <f>'様式1-1-1_月別-水質(全地点)_1月'!B78</f>
        <v>硫化物イオン</v>
      </c>
      <c r="C78" s="7" t="str">
        <f>'様式1-1-1_月別-水質(全地点)_1月'!C78</f>
        <v>mg/L</v>
      </c>
      <c r="D78" s="102"/>
      <c r="E78" s="221" t="str">
        <f>IF('様式1-1-1_月別-水質(全地点)_1月'!$E78="","",'様式1-1-1_月別-水質(全地点)_1月'!$E78)</f>
        <v/>
      </c>
      <c r="F78" s="221" t="str">
        <f>IF('様式1-1-1_月別-水質(全地点)_2月'!$E78="","",'様式1-1-1_月別-水質(全地点)_2月'!$E78)</f>
        <v/>
      </c>
      <c r="G78" s="221" t="str">
        <f>IF('様式1-1-1_月別-水質(全地点)_3月'!$E78="","",'様式1-1-1_月別-水質(全地点)_3月'!$E78)</f>
        <v/>
      </c>
      <c r="H78" s="221" t="str">
        <f>IF('様式1-1-1_月別-水質(全地点)_4月'!$E78="","",'様式1-1-1_月別-水質(全地点)_4月'!$E78)</f>
        <v/>
      </c>
      <c r="I78" s="221" t="str">
        <f>IF('様式1-1-1_月別-水質(全地点)_5月'!$E78="","",'様式1-1-1_月別-水質(全地点)_5月'!$E78)</f>
        <v/>
      </c>
      <c r="J78" s="221" t="str">
        <f>IF('様式1-1-1_月別-水質(全地点)_6月'!$E78="","",'様式1-1-1_月別-水質(全地点)_6月'!$E78)</f>
        <v/>
      </c>
      <c r="K78" s="221" t="str">
        <f>IF('様式1-1-1_月別-水質(全地点)_7月'!$E78="","",'様式1-1-1_月別-水質(全地点)_7月'!$E78)</f>
        <v/>
      </c>
      <c r="L78" s="221" t="str">
        <f>IF('様式1-1-1_月別-水質(全地点)_8月'!$E78="","",'様式1-1-1_月別-水質(全地点)_8月'!$E78)</f>
        <v/>
      </c>
      <c r="M78" s="221" t="str">
        <f>IF('様式1-1-1_月別-水質(全地点)_9月'!$E78="","",'様式1-1-1_月別-水質(全地点)_9月'!$E78)</f>
        <v/>
      </c>
      <c r="N78" s="221" t="str">
        <f>IF('様式1-1-1_月別-水質(全地点)_10月'!$E78="","",'様式1-1-1_月別-水質(全地点)_10月'!$E78)</f>
        <v/>
      </c>
      <c r="O78" s="221" t="str">
        <f>IF('様式1-1-1_月別-水質(全地点)_11月'!$E78="","",'様式1-1-1_月別-水質(全地点)_11月'!$E78)</f>
        <v/>
      </c>
      <c r="P78" s="221" t="str">
        <f>IF('様式1-1-1_月別-水質(全地点)_12月'!$E78="","",'様式1-1-1_月別-水質(全地点)_12月'!$E78)</f>
        <v/>
      </c>
      <c r="Q78" s="36" t="str">
        <f>'様式1-1-1_月別-水質(全地点)_1月'!K78</f>
        <v>数値の取り扱いについては下記※のとおり。</v>
      </c>
    </row>
    <row r="79" spans="1:17" ht="12" customHeight="1">
      <c r="A79" s="7">
        <f>'様式1-1-1_月別-水質(全地点)_1月'!A79</f>
        <v>74</v>
      </c>
      <c r="B79" s="55" t="str">
        <f>'様式1-1-1_月別-水質(全地点)_1月'!B79</f>
        <v>色度</v>
      </c>
      <c r="C79" s="7" t="str">
        <f>'様式1-1-1_月別-水質(全地点)_1月'!C79</f>
        <v>度</v>
      </c>
      <c r="D79" s="102"/>
      <c r="E79" s="221" t="str">
        <f>IF('様式1-1-1_月別-水質(全地点)_1月'!$E79="","",'様式1-1-1_月別-水質(全地点)_1月'!$E79)</f>
        <v/>
      </c>
      <c r="F79" s="221" t="str">
        <f>IF('様式1-1-1_月別-水質(全地点)_2月'!$E79="","",'様式1-1-1_月別-水質(全地点)_2月'!$E79)</f>
        <v/>
      </c>
      <c r="G79" s="221" t="str">
        <f>IF('様式1-1-1_月別-水質(全地点)_3月'!$E79="","",'様式1-1-1_月別-水質(全地点)_3月'!$E79)</f>
        <v/>
      </c>
      <c r="H79" s="221" t="str">
        <f>IF('様式1-1-1_月別-水質(全地点)_4月'!$E79="","",'様式1-1-1_月別-水質(全地点)_4月'!$E79)</f>
        <v/>
      </c>
      <c r="I79" s="221" t="str">
        <f>IF('様式1-1-1_月別-水質(全地点)_5月'!$E79="","",'様式1-1-1_月別-水質(全地点)_5月'!$E79)</f>
        <v/>
      </c>
      <c r="J79" s="221" t="str">
        <f>IF('様式1-1-1_月別-水質(全地点)_6月'!$E79="","",'様式1-1-1_月別-水質(全地点)_6月'!$E79)</f>
        <v/>
      </c>
      <c r="K79" s="221" t="str">
        <f>IF('様式1-1-1_月別-水質(全地点)_7月'!$E79="","",'様式1-1-1_月別-水質(全地点)_7月'!$E79)</f>
        <v/>
      </c>
      <c r="L79" s="221" t="str">
        <f>IF('様式1-1-1_月別-水質(全地点)_8月'!$E79="","",'様式1-1-1_月別-水質(全地点)_8月'!$E79)</f>
        <v/>
      </c>
      <c r="M79" s="221" t="str">
        <f>IF('様式1-1-1_月別-水質(全地点)_9月'!$E79="","",'様式1-1-1_月別-水質(全地点)_9月'!$E79)</f>
        <v/>
      </c>
      <c r="N79" s="221" t="str">
        <f>IF('様式1-1-1_月別-水質(全地点)_10月'!$E79="","",'様式1-1-1_月別-水質(全地点)_10月'!$E79)</f>
        <v/>
      </c>
      <c r="O79" s="221" t="str">
        <f>IF('様式1-1-1_月別-水質(全地点)_11月'!$E79="","",'様式1-1-1_月別-水質(全地点)_11月'!$E79)</f>
        <v/>
      </c>
      <c r="P79" s="221" t="str">
        <f>IF('様式1-1-1_月別-水質(全地点)_12月'!$E79="","",'様式1-1-1_月別-水質(全地点)_12月'!$E79)</f>
        <v/>
      </c>
      <c r="Q79" s="36" t="str">
        <f>'様式1-1-1_月別-水質(全地点)_1月'!K79</f>
        <v>数値の取り扱いについては下記※のとおり。</v>
      </c>
    </row>
    <row r="80" spans="1:17" ht="12" customHeight="1">
      <c r="A80" s="7">
        <f>'様式1-1-1_月別-水質(全地点)_1月'!A80</f>
        <v>75</v>
      </c>
      <c r="B80" s="55" t="str">
        <f>'様式1-1-1_月別-水質(全地点)_1月'!B80</f>
        <v>総鉄</v>
      </c>
      <c r="C80" s="7" t="str">
        <f>'様式1-1-1_月別-水質(全地点)_1月'!C80</f>
        <v>mg/L</v>
      </c>
      <c r="D80" s="102"/>
      <c r="E80" s="279">
        <f>IF('様式1-1-1_月別-水質(全地点)_1月'!$E80="","",'様式1-1-1_月別-水質(全地点)_1月'!$E80)</f>
        <v>7.0000000000000001E-3</v>
      </c>
      <c r="F80" s="279">
        <f>IF('様式1-1-1_月別-水質(全地点)_2月'!$E80="","",'様式1-1-1_月別-水質(全地点)_2月'!$E80)</f>
        <v>1.7999999999999999E-2</v>
      </c>
      <c r="G80" s="279">
        <f>IF('様式1-1-1_月別-水質(全地点)_3月'!$E80="","",'様式1-1-1_月別-水質(全地点)_3月'!$E80)</f>
        <v>6.0000000000000001E-3</v>
      </c>
      <c r="H80" s="279">
        <f>IF('様式1-1-1_月別-水質(全地点)_4月'!$E80="","",'様式1-1-1_月別-水質(全地点)_4月'!$E80)</f>
        <v>8.0000000000000002E-3</v>
      </c>
      <c r="I80" s="279">
        <f>IF('様式1-1-1_月別-水質(全地点)_5月'!$E80="","",'様式1-1-1_月別-水質(全地点)_5月'!$E80)</f>
        <v>6.0000000000000001E-3</v>
      </c>
      <c r="J80" s="279">
        <f>IF('様式1-1-1_月別-水質(全地点)_6月'!$E80="","",'様式1-1-1_月別-水質(全地点)_6月'!$E80)</f>
        <v>7.0000000000000001E-3</v>
      </c>
      <c r="K80" s="279">
        <f>IF('様式1-1-1_月別-水質(全地点)_7月'!$E80="","",'様式1-1-1_月別-水質(全地点)_7月'!$E80)</f>
        <v>1.2E-2</v>
      </c>
      <c r="L80" s="279">
        <f>IF('様式1-1-1_月別-水質(全地点)_8月'!$E80="","",'様式1-1-1_月別-水質(全地点)_8月'!$E80)</f>
        <v>5.0000000000000001E-3</v>
      </c>
      <c r="M80" s="279">
        <f>IF('様式1-1-1_月別-水質(全地点)_9月'!$E80="","",'様式1-1-1_月別-水質(全地点)_9月'!$E80)</f>
        <v>0.01</v>
      </c>
      <c r="N80" s="279">
        <f>IF('様式1-1-1_月別-水質(全地点)_10月'!$E80="","",'様式1-1-1_月別-水質(全地点)_10月'!$E80)</f>
        <v>2.3E-2</v>
      </c>
      <c r="O80" s="279">
        <f>IF('様式1-1-1_月別-水質(全地点)_11月'!$E80="","",'様式1-1-1_月別-水質(全地点)_11月'!$E80)</f>
        <v>7.0000000000000001E-3</v>
      </c>
      <c r="P80" s="279">
        <f>IF('様式1-1-1_月別-水質(全地点)_12月'!$E80="","",'様式1-1-1_月別-水質(全地点)_12月'!$E80)</f>
        <v>5.0000000000000001E-3</v>
      </c>
      <c r="Q80" s="36" t="str">
        <f>'様式1-1-1_月別-水質(全地点)_1月'!K80</f>
        <v>数値の取り扱いについては下記※のとおり。</v>
      </c>
    </row>
    <row r="81" spans="1:41" ht="12" customHeight="1">
      <c r="A81" s="7">
        <f>'様式1-1-1_月別-水質(全地点)_1月'!A81</f>
        <v>76</v>
      </c>
      <c r="B81" s="55" t="str">
        <f>'様式1-1-1_月別-水質(全地点)_1月'!B81</f>
        <v>鉄（二価）</v>
      </c>
      <c r="C81" s="7" t="str">
        <f>'様式1-1-1_月別-水質(全地点)_1月'!C81</f>
        <v>mg/L</v>
      </c>
      <c r="D81" s="102"/>
      <c r="E81" s="221" t="str">
        <f>IF('様式1-1-1_月別-水質(全地点)_1月'!$E81="","",'様式1-1-1_月別-水質(全地点)_1月'!$E81)</f>
        <v/>
      </c>
      <c r="F81" s="221" t="str">
        <f>IF('様式1-1-1_月別-水質(全地点)_2月'!$E81="","",'様式1-1-1_月別-水質(全地点)_2月'!$E81)</f>
        <v/>
      </c>
      <c r="G81" s="221" t="str">
        <f>IF('様式1-1-1_月別-水質(全地点)_3月'!$E81="","",'様式1-1-1_月別-水質(全地点)_3月'!$E81)</f>
        <v/>
      </c>
      <c r="H81" s="221" t="str">
        <f>IF('様式1-1-1_月別-水質(全地点)_4月'!$E81="","",'様式1-1-1_月別-水質(全地点)_4月'!$E81)</f>
        <v/>
      </c>
      <c r="I81" s="221" t="str">
        <f>IF('様式1-1-1_月別-水質(全地点)_5月'!$E81="","",'様式1-1-1_月別-水質(全地点)_5月'!$E81)</f>
        <v/>
      </c>
      <c r="J81" s="221" t="str">
        <f>IF('様式1-1-1_月別-水質(全地点)_6月'!$E81="","",'様式1-1-1_月別-水質(全地点)_6月'!$E81)</f>
        <v/>
      </c>
      <c r="K81" s="221" t="str">
        <f>IF('様式1-1-1_月別-水質(全地点)_7月'!$E81="","",'様式1-1-1_月別-水質(全地点)_7月'!$E81)</f>
        <v/>
      </c>
      <c r="L81" s="221" t="str">
        <f>IF('様式1-1-1_月別-水質(全地点)_8月'!$E81="","",'様式1-1-1_月別-水質(全地点)_8月'!$E81)</f>
        <v/>
      </c>
      <c r="M81" s="221" t="str">
        <f>IF('様式1-1-1_月別-水質(全地点)_9月'!$E81="","",'様式1-1-1_月別-水質(全地点)_9月'!$E81)</f>
        <v/>
      </c>
      <c r="N81" s="221" t="str">
        <f>IF('様式1-1-1_月別-水質(全地点)_10月'!$E81="","",'様式1-1-1_月別-水質(全地点)_10月'!$E81)</f>
        <v/>
      </c>
      <c r="O81" s="221" t="str">
        <f>IF('様式1-1-1_月別-水質(全地点)_11月'!$E81="","",'様式1-1-1_月別-水質(全地点)_11月'!$E81)</f>
        <v/>
      </c>
      <c r="P81" s="221" t="str">
        <f>IF('様式1-1-1_月別-水質(全地点)_12月'!$E81="","",'様式1-1-1_月別-水質(全地点)_12月'!$E81)</f>
        <v/>
      </c>
      <c r="Q81" s="36" t="str">
        <f>'様式1-1-1_月別-水質(全地点)_1月'!K81</f>
        <v>数値の取り扱いについては下記※のとおり。</v>
      </c>
    </row>
    <row r="82" spans="1:41" ht="12" customHeight="1">
      <c r="A82" s="7">
        <f>'様式1-1-1_月別-水質(全地点)_1月'!A82</f>
        <v>77</v>
      </c>
      <c r="B82" s="55" t="str">
        <f>'様式1-1-1_月別-水質(全地点)_1月'!B82</f>
        <v>マンガン</v>
      </c>
      <c r="C82" s="7" t="str">
        <f>'様式1-1-1_月別-水質(全地点)_1月'!C82</f>
        <v>mg/L</v>
      </c>
      <c r="D82" s="102"/>
      <c r="E82" s="221" t="str">
        <f>IF('様式1-1-1_月別-水質(全地点)_1月'!$E82="","",'様式1-1-1_月別-水質(全地点)_1月'!$E82)</f>
        <v>&lt;0.001</v>
      </c>
      <c r="F82" s="221" t="str">
        <f>IF('様式1-1-1_月別-水質(全地点)_2月'!$E82="","",'様式1-1-1_月別-水質(全地点)_2月'!$E82)</f>
        <v>&lt;0.001</v>
      </c>
      <c r="G82" s="221" t="str">
        <f>IF('様式1-1-1_月別-水質(全地点)_3月'!$E82="","",'様式1-1-1_月別-水質(全地点)_3月'!$E82)</f>
        <v>&lt;0.001</v>
      </c>
      <c r="H82" s="221" t="str">
        <f>IF('様式1-1-1_月別-水質(全地点)_4月'!$E82="","",'様式1-1-1_月別-水質(全地点)_4月'!$E82)</f>
        <v>&lt;0.001</v>
      </c>
      <c r="I82" s="221" t="str">
        <f>IF('様式1-1-1_月別-水質(全地点)_5月'!$E82="","",'様式1-1-1_月別-水質(全地点)_5月'!$E82)</f>
        <v>&lt;0.001</v>
      </c>
      <c r="J82" s="221" t="str">
        <f>IF('様式1-1-1_月別-水質(全地点)_6月'!$E82="","",'様式1-1-1_月別-水質(全地点)_6月'!$E82)</f>
        <v>&lt;0.001</v>
      </c>
      <c r="K82" s="221" t="str">
        <f>IF('様式1-1-1_月別-水質(全地点)_7月'!$E82="","",'様式1-1-1_月別-水質(全地点)_7月'!$E82)</f>
        <v>&lt;0.001</v>
      </c>
      <c r="L82" s="221" t="str">
        <f>IF('様式1-1-1_月別-水質(全地点)_8月'!$E82="","",'様式1-1-1_月別-水質(全地点)_8月'!$E82)</f>
        <v>&lt;0.001</v>
      </c>
      <c r="M82" s="221" t="str">
        <f>IF('様式1-1-1_月別-水質(全地点)_9月'!$E82="","",'様式1-1-1_月別-水質(全地点)_9月'!$E82)</f>
        <v>&lt;0.001</v>
      </c>
      <c r="N82" s="221">
        <f>IF('様式1-1-1_月別-水質(全地点)_10月'!$E82="","",'様式1-1-1_月別-水質(全地点)_10月'!$E82)</f>
        <v>1E-3</v>
      </c>
      <c r="O82" s="221" t="str">
        <f>IF('様式1-1-1_月別-水質(全地点)_11月'!$E82="","",'様式1-1-1_月別-水質(全地点)_11月'!$E82)</f>
        <v>&lt;0.001</v>
      </c>
      <c r="P82" s="221" t="str">
        <f>IF('様式1-1-1_月別-水質(全地点)_12月'!$E82="","",'様式1-1-1_月別-水質(全地点)_12月'!$E82)</f>
        <v>&lt;0.001</v>
      </c>
      <c r="Q82" s="36" t="str">
        <f>'様式1-1-1_月別-水質(全地点)_1月'!K82</f>
        <v>数値の取り扱いについては下記※のとおり。</v>
      </c>
    </row>
    <row r="83" spans="1:41" ht="12" customHeight="1">
      <c r="A83" s="7">
        <f>'様式1-1-1_月別-水質(全地点)_1月'!A83</f>
        <v>78</v>
      </c>
      <c r="B83" s="55" t="str">
        <f>'様式1-1-1_月別-水質(全地点)_1月'!B83</f>
        <v>粒度組成</v>
      </c>
      <c r="C83" s="7" t="str">
        <f>'様式1-1-1_月別-水質(全地点)_1月'!C83</f>
        <v>－</v>
      </c>
      <c r="D83" s="102"/>
      <c r="E83" s="221" t="str">
        <f>IF('様式1-1-1_月別-水質(全地点)_1月'!$E83="","",'様式1-1-1_月別-水質(全地点)_1月'!$E83)</f>
        <v/>
      </c>
      <c r="F83" s="221" t="str">
        <f>IF('様式1-1-1_月別-水質(全地点)_2月'!$E83="","",'様式1-1-1_月別-水質(全地点)_2月'!$E83)</f>
        <v/>
      </c>
      <c r="G83" s="221" t="str">
        <f>IF('様式1-1-1_月別-水質(全地点)_3月'!$E83="","",'様式1-1-1_月別-水質(全地点)_3月'!$E83)</f>
        <v/>
      </c>
      <c r="H83" s="221" t="str">
        <f>IF('様式1-1-1_月別-水質(全地点)_4月'!$E83="","",'様式1-1-1_月別-水質(全地点)_4月'!$E83)</f>
        <v/>
      </c>
      <c r="I83" s="221" t="str">
        <f>IF('様式1-1-1_月別-水質(全地点)_5月'!$E83="","",'様式1-1-1_月別-水質(全地点)_5月'!$E83)</f>
        <v/>
      </c>
      <c r="J83" s="221" t="str">
        <f>IF('様式1-1-1_月別-水質(全地点)_6月'!$E83="","",'様式1-1-1_月別-水質(全地点)_6月'!$E83)</f>
        <v/>
      </c>
      <c r="K83" s="221" t="str">
        <f>IF('様式1-1-1_月別-水質(全地点)_7月'!$E83="","",'様式1-1-1_月別-水質(全地点)_7月'!$E83)</f>
        <v/>
      </c>
      <c r="L83" s="221" t="str">
        <f>IF('様式1-1-1_月別-水質(全地点)_8月'!$E83="","",'様式1-1-1_月別-水質(全地点)_8月'!$E83)</f>
        <v/>
      </c>
      <c r="M83" s="221" t="str">
        <f>IF('様式1-1-1_月別-水質(全地点)_9月'!$E83="","",'様式1-1-1_月別-水質(全地点)_9月'!$E83)</f>
        <v/>
      </c>
      <c r="N83" s="221" t="str">
        <f>IF('様式1-1-1_月別-水質(全地点)_10月'!$E83="","",'様式1-1-1_月別-水質(全地点)_10月'!$E83)</f>
        <v/>
      </c>
      <c r="O83" s="221" t="str">
        <f>IF('様式1-1-1_月別-水質(全地点)_11月'!$E83="","",'様式1-1-1_月別-水質(全地点)_11月'!$E83)</f>
        <v/>
      </c>
      <c r="P83" s="221" t="str">
        <f>IF('様式1-1-1_月別-水質(全地点)_12月'!$E83="","",'様式1-1-1_月別-水質(全地点)_12月'!$E83)</f>
        <v/>
      </c>
      <c r="Q83" s="36" t="str">
        <f>'様式1-1-1_月別-水質(全地点)_1月'!K83</f>
        <v>50%粒径を記載。</v>
      </c>
    </row>
    <row r="84" spans="1:41" ht="12" customHeight="1">
      <c r="A84" s="7">
        <f>'様式1-1-1_月別-水質(全地点)_1月'!A84</f>
        <v>79</v>
      </c>
      <c r="B84" s="55" t="str">
        <f>'様式1-1-1_月別-水質(全地点)_1月'!B84</f>
        <v>糞便性大腸菌群数</v>
      </c>
      <c r="C84" s="7" t="str">
        <f>'様式1-1-1_月別-水質(全地点)_1月'!C84</f>
        <v>個/100mL</v>
      </c>
      <c r="D84" s="102"/>
      <c r="E84" s="221" t="str">
        <f>IF('様式1-1-1_月別-水質(全地点)_1月'!$E84="","",'様式1-1-1_月別-水質(全地点)_1月'!$E84)</f>
        <v/>
      </c>
      <c r="F84" s="221" t="str">
        <f>IF('様式1-1-1_月別-水質(全地点)_2月'!$E84="","",'様式1-1-1_月別-水質(全地点)_2月'!$E84)</f>
        <v/>
      </c>
      <c r="G84" s="221" t="str">
        <f>IF('様式1-1-1_月別-水質(全地点)_3月'!$E84="","",'様式1-1-1_月別-水質(全地点)_3月'!$E84)</f>
        <v/>
      </c>
      <c r="H84" s="221" t="str">
        <f>IF('様式1-1-1_月別-水質(全地点)_4月'!$E84="","",'様式1-1-1_月別-水質(全地点)_4月'!$E84)</f>
        <v/>
      </c>
      <c r="I84" s="221" t="str">
        <f>IF('様式1-1-1_月別-水質(全地点)_5月'!$E84="","",'様式1-1-1_月別-水質(全地点)_5月'!$E84)</f>
        <v/>
      </c>
      <c r="J84" s="221" t="str">
        <f>IF('様式1-1-1_月別-水質(全地点)_6月'!$E84="","",'様式1-1-1_月別-水質(全地点)_6月'!$E84)</f>
        <v/>
      </c>
      <c r="K84" s="221" t="str">
        <f>IF('様式1-1-1_月別-水質(全地点)_7月'!$E84="","",'様式1-1-1_月別-水質(全地点)_7月'!$E84)</f>
        <v/>
      </c>
      <c r="L84" s="221" t="str">
        <f>IF('様式1-1-1_月別-水質(全地点)_8月'!$E84="","",'様式1-1-1_月別-水質(全地点)_8月'!$E84)</f>
        <v/>
      </c>
      <c r="M84" s="221" t="str">
        <f>IF('様式1-1-1_月別-水質(全地点)_9月'!$E84="","",'様式1-1-1_月別-水質(全地点)_9月'!$E84)</f>
        <v/>
      </c>
      <c r="N84" s="221" t="str">
        <f>IF('様式1-1-1_月別-水質(全地点)_10月'!$E84="","",'様式1-1-1_月別-水質(全地点)_10月'!$E84)</f>
        <v/>
      </c>
      <c r="O84" s="221" t="str">
        <f>IF('様式1-1-1_月別-水質(全地点)_11月'!$E84="","",'様式1-1-1_月別-水質(全地点)_11月'!$E84)</f>
        <v/>
      </c>
      <c r="P84" s="221" t="str">
        <f>IF('様式1-1-1_月別-水質(全地点)_12月'!$E84="","",'様式1-1-1_月別-水質(全地点)_12月'!$E84)</f>
        <v/>
      </c>
      <c r="Q84" s="36" t="str">
        <f>'様式1-1-1_月別-水質(全地点)_1月'!K84</f>
        <v>数値の取り扱いについては下記※のとおり。</v>
      </c>
    </row>
    <row r="85" spans="1:41" ht="12" customHeight="1">
      <c r="A85" s="7">
        <f>'様式1-1-1_月別-水質(全地点)_1月'!A85</f>
        <v>80</v>
      </c>
      <c r="B85" s="55" t="str">
        <f>'様式1-1-1_月別-水質(全地点)_1月'!B85</f>
        <v>トリハロメタン生成能</v>
      </c>
      <c r="C85" s="7" t="str">
        <f>'様式1-1-1_月別-水質(全地点)_1月'!C85</f>
        <v>mg/L</v>
      </c>
      <c r="D85" s="102"/>
      <c r="E85" s="221" t="str">
        <f>IF('様式1-1-1_月別-水質(全地点)_1月'!$E85="","",'様式1-1-1_月別-水質(全地点)_1月'!$E85)</f>
        <v/>
      </c>
      <c r="F85" s="221" t="str">
        <f>IF('様式1-1-1_月別-水質(全地点)_2月'!$E85="","",'様式1-1-1_月別-水質(全地点)_2月'!$E85)</f>
        <v/>
      </c>
      <c r="G85" s="221" t="str">
        <f>IF('様式1-1-1_月別-水質(全地点)_3月'!$E85="","",'様式1-1-1_月別-水質(全地点)_3月'!$E85)</f>
        <v/>
      </c>
      <c r="H85" s="221" t="str">
        <f>IF('様式1-1-1_月別-水質(全地点)_4月'!$E85="","",'様式1-1-1_月別-水質(全地点)_4月'!$E85)</f>
        <v/>
      </c>
      <c r="I85" s="221" t="str">
        <f>IF('様式1-1-1_月別-水質(全地点)_5月'!$E85="","",'様式1-1-1_月別-水質(全地点)_5月'!$E85)</f>
        <v/>
      </c>
      <c r="J85" s="221" t="str">
        <f>IF('様式1-1-1_月別-水質(全地点)_6月'!$E85="","",'様式1-1-1_月別-水質(全地点)_6月'!$E85)</f>
        <v/>
      </c>
      <c r="K85" s="221" t="str">
        <f>IF('様式1-1-1_月別-水質(全地点)_7月'!$E85="","",'様式1-1-1_月別-水質(全地点)_7月'!$E85)</f>
        <v/>
      </c>
      <c r="L85" s="221" t="str">
        <f>IF('様式1-1-1_月別-水質(全地点)_8月'!$E85="","",'様式1-1-1_月別-水質(全地点)_8月'!$E85)</f>
        <v/>
      </c>
      <c r="M85" s="221" t="str">
        <f>IF('様式1-1-1_月別-水質(全地点)_9月'!$E85="","",'様式1-1-1_月別-水質(全地点)_9月'!$E85)</f>
        <v/>
      </c>
      <c r="N85" s="221" t="str">
        <f>IF('様式1-1-1_月別-水質(全地点)_10月'!$E85="","",'様式1-1-1_月別-水質(全地点)_10月'!$E85)</f>
        <v/>
      </c>
      <c r="O85" s="221" t="str">
        <f>IF('様式1-1-1_月別-水質(全地点)_11月'!$E85="","",'様式1-1-1_月別-水質(全地点)_11月'!$E85)</f>
        <v/>
      </c>
      <c r="P85" s="221" t="str">
        <f>IF('様式1-1-1_月別-水質(全地点)_12月'!$E85="","",'様式1-1-1_月別-水質(全地点)_12月'!$E85)</f>
        <v/>
      </c>
      <c r="Q85" s="36" t="str">
        <f>'様式1-1-1_月別-水質(全地点)_1月'!K85</f>
        <v>数値の取り扱いについては下記※のとおり。</v>
      </c>
    </row>
    <row r="86" spans="1:41" ht="12" customHeight="1">
      <c r="A86" s="7">
        <f>'様式1-1-1_月別-水質(全地点)_1月'!A86</f>
        <v>81</v>
      </c>
      <c r="B86" s="55" t="str">
        <f>'様式1-1-1_月別-水質(全地点)_1月'!B86</f>
        <v>溶解性総リン</v>
      </c>
      <c r="C86" s="7" t="str">
        <f>'様式1-1-1_月別-水質(全地点)_1月'!C86</f>
        <v>mg/L</v>
      </c>
      <c r="D86" s="102"/>
      <c r="E86" s="221" t="str">
        <f>IF('様式1-1-1_月別-水質(全地点)_1月'!$E86="","",'様式1-1-1_月別-水質(全地点)_1月'!$E86)</f>
        <v/>
      </c>
      <c r="F86" s="221" t="str">
        <f>IF('様式1-1-1_月別-水質(全地点)_2月'!$E86="","",'様式1-1-1_月別-水質(全地点)_2月'!$E86)</f>
        <v/>
      </c>
      <c r="G86" s="221" t="str">
        <f>IF('様式1-1-1_月別-水質(全地点)_3月'!$E86="","",'様式1-1-1_月別-水質(全地点)_3月'!$E86)</f>
        <v/>
      </c>
      <c r="H86" s="221" t="str">
        <f>IF('様式1-1-1_月別-水質(全地点)_4月'!$E86="","",'様式1-1-1_月別-水質(全地点)_4月'!$E86)</f>
        <v/>
      </c>
      <c r="I86" s="221" t="str">
        <f>IF('様式1-1-1_月別-水質(全地点)_5月'!$E86="","",'様式1-1-1_月別-水質(全地点)_5月'!$E86)</f>
        <v/>
      </c>
      <c r="J86" s="221" t="str">
        <f>IF('様式1-1-1_月別-水質(全地点)_6月'!$E86="","",'様式1-1-1_月別-水質(全地点)_6月'!$E86)</f>
        <v/>
      </c>
      <c r="K86" s="221" t="str">
        <f>IF('様式1-1-1_月別-水質(全地点)_7月'!$E86="","",'様式1-1-1_月別-水質(全地点)_7月'!$E86)</f>
        <v/>
      </c>
      <c r="L86" s="221" t="str">
        <f>IF('様式1-1-1_月別-水質(全地点)_8月'!$E86="","",'様式1-1-1_月別-水質(全地点)_8月'!$E86)</f>
        <v/>
      </c>
      <c r="M86" s="221" t="str">
        <f>IF('様式1-1-1_月別-水質(全地点)_9月'!$E86="","",'様式1-1-1_月別-水質(全地点)_9月'!$E86)</f>
        <v/>
      </c>
      <c r="N86" s="221" t="str">
        <f>IF('様式1-1-1_月別-水質(全地点)_10月'!$E86="","",'様式1-1-1_月別-水質(全地点)_10月'!$E86)</f>
        <v/>
      </c>
      <c r="O86" s="221" t="str">
        <f>IF('様式1-1-1_月別-水質(全地点)_11月'!$E86="","",'様式1-1-1_月別-水質(全地点)_11月'!$E86)</f>
        <v/>
      </c>
      <c r="P86" s="221" t="str">
        <f>IF('様式1-1-1_月別-水質(全地点)_12月'!$E86="","",'様式1-1-1_月別-水質(全地点)_12月'!$E86)</f>
        <v/>
      </c>
      <c r="Q86" s="36" t="str">
        <f>'様式1-1-1_月別-水質(全地点)_1月'!K86</f>
        <v>数値の取り扱いについては下記※のとおり。</v>
      </c>
    </row>
    <row r="87" spans="1:41" ht="12" customHeight="1">
      <c r="A87" s="7">
        <f>'様式1-1-1_月別-水質(全地点)_1月'!A87</f>
        <v>82</v>
      </c>
      <c r="B87" s="55" t="str">
        <f>'様式1-1-1_月別-水質(全地点)_1月'!B87</f>
        <v>溶解性オリトリン酸態リン</v>
      </c>
      <c r="C87" s="7" t="str">
        <f>'様式1-1-1_月別-水質(全地点)_1月'!C87</f>
        <v>mg/L</v>
      </c>
      <c r="D87" s="102"/>
      <c r="E87" s="221" t="str">
        <f>IF('様式1-1-1_月別-水質(全地点)_1月'!$E87="","",'様式1-1-1_月別-水質(全地点)_1月'!$E87)</f>
        <v/>
      </c>
      <c r="F87" s="221" t="str">
        <f>IF('様式1-1-1_月別-水質(全地点)_2月'!$E87="","",'様式1-1-1_月別-水質(全地点)_2月'!$E87)</f>
        <v/>
      </c>
      <c r="G87" s="221" t="str">
        <f>IF('様式1-1-1_月別-水質(全地点)_3月'!$E87="","",'様式1-1-1_月別-水質(全地点)_3月'!$E87)</f>
        <v/>
      </c>
      <c r="H87" s="221" t="str">
        <f>IF('様式1-1-1_月別-水質(全地点)_4月'!$E87="","",'様式1-1-1_月別-水質(全地点)_4月'!$E87)</f>
        <v/>
      </c>
      <c r="I87" s="221" t="str">
        <f>IF('様式1-1-1_月別-水質(全地点)_5月'!$E87="","",'様式1-1-1_月別-水質(全地点)_5月'!$E87)</f>
        <v/>
      </c>
      <c r="J87" s="221" t="str">
        <f>IF('様式1-1-1_月別-水質(全地点)_6月'!$E87="","",'様式1-1-1_月別-水質(全地点)_6月'!$E87)</f>
        <v/>
      </c>
      <c r="K87" s="221" t="str">
        <f>IF('様式1-1-1_月別-水質(全地点)_7月'!$E87="","",'様式1-1-1_月別-水質(全地点)_7月'!$E87)</f>
        <v/>
      </c>
      <c r="L87" s="221" t="str">
        <f>IF('様式1-1-1_月別-水質(全地点)_8月'!$E87="","",'様式1-1-1_月別-水質(全地点)_8月'!$E87)</f>
        <v/>
      </c>
      <c r="M87" s="221" t="str">
        <f>IF('様式1-1-1_月別-水質(全地点)_9月'!$E87="","",'様式1-1-1_月別-水質(全地点)_9月'!$E87)</f>
        <v/>
      </c>
      <c r="N87" s="221" t="str">
        <f>IF('様式1-1-1_月別-水質(全地点)_10月'!$E87="","",'様式1-1-1_月別-水質(全地点)_10月'!$E87)</f>
        <v/>
      </c>
      <c r="O87" s="221" t="str">
        <f>IF('様式1-1-1_月別-水質(全地点)_11月'!$E87="","",'様式1-1-1_月別-水質(全地点)_11月'!$E87)</f>
        <v/>
      </c>
      <c r="P87" s="221" t="str">
        <f>IF('様式1-1-1_月別-水質(全地点)_12月'!$E87="","",'様式1-1-1_月別-水質(全地点)_12月'!$E87)</f>
        <v/>
      </c>
      <c r="Q87" s="36" t="str">
        <f>'様式1-1-1_月別-水質(全地点)_1月'!K87</f>
        <v>数値の取り扱いについては下記※のとおり。</v>
      </c>
    </row>
    <row r="88" spans="1:41" ht="12" customHeight="1">
      <c r="A88" s="7">
        <f>'様式1-1-1_月別-水質(全地点)_1月'!A88</f>
        <v>83</v>
      </c>
      <c r="B88" s="55" t="str">
        <f>'様式1-1-1_月別-水質(全地点)_1月'!B88</f>
        <v>電気伝導度</v>
      </c>
      <c r="C88" s="7" t="str">
        <f>'様式1-1-1_月別-水質(全地点)_1月'!C88</f>
        <v>mS/m</v>
      </c>
      <c r="D88" s="102"/>
      <c r="E88" s="226">
        <f>IF('様式1-1-1_月別-水質(全地点)_1月'!$E88="","",'様式1-1-1_月別-水質(全地点)_1月'!$E88)</f>
        <v>13.3</v>
      </c>
      <c r="F88" s="226">
        <f>IF('様式1-1-1_月別-水質(全地点)_2月'!$E88="","",'様式1-1-1_月別-水質(全地点)_2月'!$E88)</f>
        <v>12.9</v>
      </c>
      <c r="G88" s="226">
        <f>IF('様式1-1-1_月別-水質(全地点)_3月'!$E88="","",'様式1-1-1_月別-水質(全地点)_3月'!$E88)</f>
        <v>13.3</v>
      </c>
      <c r="H88" s="226">
        <f>IF('様式1-1-1_月別-水質(全地点)_4月'!$E88="","",'様式1-1-1_月別-水質(全地点)_4月'!$E88)</f>
        <v>13.6</v>
      </c>
      <c r="I88" s="226">
        <f>IF('様式1-1-1_月別-水質(全地点)_5月'!$E88="","",'様式1-1-1_月別-水質(全地点)_5月'!$E88)</f>
        <v>13.1</v>
      </c>
      <c r="J88" s="226">
        <f>IF('様式1-1-1_月別-水質(全地点)_6月'!$E88="","",'様式1-1-1_月別-水質(全地点)_6月'!$E88)</f>
        <v>14.1</v>
      </c>
      <c r="K88" s="226">
        <f>IF('様式1-1-1_月別-水質(全地点)_7月'!$E88="","",'様式1-1-1_月別-水質(全地点)_7月'!$E88)</f>
        <v>14.1</v>
      </c>
      <c r="L88" s="226">
        <f>IF('様式1-1-1_月別-水質(全地点)_8月'!$E88="","",'様式1-1-1_月別-水質(全地点)_8月'!$E88)</f>
        <v>14</v>
      </c>
      <c r="M88" s="226">
        <f>IF('様式1-1-1_月別-水質(全地点)_9月'!$E88="","",'様式1-1-1_月別-水質(全地点)_9月'!$E88)</f>
        <v>14.6</v>
      </c>
      <c r="N88" s="226">
        <f>IF('様式1-1-1_月別-水質(全地点)_10月'!$E88="","",'様式1-1-1_月別-水質(全地点)_10月'!$E88)</f>
        <v>12.6</v>
      </c>
      <c r="O88" s="226">
        <f>IF('様式1-1-1_月別-水質(全地点)_11月'!$E88="","",'様式1-1-1_月別-水質(全地点)_11月'!$E88)</f>
        <v>13.2</v>
      </c>
      <c r="P88" s="226">
        <f>IF('様式1-1-1_月別-水質(全地点)_12月'!$E88="","",'様式1-1-1_月別-水質(全地点)_12月'!$E88)</f>
        <v>13.4</v>
      </c>
      <c r="Q88" s="36" t="str">
        <f>'様式1-1-1_月別-水質(全地点)_1月'!K88</f>
        <v>数値の取り扱いについては下記※のとおり。</v>
      </c>
    </row>
    <row r="89" spans="1:41" ht="12" customHeight="1">
      <c r="A89" s="7">
        <f>'様式1-1-1_月別-水質(全地点)_1月'!A89</f>
        <v>84</v>
      </c>
      <c r="B89" s="55" t="str">
        <f>'様式1-1-1_月別-水質(全地点)_1月'!B89</f>
        <v>溶存態ヒ素</v>
      </c>
      <c r="C89" s="7" t="str">
        <f>'様式1-1-1_月別-水質(全地点)_1月'!C89</f>
        <v>mg/L</v>
      </c>
      <c r="D89" s="102"/>
      <c r="E89" s="226" t="str">
        <f>IF('様式1-1-1_月別-水質(全地点)_1月'!$E89="","",'様式1-1-1_月別-水質(全地点)_1月'!$E89)</f>
        <v>&lt;0.001</v>
      </c>
      <c r="F89" s="226" t="str">
        <f>IF('様式1-1-1_月別-水質(全地点)_2月'!$E89="","",'様式1-1-1_月別-水質(全地点)_2月'!$E89)</f>
        <v>&lt;0.001</v>
      </c>
      <c r="G89" s="226" t="str">
        <f>IF('様式1-1-1_月別-水質(全地点)_3月'!$E89="","",'様式1-1-1_月別-水質(全地点)_3月'!$E89)</f>
        <v>&lt;0.001</v>
      </c>
      <c r="H89" s="226" t="str">
        <f>IF('様式1-1-1_月別-水質(全地点)_4月'!$E89="","",'様式1-1-1_月別-水質(全地点)_4月'!$E89)</f>
        <v>&lt;0.001</v>
      </c>
      <c r="I89" s="226" t="str">
        <f>IF('様式1-1-1_月別-水質(全地点)_5月'!$E89="","",'様式1-1-1_月別-水質(全地点)_5月'!$E89)</f>
        <v>&lt;0.001</v>
      </c>
      <c r="J89" s="226" t="str">
        <f>IF('様式1-1-1_月別-水質(全地点)_6月'!$E89="","",'様式1-1-1_月別-水質(全地点)_6月'!$E89)</f>
        <v>&lt;0.001</v>
      </c>
      <c r="K89" s="226" t="str">
        <f>IF('様式1-1-1_月別-水質(全地点)_7月'!$E89="","",'様式1-1-1_月別-水質(全地点)_7月'!$E89)</f>
        <v>&lt;0.001</v>
      </c>
      <c r="L89" s="226" t="str">
        <f>IF('様式1-1-1_月別-水質(全地点)_8月'!$E89="","",'様式1-1-1_月別-水質(全地点)_8月'!$E89)</f>
        <v>&lt;0.001</v>
      </c>
      <c r="M89" s="226" t="str">
        <f>IF('様式1-1-1_月別-水質(全地点)_9月'!$E89="","",'様式1-1-1_月別-水質(全地点)_9月'!$E89)</f>
        <v>&lt;0.001</v>
      </c>
      <c r="N89" s="226" t="str">
        <f>IF('様式1-1-1_月別-水質(全地点)_10月'!$E89="","",'様式1-1-1_月別-水質(全地点)_10月'!$E89)</f>
        <v>&lt;0.001</v>
      </c>
      <c r="O89" s="226" t="str">
        <f>IF('様式1-1-1_月別-水質(全地点)_11月'!$E89="","",'様式1-1-1_月別-水質(全地点)_11月'!$E89)</f>
        <v>&lt;0.001</v>
      </c>
      <c r="P89" s="226" t="str">
        <f>IF('様式1-1-1_月別-水質(全地点)_12月'!$E89="","",'様式1-1-1_月別-水質(全地点)_12月'!$E89)</f>
        <v>&lt;0.001</v>
      </c>
      <c r="Q89" s="36" t="str">
        <f>'様式1-1-1_月別-水質(全地点)_1月'!K89</f>
        <v>数値の取り扱いについては下記※のとおり。</v>
      </c>
    </row>
    <row r="90" spans="1:41" ht="12" customHeight="1">
      <c r="A90" s="7">
        <f>'様式1-1-1_月別-水質(全地点)_1月'!A90</f>
        <v>85</v>
      </c>
      <c r="B90" s="55" t="str">
        <f>'様式1-1-1_月別-水質(全地点)_1月'!B90</f>
        <v>アルミニウム</v>
      </c>
      <c r="C90" s="7" t="str">
        <f>'様式1-1-1_月別-水質(全地点)_1月'!C90</f>
        <v>mg/L</v>
      </c>
      <c r="D90" s="102"/>
      <c r="E90" s="221">
        <f>IF('様式1-1-1_月別-水質(全地点)_1月'!$E90="","",'様式1-1-1_月別-水質(全地点)_1月'!$E90)</f>
        <v>1.2E-2</v>
      </c>
      <c r="F90" s="221">
        <f>IF('様式1-1-1_月別-水質(全地点)_2月'!$E90="","",'様式1-1-1_月別-水質(全地点)_2月'!$E90)</f>
        <v>2.3E-2</v>
      </c>
      <c r="G90" s="221">
        <f>IF('様式1-1-1_月別-水質(全地点)_3月'!$E90="","",'様式1-1-1_月別-水質(全地点)_3月'!$E90)</f>
        <v>8.9999999999999993E-3</v>
      </c>
      <c r="H90" s="221">
        <f>IF('様式1-1-1_月別-水質(全地点)_4月'!$E90="","",'様式1-1-1_月別-水質(全地点)_4月'!$E90)</f>
        <v>1.2E-2</v>
      </c>
      <c r="I90" s="221">
        <f>IF('様式1-1-1_月別-水質(全地点)_5月'!$E90="","",'様式1-1-1_月別-水質(全地点)_5月'!$E90)</f>
        <v>8.9999999999999993E-3</v>
      </c>
      <c r="J90" s="221">
        <f>IF('様式1-1-1_月別-水質(全地点)_6月'!$E90="","",'様式1-1-1_月別-水質(全地点)_6月'!$E90)</f>
        <v>1.2E-2</v>
      </c>
      <c r="K90" s="221">
        <f>IF('様式1-1-1_月別-水質(全地点)_7月'!$E90="","",'様式1-1-1_月別-水質(全地点)_7月'!$E90)</f>
        <v>1.6E-2</v>
      </c>
      <c r="L90" s="221">
        <f>IF('様式1-1-1_月別-水質(全地点)_8月'!$E90="","",'様式1-1-1_月別-水質(全地点)_8月'!$E90)</f>
        <v>1.4E-2</v>
      </c>
      <c r="M90" s="221">
        <f>IF('様式1-1-1_月別-水質(全地点)_9月'!$E90="","",'様式1-1-1_月別-水質(全地点)_9月'!$E90)</f>
        <v>1.9E-2</v>
      </c>
      <c r="N90" s="221">
        <f>IF('様式1-1-1_月別-水質(全地点)_10月'!$E90="","",'様式1-1-1_月別-水質(全地点)_10月'!$E90)</f>
        <v>2.8000000000000001E-2</v>
      </c>
      <c r="O90" s="221">
        <f>IF('様式1-1-1_月別-水質(全地点)_11月'!$E90="","",'様式1-1-1_月別-水質(全地点)_11月'!$E90)</f>
        <v>1.0999999999999999E-2</v>
      </c>
      <c r="P90" s="221">
        <f>IF('様式1-1-1_月別-水質(全地点)_12月'!$E90="","",'様式1-1-1_月別-水質(全地点)_12月'!$E90)</f>
        <v>8.9999999999999993E-3</v>
      </c>
      <c r="Q90" s="36" t="str">
        <f>'様式1-1-1_月別-水質(全地点)_1月'!K90</f>
        <v>数値の取り扱いについては下記※のとおり。</v>
      </c>
    </row>
    <row r="91" spans="1:41" ht="12" customHeight="1">
      <c r="A91" s="7">
        <f>'様式1-1-1_月別-水質(全地点)_1月'!A91</f>
        <v>86</v>
      </c>
      <c r="B91" s="55" t="str">
        <f>'様式1-1-1_月別-水質(全地点)_1月'!B91</f>
        <v>銅</v>
      </c>
      <c r="C91" s="7" t="str">
        <f>'様式1-1-1_月別-水質(全地点)_1月'!C91</f>
        <v>mg/L</v>
      </c>
      <c r="D91" s="102"/>
      <c r="E91" s="226" t="str">
        <f>IF('様式1-1-1_月別-水質(全地点)_1月'!$E91="","",'様式1-1-1_月別-水質(全地点)_1月'!$E91)</f>
        <v>&lt;0.001</v>
      </c>
      <c r="F91" s="226" t="str">
        <f>IF('様式1-1-1_月別-水質(全地点)_2月'!$E91="","",'様式1-1-1_月別-水質(全地点)_2月'!$E91)</f>
        <v>&lt;0.001</v>
      </c>
      <c r="G91" s="226" t="str">
        <f>IF('様式1-1-1_月別-水質(全地点)_3月'!$E91="","",'様式1-1-1_月別-水質(全地点)_3月'!$E91)</f>
        <v>&lt;0.001</v>
      </c>
      <c r="H91" s="226" t="str">
        <f>IF('様式1-1-1_月別-水質(全地点)_4月'!$E91="","",'様式1-1-1_月別-水質(全地点)_4月'!$E91)</f>
        <v>&lt;0.001</v>
      </c>
      <c r="I91" s="226" t="str">
        <f>IF('様式1-1-1_月別-水質(全地点)_5月'!$E91="","",'様式1-1-1_月別-水質(全地点)_5月'!$E91)</f>
        <v>&lt;0.001</v>
      </c>
      <c r="J91" s="226" t="str">
        <f>IF('様式1-1-1_月別-水質(全地点)_6月'!$E91="","",'様式1-1-1_月別-水質(全地点)_6月'!$E91)</f>
        <v>&lt;0.001</v>
      </c>
      <c r="K91" s="226" t="str">
        <f>IF('様式1-1-1_月別-水質(全地点)_7月'!$E91="","",'様式1-1-1_月別-水質(全地点)_7月'!$E91)</f>
        <v>&lt;0.001</v>
      </c>
      <c r="L91" s="226" t="str">
        <f>IF('様式1-1-1_月別-水質(全地点)_8月'!$E91="","",'様式1-1-1_月別-水質(全地点)_8月'!$E91)</f>
        <v>&lt;0.001</v>
      </c>
      <c r="M91" s="226" t="str">
        <f>IF('様式1-1-1_月別-水質(全地点)_9月'!$E91="","",'様式1-1-1_月別-水質(全地点)_9月'!$E91)</f>
        <v>&lt;0.001</v>
      </c>
      <c r="N91" s="226" t="str">
        <f>IF('様式1-1-1_月別-水質(全地点)_10月'!$E91="","",'様式1-1-1_月別-水質(全地点)_10月'!$E91)</f>
        <v>&lt;0.001</v>
      </c>
      <c r="O91" s="226" t="str">
        <f>IF('様式1-1-1_月別-水質(全地点)_11月'!$E91="","",'様式1-1-1_月別-水質(全地点)_11月'!$E91)</f>
        <v>&lt;0.001</v>
      </c>
      <c r="P91" s="226" t="str">
        <f>IF('様式1-1-1_月別-水質(全地点)_12月'!$E91="","",'様式1-1-1_月別-水質(全地点)_12月'!$E91)</f>
        <v>&lt;0.001</v>
      </c>
      <c r="Q91" s="36" t="str">
        <f>'様式1-1-1_月別-水質(全地点)_1月'!K91</f>
        <v>数値の取り扱いについては下記※のとおり。</v>
      </c>
    </row>
    <row r="92" spans="1:41" ht="12" customHeight="1">
      <c r="A92" s="7">
        <f>'様式1-1-1_月別-水質(全地点)_1月'!A92</f>
        <v>87</v>
      </c>
      <c r="B92" s="55" t="str">
        <f>'様式1-1-1_月別-水質(全地点)_1月'!B92</f>
        <v>ナトリウム</v>
      </c>
      <c r="C92" s="7" t="str">
        <f>'様式1-1-1_月別-水質(全地点)_1月'!C92</f>
        <v>mg/L</v>
      </c>
      <c r="D92" s="102"/>
      <c r="E92" s="226">
        <f>IF('様式1-1-1_月別-水質(全地点)_1月'!$E92="","",'様式1-1-1_月別-水質(全地点)_1月'!$E92)</f>
        <v>2.5</v>
      </c>
      <c r="F92" s="226">
        <f>IF('様式1-1-1_月別-水質(全地点)_2月'!$E92="","",'様式1-1-1_月別-水質(全地点)_2月'!$E92)</f>
        <v>2.4</v>
      </c>
      <c r="G92" s="226">
        <f>IF('様式1-1-1_月別-水質(全地点)_3月'!$E92="","",'様式1-1-1_月別-水質(全地点)_3月'!$E92)</f>
        <v>2.5</v>
      </c>
      <c r="H92" s="226">
        <f>IF('様式1-1-1_月別-水質(全地点)_4月'!$E92="","",'様式1-1-1_月別-水質(全地点)_4月'!$E92)</f>
        <v>2.5</v>
      </c>
      <c r="I92" s="226">
        <f>IF('様式1-1-1_月別-水質(全地点)_5月'!$E92="","",'様式1-1-1_月別-水質(全地点)_5月'!$E92)</f>
        <v>2.5</v>
      </c>
      <c r="J92" s="226">
        <f>IF('様式1-1-1_月別-水質(全地点)_6月'!$E92="","",'様式1-1-1_月別-水質(全地点)_6月'!$E92)</f>
        <v>2.6</v>
      </c>
      <c r="K92" s="226">
        <f>IF('様式1-1-1_月別-水質(全地点)_7月'!$E92="","",'様式1-1-1_月別-水質(全地点)_7月'!$E92)</f>
        <v>2.6</v>
      </c>
      <c r="L92" s="226">
        <f>IF('様式1-1-1_月別-水質(全地点)_8月'!$E92="","",'様式1-1-1_月別-水質(全地点)_8月'!$E92)</f>
        <v>2.6</v>
      </c>
      <c r="M92" s="226">
        <f>IF('様式1-1-1_月別-水質(全地点)_9月'!$E92="","",'様式1-1-1_月別-水質(全地点)_9月'!$E92)</f>
        <v>2.6</v>
      </c>
      <c r="N92" s="226">
        <f>IF('様式1-1-1_月別-水質(全地点)_10月'!$E92="","",'様式1-1-1_月別-水質(全地点)_10月'!$E92)</f>
        <v>2.4</v>
      </c>
      <c r="O92" s="226">
        <f>IF('様式1-1-1_月別-水質(全地点)_11月'!$E92="","",'様式1-1-1_月別-水質(全地点)_11月'!$E92)</f>
        <v>2.4</v>
      </c>
      <c r="P92" s="226">
        <f>IF('様式1-1-1_月別-水質(全地点)_12月'!$E92="","",'様式1-1-1_月別-水質(全地点)_12月'!$E92)</f>
        <v>2.4</v>
      </c>
      <c r="Q92" s="36" t="str">
        <f>'様式1-1-1_月別-水質(全地点)_1月'!K91</f>
        <v>数値の取り扱いについては下記※のとおり。</v>
      </c>
    </row>
    <row r="93" spans="1:41" ht="12" customHeight="1">
      <c r="A93" s="7">
        <f>'様式1-1-1_月別-水質(全地点)_4月'!A93</f>
        <v>88</v>
      </c>
      <c r="B93" s="55" t="str">
        <f>'様式1-1-1_月別-水質(全地点)_4月'!B93</f>
        <v>大腸菌数</v>
      </c>
      <c r="C93" s="7" t="str">
        <f>'様式1-1-1_月別-水質(全地点)_4月'!C93</f>
        <v>CFU/100mL</v>
      </c>
      <c r="D93" s="102"/>
      <c r="E93" s="226" t="str">
        <f>IF('様式1-1-1_月別-水質(全地点)_1月'!$E93="","",'様式1-1-1_月別-水質(全地点)_1月'!$E93)</f>
        <v/>
      </c>
      <c r="F93" s="226" t="str">
        <f>IF('様式1-1-1_月別-水質(全地点)_2月'!$E93="","",'様式1-1-1_月別-水質(全地点)_2月'!$E93)</f>
        <v/>
      </c>
      <c r="G93" s="226" t="str">
        <f>IF('様式1-1-1_月別-水質(全地点)_3月'!$E93="","",'様式1-1-1_月別-水質(全地点)_3月'!$E93)</f>
        <v/>
      </c>
      <c r="H93" s="226" t="str">
        <f>IF('様式1-1-1_月別-水質(全地点)_4月'!$E93="","",'様式1-1-1_月別-水質(全地点)_4月'!$E93)</f>
        <v/>
      </c>
      <c r="I93" s="226" t="str">
        <f>IF('様式1-1-1_月別-水質(全地点)_5月'!$E93="","",'様式1-1-1_月別-水質(全地点)_5月'!$E93)</f>
        <v/>
      </c>
      <c r="J93" s="226" t="str">
        <f>IF('様式1-1-1_月別-水質(全地点)_6月'!$E93="","",'様式1-1-1_月別-水質(全地点)_6月'!$E93)</f>
        <v/>
      </c>
      <c r="K93" s="226" t="str">
        <f>IF('様式1-1-1_月別-水質(全地点)_7月'!$E93="","",'様式1-1-1_月別-水質(全地点)_7月'!$E93)</f>
        <v/>
      </c>
      <c r="L93" s="226" t="str">
        <f>IF('様式1-1-1_月別-水質(全地点)_8月'!$E93="","",'様式1-1-1_月別-水質(全地点)_8月'!$E93)</f>
        <v/>
      </c>
      <c r="M93" s="226" t="str">
        <f>IF('様式1-1-1_月別-水質(全地点)_9月'!$E93="","",'様式1-1-1_月別-水質(全地点)_9月'!$E93)</f>
        <v/>
      </c>
      <c r="N93" s="226" t="str">
        <f>IF('様式1-1-1_月別-水質(全地点)_10月'!$E93="","",'様式1-1-1_月別-水質(全地点)_10月'!$E93)</f>
        <v/>
      </c>
      <c r="O93" s="226" t="str">
        <f>IF('様式1-1-1_月別-水質(全地点)_11月'!$E93="","",'様式1-1-1_月別-水質(全地点)_11月'!$E93)</f>
        <v/>
      </c>
      <c r="P93" s="226" t="str">
        <f>IF('様式1-1-1_月別-水質(全地点)_12月'!$E93="","",'様式1-1-1_月別-水質(全地点)_12月'!$E93)</f>
        <v/>
      </c>
      <c r="Q93" s="36" t="str">
        <f>'様式1-1-1_月別-水質(全地点)_1月'!K92</f>
        <v>数値の取り扱いについては下記※のとおり。</v>
      </c>
    </row>
    <row r="94" spans="1:41" ht="12" customHeight="1">
      <c r="A94" s="140" t="s">
        <v>445</v>
      </c>
      <c r="B94" s="141"/>
      <c r="C94" s="142"/>
      <c r="D94" s="136"/>
      <c r="E94" s="143"/>
      <c r="F94" s="143"/>
      <c r="G94" s="143"/>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8"/>
    </row>
    <row r="95" spans="1:41" ht="12" customHeight="1">
      <c r="A95" s="34">
        <f>'様式1-1-1_月別-水質(全地点)_1月'!A94</f>
        <v>0</v>
      </c>
      <c r="B95" s="147">
        <f>'様式1-1-1_月別-水質(全地点)_1月'!B94</f>
        <v>0</v>
      </c>
      <c r="C95" s="34">
        <f>'様式1-1-1_月別-水質(全地点)_1月'!C94</f>
        <v>0</v>
      </c>
      <c r="D95" s="139"/>
      <c r="E95" s="148"/>
      <c r="F95" s="148"/>
      <c r="G95" s="148"/>
      <c r="H95" s="148"/>
      <c r="I95" s="148"/>
      <c r="J95" s="148"/>
      <c r="K95" s="148"/>
      <c r="L95" s="148"/>
      <c r="M95" s="148"/>
      <c r="N95" s="148"/>
      <c r="O95" s="148"/>
      <c r="P95" s="148"/>
      <c r="Q95" s="149">
        <f>'様式1-1-1_月別-水質(全地点)_1月'!K94</f>
        <v>0</v>
      </c>
    </row>
    <row r="96" spans="1:41" ht="12" customHeight="1">
      <c r="A96" s="7">
        <f>'様式1-1-1_月別-水質(全地点)_1月'!A95</f>
        <v>0</v>
      </c>
      <c r="B96" s="55">
        <f>'様式1-1-1_月別-水質(全地点)_1月'!B95</f>
        <v>0</v>
      </c>
      <c r="C96" s="7">
        <f>'様式1-1-1_月別-水質(全地点)_1月'!C95</f>
        <v>0</v>
      </c>
      <c r="D96" s="15"/>
      <c r="E96" s="22"/>
      <c r="F96" s="22"/>
      <c r="G96" s="22"/>
      <c r="H96" s="22"/>
      <c r="I96" s="22"/>
      <c r="J96" s="22"/>
      <c r="K96" s="22"/>
      <c r="L96" s="22"/>
      <c r="M96" s="22"/>
      <c r="N96" s="22"/>
      <c r="O96" s="22"/>
      <c r="P96" s="22"/>
      <c r="Q96" s="36">
        <f>'様式1-1-1_月別-水質(全地点)_1月'!K95</f>
        <v>0</v>
      </c>
    </row>
    <row r="97" spans="1:17" ht="12" customHeight="1">
      <c r="A97" s="7">
        <f>'様式1-1-1_月別-水質(全地点)_1月'!A96</f>
        <v>0</v>
      </c>
      <c r="B97" s="55">
        <f>'様式1-1-1_月別-水質(全地点)_1月'!B96</f>
        <v>0</v>
      </c>
      <c r="C97" s="7">
        <f>'様式1-1-1_月別-水質(全地点)_1月'!C96</f>
        <v>0</v>
      </c>
      <c r="D97" s="15"/>
      <c r="E97" s="13"/>
      <c r="F97" s="13"/>
      <c r="G97" s="13"/>
      <c r="H97" s="13"/>
      <c r="I97" s="13"/>
      <c r="J97" s="13"/>
      <c r="K97" s="13"/>
      <c r="L97" s="13"/>
      <c r="M97" s="13"/>
      <c r="N97" s="13"/>
      <c r="O97" s="13"/>
      <c r="P97" s="13"/>
      <c r="Q97" s="36">
        <f>'様式1-1-1_月別-水質(全地点)_1月'!K96</f>
        <v>0</v>
      </c>
    </row>
    <row r="98" spans="1:17" ht="12" customHeight="1">
      <c r="A98" s="7">
        <f>'様式1-1-1_月別-水質(全地点)_1月'!A97</f>
        <v>0</v>
      </c>
      <c r="B98" s="55">
        <f>'様式1-1-1_月別-水質(全地点)_1月'!B97</f>
        <v>0</v>
      </c>
      <c r="C98" s="7">
        <f>'様式1-1-1_月別-水質(全地点)_1月'!C97</f>
        <v>0</v>
      </c>
      <c r="D98" s="15"/>
      <c r="E98" s="23"/>
      <c r="F98" s="23"/>
      <c r="G98" s="23"/>
      <c r="H98" s="23"/>
      <c r="I98" s="23"/>
      <c r="J98" s="23"/>
      <c r="K98" s="23"/>
      <c r="L98" s="23"/>
      <c r="M98" s="23"/>
      <c r="N98" s="23"/>
      <c r="O98" s="23"/>
      <c r="P98" s="23"/>
      <c r="Q98" s="36">
        <f>'様式1-1-1_月別-水質(全地点)_1月'!K97</f>
        <v>0</v>
      </c>
    </row>
    <row r="99" spans="1:17" ht="12" customHeight="1">
      <c r="A99" s="7">
        <f>'様式1-1-1_月別-水質(全地点)_1月'!A98</f>
        <v>0</v>
      </c>
      <c r="B99" s="55">
        <f>'様式1-1-1_月別-水質(全地点)_1月'!B98</f>
        <v>0</v>
      </c>
      <c r="C99" s="7">
        <f>'様式1-1-1_月別-水質(全地点)_1月'!C98</f>
        <v>0</v>
      </c>
      <c r="D99" s="15"/>
      <c r="E99" s="68"/>
      <c r="F99" s="16"/>
      <c r="G99" s="16"/>
      <c r="H99" s="16"/>
      <c r="I99" s="16"/>
      <c r="J99" s="16"/>
      <c r="K99" s="16"/>
      <c r="L99" s="16"/>
      <c r="M99" s="16"/>
      <c r="N99" s="16"/>
      <c r="O99" s="16"/>
      <c r="P99" s="16"/>
      <c r="Q99" s="36">
        <f>'様式1-1-1_月別-水質(全地点)_1月'!K98</f>
        <v>0</v>
      </c>
    </row>
    <row r="100" spans="1:17" ht="12" customHeight="1">
      <c r="A100" s="7">
        <f>'様式1-1-1_月別-水質(全地点)_1月'!A99</f>
        <v>0</v>
      </c>
      <c r="B100" s="55">
        <f>'様式1-1-1_月別-水質(全地点)_1月'!B99</f>
        <v>0</v>
      </c>
      <c r="C100" s="7">
        <f>'様式1-1-1_月別-水質(全地点)_1月'!C99</f>
        <v>0</v>
      </c>
      <c r="D100" s="15"/>
      <c r="E100" s="68"/>
      <c r="F100" s="16"/>
      <c r="G100" s="16"/>
      <c r="H100" s="16"/>
      <c r="I100" s="16"/>
      <c r="J100" s="16"/>
      <c r="K100" s="16"/>
      <c r="L100" s="16"/>
      <c r="M100" s="16"/>
      <c r="N100" s="16"/>
      <c r="O100" s="16"/>
      <c r="P100" s="16"/>
      <c r="Q100" s="36">
        <f>'様式1-1-1_月別-水質(全地点)_1月'!K99</f>
        <v>0</v>
      </c>
    </row>
    <row r="101" spans="1:17" ht="12" customHeight="1">
      <c r="A101" s="7">
        <f>'様式1-1-1_月別-水質(全地点)_1月'!A100</f>
        <v>0</v>
      </c>
      <c r="B101" s="55">
        <f>'様式1-1-1_月別-水質(全地点)_1月'!B100</f>
        <v>0</v>
      </c>
      <c r="C101" s="7">
        <f>'様式1-1-1_月別-水質(全地点)_1月'!C100</f>
        <v>0</v>
      </c>
      <c r="D101" s="15"/>
      <c r="E101" s="68"/>
      <c r="F101" s="16"/>
      <c r="G101" s="16"/>
      <c r="H101" s="16"/>
      <c r="I101" s="16"/>
      <c r="J101" s="16"/>
      <c r="K101" s="16"/>
      <c r="L101" s="16"/>
      <c r="M101" s="16"/>
      <c r="N101" s="16"/>
      <c r="O101" s="16"/>
      <c r="P101" s="16"/>
      <c r="Q101" s="36">
        <f>'様式1-1-1_月別-水質(全地点)_1月'!K100</f>
        <v>0</v>
      </c>
    </row>
    <row r="102" spans="1:17" ht="12" customHeight="1">
      <c r="A102" s="7">
        <f>'様式1-1-1_月別-水質(全地点)_1月'!A101</f>
        <v>0</v>
      </c>
      <c r="B102" s="55">
        <f>'様式1-1-1_月別-水質(全地点)_1月'!B101</f>
        <v>0</v>
      </c>
      <c r="C102" s="7">
        <f>'様式1-1-1_月別-水質(全地点)_1月'!C101</f>
        <v>0</v>
      </c>
      <c r="D102" s="15"/>
      <c r="E102" s="69"/>
      <c r="F102" s="16"/>
      <c r="G102" s="16"/>
      <c r="H102" s="16"/>
      <c r="I102" s="16"/>
      <c r="J102" s="16"/>
      <c r="K102" s="16"/>
      <c r="L102" s="16"/>
      <c r="M102" s="16"/>
      <c r="N102" s="16"/>
      <c r="O102" s="16"/>
      <c r="P102" s="16"/>
      <c r="Q102" s="36">
        <f>'様式1-1-1_月別-水質(全地点)_1月'!K101</f>
        <v>0</v>
      </c>
    </row>
    <row r="103" spans="1:17" ht="12" customHeight="1">
      <c r="A103" s="7">
        <f>'様式1-1-1_月別-水質(全地点)_1月'!A102</f>
        <v>0</v>
      </c>
      <c r="B103" s="55">
        <f>'様式1-1-1_月別-水質(全地点)_1月'!B102</f>
        <v>0</v>
      </c>
      <c r="C103" s="7">
        <f>'様式1-1-1_月別-水質(全地点)_1月'!C102</f>
        <v>0</v>
      </c>
      <c r="D103" s="15"/>
      <c r="E103" s="69"/>
      <c r="F103" s="16"/>
      <c r="G103" s="16"/>
      <c r="H103" s="16"/>
      <c r="I103" s="16"/>
      <c r="J103" s="16"/>
      <c r="K103" s="16"/>
      <c r="L103" s="16"/>
      <c r="M103" s="16"/>
      <c r="N103" s="16"/>
      <c r="O103" s="16"/>
      <c r="P103" s="16"/>
      <c r="Q103" s="36">
        <f>'様式1-1-1_月別-水質(全地点)_1月'!K102</f>
        <v>0</v>
      </c>
    </row>
    <row r="104" spans="1:17" ht="12" customHeight="1">
      <c r="A104" s="7">
        <f>'様式1-1-1_月別-水質(全地点)_1月'!A103</f>
        <v>0</v>
      </c>
      <c r="B104" s="55">
        <f>'様式1-1-1_月別-水質(全地点)_1月'!B103</f>
        <v>0</v>
      </c>
      <c r="C104" s="7">
        <f>'様式1-1-1_月別-水質(全地点)_1月'!C103</f>
        <v>0</v>
      </c>
      <c r="D104" s="15"/>
      <c r="E104" s="69"/>
      <c r="F104" s="16"/>
      <c r="G104" s="16"/>
      <c r="H104" s="16"/>
      <c r="I104" s="16"/>
      <c r="J104" s="16"/>
      <c r="K104" s="16"/>
      <c r="L104" s="16"/>
      <c r="M104" s="16"/>
      <c r="N104" s="16"/>
      <c r="O104" s="16"/>
      <c r="P104" s="16"/>
      <c r="Q104" s="36">
        <f>'様式1-1-1_月別-水質(全地点)_1月'!K103</f>
        <v>0</v>
      </c>
    </row>
    <row r="105" spans="1:17" ht="12" customHeight="1">
      <c r="A105" s="7">
        <f>'様式1-1-1_月別-水質(全地点)_1月'!A104</f>
        <v>0</v>
      </c>
      <c r="B105" s="55">
        <f>'様式1-1-1_月別-水質(全地点)_1月'!B104</f>
        <v>0</v>
      </c>
      <c r="C105" s="7">
        <f>'様式1-1-1_月別-水質(全地点)_1月'!C104</f>
        <v>0</v>
      </c>
      <c r="D105" s="15"/>
      <c r="E105" s="69"/>
      <c r="F105" s="16"/>
      <c r="G105" s="16"/>
      <c r="H105" s="16"/>
      <c r="I105" s="16"/>
      <c r="J105" s="16"/>
      <c r="K105" s="16"/>
      <c r="L105" s="16"/>
      <c r="M105" s="16"/>
      <c r="N105" s="16"/>
      <c r="O105" s="16"/>
      <c r="P105" s="16"/>
      <c r="Q105" s="36">
        <f>'様式1-1-1_月別-水質(全地点)_1月'!K104</f>
        <v>0</v>
      </c>
    </row>
    <row r="106" spans="1:17" ht="12" customHeight="1">
      <c r="A106" s="7">
        <f>'様式1-1-1_月別-水質(全地点)_1月'!A105</f>
        <v>0</v>
      </c>
      <c r="B106" s="55">
        <f>'様式1-1-1_月別-水質(全地点)_1月'!B105</f>
        <v>0</v>
      </c>
      <c r="C106" s="7">
        <f>'様式1-1-1_月別-水質(全地点)_1月'!C105</f>
        <v>0</v>
      </c>
      <c r="D106" s="15"/>
      <c r="E106" s="69"/>
      <c r="F106" s="16"/>
      <c r="G106" s="16"/>
      <c r="H106" s="16"/>
      <c r="I106" s="16"/>
      <c r="J106" s="16"/>
      <c r="K106" s="16"/>
      <c r="L106" s="16"/>
      <c r="M106" s="16"/>
      <c r="N106" s="16"/>
      <c r="O106" s="16"/>
      <c r="P106" s="16"/>
      <c r="Q106" s="36">
        <f>'様式1-1-1_月別-水質(全地点)_1月'!K105</f>
        <v>0</v>
      </c>
    </row>
    <row r="107" spans="1:17" ht="12" customHeight="1">
      <c r="A107" s="7">
        <f>'様式1-1-1_月別-水質(全地点)_1月'!A106</f>
        <v>0</v>
      </c>
      <c r="B107" s="55">
        <f>'様式1-1-1_月別-水質(全地点)_1月'!B106</f>
        <v>0</v>
      </c>
      <c r="C107" s="7">
        <f>'様式1-1-1_月別-水質(全地点)_1月'!C106</f>
        <v>0</v>
      </c>
      <c r="D107" s="15"/>
      <c r="E107" s="69"/>
      <c r="F107" s="16"/>
      <c r="G107" s="16"/>
      <c r="H107" s="16"/>
      <c r="I107" s="16"/>
      <c r="J107" s="16"/>
      <c r="K107" s="16"/>
      <c r="L107" s="16"/>
      <c r="M107" s="16"/>
      <c r="N107" s="16"/>
      <c r="O107" s="16"/>
      <c r="P107" s="16"/>
      <c r="Q107" s="36">
        <f>'様式1-1-1_月別-水質(全地点)_1月'!K106</f>
        <v>0</v>
      </c>
    </row>
    <row r="108" spans="1:17" ht="12" customHeight="1">
      <c r="A108" s="7">
        <f>'様式1-1-1_月別-水質(全地点)_1月'!A107</f>
        <v>0</v>
      </c>
      <c r="B108" s="55">
        <f>'様式1-1-1_月別-水質(全地点)_1月'!B107</f>
        <v>0</v>
      </c>
      <c r="C108" s="7">
        <f>'様式1-1-1_月別-水質(全地点)_1月'!C107</f>
        <v>0</v>
      </c>
      <c r="D108" s="15"/>
      <c r="E108" s="69"/>
      <c r="F108" s="16"/>
      <c r="G108" s="16"/>
      <c r="H108" s="16"/>
      <c r="I108" s="16"/>
      <c r="J108" s="16"/>
      <c r="K108" s="16"/>
      <c r="L108" s="16"/>
      <c r="M108" s="16"/>
      <c r="N108" s="16"/>
      <c r="O108" s="16"/>
      <c r="P108" s="16"/>
      <c r="Q108" s="36">
        <f>'様式1-1-1_月別-水質(全地点)_1月'!K107</f>
        <v>0</v>
      </c>
    </row>
    <row r="109" spans="1:17" ht="12" customHeight="1">
      <c r="A109" s="7">
        <f>'様式1-1-1_月別-水質(全地点)_1月'!A108</f>
        <v>0</v>
      </c>
      <c r="B109" s="55">
        <f>'様式1-1-1_月別-水質(全地点)_1月'!B108</f>
        <v>0</v>
      </c>
      <c r="C109" s="7">
        <f>'様式1-1-1_月別-水質(全地点)_1月'!C108</f>
        <v>0</v>
      </c>
      <c r="D109" s="15"/>
      <c r="E109" s="69"/>
      <c r="F109" s="16"/>
      <c r="G109" s="16"/>
      <c r="H109" s="16"/>
      <c r="I109" s="16"/>
      <c r="J109" s="16"/>
      <c r="K109" s="16"/>
      <c r="L109" s="16"/>
      <c r="M109" s="16"/>
      <c r="N109" s="16"/>
      <c r="O109" s="16"/>
      <c r="P109" s="16"/>
      <c r="Q109" s="36">
        <f>'様式1-1-1_月別-水質(全地点)_1月'!K108</f>
        <v>0</v>
      </c>
    </row>
  </sheetData>
  <phoneticPr fontId="7"/>
  <printOptions horizontalCentered="1"/>
  <pageMargins left="0.78740157480314965" right="0.78740157480314965" top="1.1811023622047245" bottom="0.70866141732283472" header="0.98425196850393704" footer="0.51181102362204722"/>
  <pageSetup paperSize="8" scale="48" orientation="portrait" r:id="rId1"/>
  <headerFooter alignWithMargins="0">
    <oddHeader>&amp;A</oddHeader>
  </headerFooter>
  <ignoredErrors>
    <ignoredError sqref="E11:P11 F9:P9 E15:P15 E22:P22" unlocked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O109"/>
  <sheetViews>
    <sheetView showGridLines="0" view="pageBreakPreview" zoomScaleNormal="100" zoomScaleSheetLayoutView="100" workbookViewId="0">
      <pane xSplit="4" ySplit="8" topLeftCell="E33" activePane="bottomRight" state="frozen"/>
      <selection activeCell="D9" sqref="D9"/>
      <selection pane="topRight" activeCell="D9" sqref="D9"/>
      <selection pane="bottomLeft" activeCell="D9" sqref="D9"/>
      <selection pane="bottomRight" activeCell="I43" sqref="I43"/>
    </sheetView>
  </sheetViews>
  <sheetFormatPr defaultColWidth="9" defaultRowHeight="12" customHeight="1"/>
  <cols>
    <col min="1" max="1" width="10.25" style="1" bestFit="1" customWidth="1"/>
    <col min="2" max="2" width="30.625" style="1" customWidth="1"/>
    <col min="3" max="3" width="8.625" style="2" customWidth="1"/>
    <col min="4" max="4" width="12.625" style="1" customWidth="1"/>
    <col min="5" max="16" width="13.25" style="1" customWidth="1"/>
    <col min="17" max="17" width="55.875" style="24" customWidth="1"/>
    <col min="18" max="18" width="0.875" style="1" customWidth="1"/>
    <col min="19" max="16384" width="9" style="1"/>
  </cols>
  <sheetData>
    <row r="1" spans="1:17" s="3" customFormat="1" ht="12" customHeight="1">
      <c r="A1" s="96" t="str">
        <f>'様式1-1-0_基礎情報'!$B$3</f>
        <v>河川コード</v>
      </c>
      <c r="B1" s="82">
        <f>'様式1-1-0_基礎情報'!$C$3</f>
        <v>8303040219</v>
      </c>
      <c r="C1" s="83"/>
    </row>
    <row r="2" spans="1:17" s="3" customFormat="1" ht="12" customHeight="1">
      <c r="A2" s="97" t="str">
        <f>'様式1-1-0_基礎情報'!$B$4</f>
        <v>ダムコード</v>
      </c>
      <c r="B2" s="85">
        <f>'様式1-1-0_基礎情報'!$C$4</f>
        <v>30301120700000</v>
      </c>
      <c r="C2" s="83"/>
    </row>
    <row r="3" spans="1:17" s="3" customFormat="1" ht="12" customHeight="1" thickBot="1">
      <c r="A3" s="98" t="str">
        <f>'様式1-1-0_基礎情報'!$B$5</f>
        <v>ダム名</v>
      </c>
      <c r="B3" s="88" t="str">
        <f>'様式1-1-0_基礎情報'!$C$5</f>
        <v>滝沢ダム</v>
      </c>
      <c r="C3" s="83"/>
    </row>
    <row r="4" spans="1:17" ht="12" customHeight="1">
      <c r="Q4" s="1"/>
    </row>
    <row r="5" spans="1:17" s="2" customFormat="1" ht="12" customHeight="1">
      <c r="A5" s="59" t="s">
        <v>1</v>
      </c>
      <c r="B5" s="7" t="s">
        <v>2</v>
      </c>
      <c r="C5" s="7" t="s">
        <v>69</v>
      </c>
      <c r="D5" s="7" t="s">
        <v>120</v>
      </c>
      <c r="E5" s="7" t="s">
        <v>1201</v>
      </c>
      <c r="F5" s="7" t="s">
        <v>1190</v>
      </c>
      <c r="G5" s="7" t="s">
        <v>1191</v>
      </c>
      <c r="H5" s="7" t="s">
        <v>1192</v>
      </c>
      <c r="I5" s="7" t="s">
        <v>1193</v>
      </c>
      <c r="J5" s="7" t="s">
        <v>1194</v>
      </c>
      <c r="K5" s="7" t="s">
        <v>1195</v>
      </c>
      <c r="L5" s="7" t="s">
        <v>1196</v>
      </c>
      <c r="M5" s="7" t="s">
        <v>1197</v>
      </c>
      <c r="N5" s="7" t="s">
        <v>1198</v>
      </c>
      <c r="O5" s="7" t="s">
        <v>1199</v>
      </c>
      <c r="P5" s="7" t="s">
        <v>1200</v>
      </c>
      <c r="Q5" s="7" t="s">
        <v>441</v>
      </c>
    </row>
    <row r="6" spans="1:17" s="2" customFormat="1" ht="12" customHeight="1">
      <c r="A6" s="102">
        <f>'様式1-1-1_月別-水質(全地点)_1月'!A6</f>
        <v>1</v>
      </c>
      <c r="B6" s="92" t="str">
        <f>'様式1-1-1_月別-水質(全地点)_1月'!B6</f>
        <v>河川コード</v>
      </c>
      <c r="C6" s="102" t="str">
        <f>'様式1-1-1_月別-水質(全地点)_1月'!C6</f>
        <v>－</v>
      </c>
      <c r="D6" s="67"/>
      <c r="E6" s="7">
        <v>8303040219</v>
      </c>
      <c r="F6" s="7">
        <v>8303040219</v>
      </c>
      <c r="G6" s="7">
        <v>8303040219</v>
      </c>
      <c r="H6" s="7">
        <v>8303040219</v>
      </c>
      <c r="I6" s="7">
        <v>8303040219</v>
      </c>
      <c r="J6" s="7">
        <v>8303040219</v>
      </c>
      <c r="K6" s="7">
        <v>8303040219</v>
      </c>
      <c r="L6" s="7">
        <v>8303040219</v>
      </c>
      <c r="M6" s="7">
        <v>8303040219</v>
      </c>
      <c r="N6" s="7">
        <v>8303040219</v>
      </c>
      <c r="O6" s="7">
        <v>8303040219</v>
      </c>
      <c r="P6" s="7">
        <v>8303040219</v>
      </c>
      <c r="Q6" s="36" t="str">
        <f>'様式1-1-1_月別-水質(全地点)_1月'!K6</f>
        <v>河川コードを記入する。</v>
      </c>
    </row>
    <row r="7" spans="1:17" s="2" customFormat="1" ht="12" customHeight="1">
      <c r="A7" s="7">
        <f>'様式1-1-1_月別-水質(全地点)_1月'!A7</f>
        <v>2</v>
      </c>
      <c r="B7" s="92" t="str">
        <f>'様式1-1-1_月別-水質(全地点)_1月'!B7</f>
        <v>ダムコード</v>
      </c>
      <c r="C7" s="102" t="str">
        <f>'様式1-1-1_月別-水質(全地点)_1月'!C7</f>
        <v>－</v>
      </c>
      <c r="D7" s="67"/>
      <c r="E7" s="103">
        <v>30301120700000</v>
      </c>
      <c r="F7" s="103">
        <v>30301120700000</v>
      </c>
      <c r="G7" s="103">
        <v>30301120700000</v>
      </c>
      <c r="H7" s="103">
        <v>30301120700000</v>
      </c>
      <c r="I7" s="103">
        <v>30301120700000</v>
      </c>
      <c r="J7" s="103">
        <v>30301120700000</v>
      </c>
      <c r="K7" s="103">
        <v>30301120700000</v>
      </c>
      <c r="L7" s="103">
        <v>30301120700000</v>
      </c>
      <c r="M7" s="103">
        <v>30301120700000</v>
      </c>
      <c r="N7" s="103">
        <v>30301120700000</v>
      </c>
      <c r="O7" s="103">
        <v>30301120700000</v>
      </c>
      <c r="P7" s="103">
        <v>30301120700000</v>
      </c>
      <c r="Q7" s="36" t="str">
        <f>'様式1-1-1_月別-水質(全地点)_1月'!K7</f>
        <v>ダムコードを記入する。</v>
      </c>
    </row>
    <row r="8" spans="1:17" s="2" customFormat="1" ht="12" customHeight="1">
      <c r="A8" s="7">
        <f>'様式1-1-1_月別-水質(全地点)_1月'!A8</f>
        <v>3</v>
      </c>
      <c r="B8" s="92" t="str">
        <f>'様式1-1-1_月別-水質(全地点)_1月'!B8</f>
        <v>ダム名</v>
      </c>
      <c r="C8" s="102" t="str">
        <f>'様式1-1-1_月別-水質(全地点)_1月'!C8</f>
        <v>－</v>
      </c>
      <c r="D8" s="67"/>
      <c r="E8" s="7" t="s">
        <v>1211</v>
      </c>
      <c r="F8" s="7" t="s">
        <v>1211</v>
      </c>
      <c r="G8" s="7" t="s">
        <v>1211</v>
      </c>
      <c r="H8" s="7" t="s">
        <v>1211</v>
      </c>
      <c r="I8" s="7" t="s">
        <v>1211</v>
      </c>
      <c r="J8" s="7" t="s">
        <v>1211</v>
      </c>
      <c r="K8" s="7" t="s">
        <v>1211</v>
      </c>
      <c r="L8" s="7" t="s">
        <v>1211</v>
      </c>
      <c r="M8" s="7" t="s">
        <v>1211</v>
      </c>
      <c r="N8" s="7" t="s">
        <v>1211</v>
      </c>
      <c r="O8" s="7" t="s">
        <v>1211</v>
      </c>
      <c r="P8" s="7" t="s">
        <v>1211</v>
      </c>
      <c r="Q8" s="36" t="str">
        <f>'様式1-1-1_月別-水質(全地点)_1月'!K8</f>
        <v>ダム名を記入する。</v>
      </c>
    </row>
    <row r="9" spans="1:17" s="2" customFormat="1" ht="12" customHeight="1">
      <c r="A9" s="7">
        <f>'様式1-1-1_月別-水質(全地点)_1月'!A9</f>
        <v>4</v>
      </c>
      <c r="B9" s="92" t="str">
        <f>'様式1-1-1_月別-水質(全地点)_1月'!B9</f>
        <v>調査年月日</v>
      </c>
      <c r="C9" s="102" t="str">
        <f>'様式1-1-1_月別-水質(全地点)_1月'!C9</f>
        <v>－</v>
      </c>
      <c r="D9" s="67"/>
      <c r="E9" s="104">
        <v>44573</v>
      </c>
      <c r="F9" s="104">
        <v>44594</v>
      </c>
      <c r="G9" s="104">
        <v>44622</v>
      </c>
      <c r="H9" s="104">
        <v>44664</v>
      </c>
      <c r="I9" s="104">
        <v>44692</v>
      </c>
      <c r="J9" s="104">
        <v>44713</v>
      </c>
      <c r="K9" s="104">
        <v>44755</v>
      </c>
      <c r="L9" s="104">
        <v>44783</v>
      </c>
      <c r="M9" s="104">
        <v>44811</v>
      </c>
      <c r="N9" s="104">
        <v>44839</v>
      </c>
      <c r="O9" s="104">
        <v>44867</v>
      </c>
      <c r="P9" s="104">
        <v>44902</v>
      </c>
      <c r="Q9" s="36" t="str">
        <f>'様式1-1-1_月別-水質(全地点)_1月'!K9</f>
        <v>調査年月日を記入する</v>
      </c>
    </row>
    <row r="10" spans="1:17" s="2" customFormat="1" ht="12" customHeight="1">
      <c r="A10" s="7">
        <f>'様式1-1-1_月別-水質(全地点)_1月'!A10</f>
        <v>5</v>
      </c>
      <c r="B10" s="92" t="str">
        <f>'様式1-1-1_月別-水質(全地点)_1月'!B10</f>
        <v>調査地点(採水位置)</v>
      </c>
      <c r="C10" s="102" t="str">
        <f>'様式1-1-1_月別-水質(全地点)_1月'!C10</f>
        <v>－</v>
      </c>
      <c r="D10" s="67"/>
      <c r="E10" s="9" t="s">
        <v>1168</v>
      </c>
      <c r="F10" s="9" t="s">
        <v>1168</v>
      </c>
      <c r="G10" s="9" t="s">
        <v>1168</v>
      </c>
      <c r="H10" s="9" t="s">
        <v>1168</v>
      </c>
      <c r="I10" s="9" t="s">
        <v>1168</v>
      </c>
      <c r="J10" s="9" t="s">
        <v>1168</v>
      </c>
      <c r="K10" s="9" t="s">
        <v>1168</v>
      </c>
      <c r="L10" s="9" t="s">
        <v>1168</v>
      </c>
      <c r="M10" s="9" t="s">
        <v>1168</v>
      </c>
      <c r="N10" s="9" t="s">
        <v>1168</v>
      </c>
      <c r="O10" s="9" t="s">
        <v>1168</v>
      </c>
      <c r="P10" s="9" t="s">
        <v>1168</v>
      </c>
      <c r="Q10" s="36" t="str">
        <f>'様式1-1-1_月別-水質(全地点)_1月'!K10</f>
        <v>調査地点を具体的に記入する。</v>
      </c>
    </row>
    <row r="11" spans="1:17" ht="12" customHeight="1">
      <c r="A11" s="7">
        <f>'様式1-1-1_月別-水質(全地点)_1月'!A11</f>
        <v>6</v>
      </c>
      <c r="B11" s="92" t="str">
        <f>'様式1-1-1_月別-水質(全地点)_1月'!B11</f>
        <v>調査開始時刻</v>
      </c>
      <c r="C11" s="102" t="str">
        <f>'様式1-1-1_月別-水質(全地点)_1月'!C11</f>
        <v>－</v>
      </c>
      <c r="D11" s="67"/>
      <c r="E11" s="243">
        <v>0.3972222222222222</v>
      </c>
      <c r="F11" s="243">
        <v>0.51874999999999993</v>
      </c>
      <c r="G11" s="243">
        <v>0.51388888888888895</v>
      </c>
      <c r="H11" s="243">
        <v>0.5395833333333333</v>
      </c>
      <c r="I11" s="243">
        <v>0.55069444444444449</v>
      </c>
      <c r="J11" s="243">
        <v>0.5493055555555556</v>
      </c>
      <c r="K11" s="243">
        <v>0.55763888888888891</v>
      </c>
      <c r="L11" s="243">
        <v>0.54097222222222219</v>
      </c>
      <c r="M11" s="243">
        <v>0.52430555555555558</v>
      </c>
      <c r="N11" s="243">
        <v>0.59722222222222221</v>
      </c>
      <c r="O11" s="243">
        <v>0.52638888888888891</v>
      </c>
      <c r="P11" s="243">
        <v>0.51527777777777783</v>
      </c>
      <c r="Q11" s="36" t="str">
        <f>'様式1-1-1_月別-水質(全地点)_1月'!K11</f>
        <v>調査の開始時刻を２４時間表示で記入する。</v>
      </c>
    </row>
    <row r="12" spans="1:17" ht="12" customHeight="1">
      <c r="A12" s="7">
        <f>'様式1-1-1_月別-水質(全地点)_1月'!A12</f>
        <v>7</v>
      </c>
      <c r="B12" s="92" t="str">
        <f>'様式1-1-1_月別-水質(全地点)_1月'!B12</f>
        <v>天候</v>
      </c>
      <c r="C12" s="102" t="str">
        <f>'様式1-1-1_月別-水質(全地点)_1月'!C12</f>
        <v>－</v>
      </c>
      <c r="D12" s="67"/>
      <c r="E12" s="245" t="s">
        <v>1223</v>
      </c>
      <c r="F12" s="245" t="s">
        <v>1223</v>
      </c>
      <c r="G12" s="245" t="s">
        <v>1223</v>
      </c>
      <c r="H12" s="245" t="s">
        <v>1223</v>
      </c>
      <c r="I12" s="245" t="s">
        <v>1223</v>
      </c>
      <c r="J12" s="245" t="s">
        <v>1223</v>
      </c>
      <c r="K12" s="245" t="s">
        <v>1263</v>
      </c>
      <c r="L12" s="245" t="s">
        <v>1223</v>
      </c>
      <c r="M12" s="245" t="s">
        <v>1263</v>
      </c>
      <c r="N12" s="245" t="s">
        <v>1268</v>
      </c>
      <c r="O12" s="245" t="s">
        <v>1223</v>
      </c>
      <c r="P12" s="245" t="s">
        <v>1223</v>
      </c>
      <c r="Q12" s="36" t="str">
        <f>'様式1-1-1_月別-水質(全地点)_1月'!K12</f>
        <v>晴，曇，小雨等の用語で記入する。</v>
      </c>
    </row>
    <row r="13" spans="1:17" ht="12" customHeight="1">
      <c r="A13" s="7">
        <f>'様式1-1-1_月別-水質(全地点)_1月'!A13</f>
        <v>8</v>
      </c>
      <c r="B13" s="92" t="str">
        <f>'様式1-1-1_月別-水質(全地点)_1月'!B13</f>
        <v>気温</v>
      </c>
      <c r="C13" s="102" t="str">
        <f>'様式1-1-1_月別-水質(全地点)_1月'!C13</f>
        <v>℃</v>
      </c>
      <c r="D13" s="67"/>
      <c r="E13" s="246">
        <v>0.5</v>
      </c>
      <c r="F13" s="246">
        <v>2.8</v>
      </c>
      <c r="G13" s="246">
        <v>13</v>
      </c>
      <c r="H13" s="246">
        <v>25.5</v>
      </c>
      <c r="I13" s="246">
        <v>19.2</v>
      </c>
      <c r="J13" s="246">
        <v>25</v>
      </c>
      <c r="K13" s="246">
        <v>23.3</v>
      </c>
      <c r="L13" s="246">
        <v>28.7</v>
      </c>
      <c r="M13" s="246">
        <v>23.3</v>
      </c>
      <c r="N13" s="246">
        <v>16</v>
      </c>
      <c r="O13" s="246">
        <v>15</v>
      </c>
      <c r="P13" s="246">
        <v>7.1</v>
      </c>
      <c r="Q13" s="36" t="str">
        <f>'様式1-1-1_月別-水質(全地点)_1月'!K13</f>
        <v>小数点以下第１位まで記入する。</v>
      </c>
    </row>
    <row r="14" spans="1:17" ht="12" customHeight="1">
      <c r="A14" s="7">
        <f>'様式1-1-1_月別-水質(全地点)_1月'!A14</f>
        <v>9</v>
      </c>
      <c r="B14" s="92" t="str">
        <f>'様式1-1-1_月別-水質(全地点)_1月'!B14</f>
        <v>全水深</v>
      </c>
      <c r="C14" s="102" t="str">
        <f>'様式1-1-1_月別-水質(全地点)_1月'!C14</f>
        <v>ｍ</v>
      </c>
      <c r="D14" s="67"/>
      <c r="E14" s="246">
        <v>0.22</v>
      </c>
      <c r="F14" s="246">
        <v>0.2</v>
      </c>
      <c r="G14" s="246">
        <v>0.3</v>
      </c>
      <c r="H14" s="246">
        <v>0.33</v>
      </c>
      <c r="I14" s="246">
        <v>0.33</v>
      </c>
      <c r="J14" s="246">
        <v>0.34</v>
      </c>
      <c r="K14" s="246">
        <v>0.36</v>
      </c>
      <c r="L14" s="246">
        <v>0.3</v>
      </c>
      <c r="M14" s="246">
        <v>0.28000000000000003</v>
      </c>
      <c r="N14" s="246">
        <v>0.45</v>
      </c>
      <c r="O14" s="246">
        <v>0.3</v>
      </c>
      <c r="P14" s="246">
        <v>0.2</v>
      </c>
      <c r="Q14" s="36" t="str">
        <f>'様式1-1-1_月別-水質(全地点)_1月'!K14</f>
        <v>採水位置の水面より底までの深さを１　/１０mまで記入する。</v>
      </c>
    </row>
    <row r="15" spans="1:17" ht="12" customHeight="1">
      <c r="A15" s="7">
        <f>'様式1-1-1_月別-水質(全地点)_1月'!A15</f>
        <v>10</v>
      </c>
      <c r="B15" s="92" t="str">
        <f>'様式1-1-1_月別-水質(全地点)_1月'!B15</f>
        <v>透視度（河川)</v>
      </c>
      <c r="C15" s="102" t="str">
        <f>'様式1-1-1_月別-水質(全地点)_1月'!C15</f>
        <v>cｍ</v>
      </c>
      <c r="D15" s="102"/>
      <c r="E15" s="173" t="s">
        <v>1224</v>
      </c>
      <c r="F15" s="173" t="s">
        <v>1224</v>
      </c>
      <c r="G15" s="173" t="s">
        <v>1224</v>
      </c>
      <c r="H15" s="173" t="s">
        <v>1224</v>
      </c>
      <c r="I15" s="173" t="s">
        <v>1224</v>
      </c>
      <c r="J15" s="173" t="s">
        <v>1224</v>
      </c>
      <c r="K15" s="173">
        <v>43</v>
      </c>
      <c r="L15" s="173" t="s">
        <v>1224</v>
      </c>
      <c r="M15" s="173" t="s">
        <v>1224</v>
      </c>
      <c r="N15" s="173" t="s">
        <v>1224</v>
      </c>
      <c r="O15" s="173" t="s">
        <v>1224</v>
      </c>
      <c r="P15" s="173" t="s">
        <v>1224</v>
      </c>
      <c r="Q15" s="36" t="str">
        <f>'様式1-1-1_月別-水質(全地点)_1月'!K15</f>
        <v>小数点以下１位まで記入し、透視度計の最大値に従い記入する。</v>
      </c>
    </row>
    <row r="16" spans="1:17" ht="12" customHeight="1">
      <c r="A16" s="7">
        <f>'様式1-1-1_月別-水質(全地点)_1月'!A16</f>
        <v>11</v>
      </c>
      <c r="B16" s="92" t="str">
        <f>'様式1-1-1_月別-水質(全地点)_1月'!B16</f>
        <v>透明度(ダム貯水池)</v>
      </c>
      <c r="C16" s="102" t="str">
        <f>'様式1-1-1_月別-水質(全地点)_1月'!C16</f>
        <v>ｍ</v>
      </c>
      <c r="D16" s="102"/>
      <c r="E16" s="219"/>
      <c r="F16" s="219"/>
      <c r="G16" s="219"/>
      <c r="H16" s="219"/>
      <c r="I16" s="219"/>
      <c r="J16" s="219"/>
      <c r="K16" s="219"/>
      <c r="L16" s="219"/>
      <c r="M16" s="219"/>
      <c r="N16" s="219"/>
      <c r="O16" s="219"/>
      <c r="P16" s="219"/>
      <c r="Q16" s="36" t="str">
        <f>'様式1-1-1_月別-水質(全地点)_1月'!K16</f>
        <v>小数点以下１位まで記入する。</v>
      </c>
    </row>
    <row r="17" spans="1:17" ht="12" customHeight="1">
      <c r="A17" s="7">
        <f>'様式1-1-1_月別-水質(全地点)_1月'!A17</f>
        <v>12</v>
      </c>
      <c r="B17" s="92" t="str">
        <f>'様式1-1-1_月別-水質(全地点)_1月'!B17</f>
        <v>水色(ダム貯水池)</v>
      </c>
      <c r="C17" s="102" t="str">
        <f>'様式1-1-1_月別-水質(全地点)_1月'!C17</f>
        <v>－</v>
      </c>
      <c r="D17" s="102"/>
      <c r="E17" s="219"/>
      <c r="F17" s="219"/>
      <c r="G17" s="219"/>
      <c r="H17" s="219"/>
      <c r="I17" s="219"/>
      <c r="J17" s="219"/>
      <c r="K17" s="219"/>
      <c r="L17" s="219"/>
      <c r="M17" s="219"/>
      <c r="N17" s="219"/>
      <c r="O17" s="219"/>
      <c r="P17" s="219"/>
      <c r="Q17" s="36" t="str">
        <f>'様式1-1-1_月別-水質(全地点)_1月'!K17</f>
        <v>フォーレル・ウーレの水色階級で記入する。</v>
      </c>
    </row>
    <row r="18" spans="1:17" ht="12" customHeight="1">
      <c r="A18" s="7">
        <f>'様式1-1-1_月別-水質(全地点)_1月'!A18</f>
        <v>13</v>
      </c>
      <c r="B18" s="92" t="str">
        <f>'様式1-1-1_月別-水質(全地点)_1月'!B18</f>
        <v>貯水位</v>
      </c>
      <c r="C18" s="102" t="str">
        <f>'様式1-1-1_月別-水質(全地点)_1月'!C18</f>
        <v>EL.m</v>
      </c>
      <c r="D18" s="67"/>
      <c r="E18" s="219"/>
      <c r="F18" s="219"/>
      <c r="G18" s="219"/>
      <c r="H18" s="219"/>
      <c r="I18" s="219"/>
      <c r="J18" s="219"/>
      <c r="K18" s="219"/>
      <c r="L18" s="219"/>
      <c r="M18" s="219"/>
      <c r="N18" s="219"/>
      <c r="O18" s="219"/>
      <c r="P18" s="219"/>
      <c r="Q18" s="36" t="str">
        <f>'様式1-1-1_月別-水質(全地点)_1月'!K18</f>
        <v>ダム管理記録から調査時のものを記録する。</v>
      </c>
    </row>
    <row r="19" spans="1:17" ht="12" customHeight="1">
      <c r="A19" s="7">
        <f>'様式1-1-1_月別-水質(全地点)_1月'!A19</f>
        <v>14</v>
      </c>
      <c r="B19" s="92" t="str">
        <f>'様式1-1-1_月別-水質(全地点)_1月'!B19</f>
        <v>流量(河川)</v>
      </c>
      <c r="C19" s="102" t="str">
        <f>'様式1-1-1_月別-水質(全地点)_1月'!C19</f>
        <v>m3/s</v>
      </c>
      <c r="D19" s="67"/>
      <c r="E19" s="219"/>
      <c r="F19" s="219"/>
      <c r="G19" s="219"/>
      <c r="H19" s="219"/>
      <c r="I19" s="219"/>
      <c r="J19" s="219"/>
      <c r="K19" s="219"/>
      <c r="L19" s="219"/>
      <c r="M19" s="219"/>
      <c r="N19" s="219"/>
      <c r="O19" s="219"/>
      <c r="P19" s="219"/>
      <c r="Q19" s="36" t="str">
        <f>'様式1-1-1_月別-水質(全地点)_1月'!K19</f>
        <v>ダム管理記録から調査時のものを記録する。</v>
      </c>
    </row>
    <row r="20" spans="1:17" ht="12" customHeight="1">
      <c r="A20" s="7">
        <f>'様式1-1-1_月別-水質(全地点)_1月'!A20</f>
        <v>15</v>
      </c>
      <c r="B20" s="92" t="str">
        <f>'様式1-1-1_月別-水質(全地点)_1月'!B20</f>
        <v>流入量(ダム貯水池)</v>
      </c>
      <c r="C20" s="102" t="str">
        <f>'様式1-1-1_月別-水質(全地点)_1月'!C20</f>
        <v>m3/s</v>
      </c>
      <c r="D20" s="67"/>
      <c r="E20" s="219"/>
      <c r="F20" s="219"/>
      <c r="G20" s="219"/>
      <c r="H20" s="219"/>
      <c r="I20" s="219"/>
      <c r="J20" s="219"/>
      <c r="K20" s="219"/>
      <c r="L20" s="219"/>
      <c r="M20" s="219"/>
      <c r="N20" s="219"/>
      <c r="O20" s="219"/>
      <c r="P20" s="219"/>
      <c r="Q20" s="36" t="str">
        <f>'様式1-1-1_月別-水質(全地点)_1月'!K20</f>
        <v>ダム管理記録から調査時のものを記録する。</v>
      </c>
    </row>
    <row r="21" spans="1:17" ht="12" customHeight="1">
      <c r="A21" s="7">
        <f>'様式1-1-1_月別-水質(全地点)_1月'!A21</f>
        <v>16</v>
      </c>
      <c r="B21" s="92" t="str">
        <f>'様式1-1-1_月別-水質(全地点)_1月'!B21</f>
        <v>放流量(ダム貯水池)</v>
      </c>
      <c r="C21" s="102" t="str">
        <f>'様式1-1-1_月別-水質(全地点)_1月'!C21</f>
        <v>m3/s</v>
      </c>
      <c r="D21" s="67"/>
      <c r="E21" s="219"/>
      <c r="F21" s="219"/>
      <c r="G21" s="219"/>
      <c r="H21" s="219"/>
      <c r="I21" s="219"/>
      <c r="J21" s="219"/>
      <c r="K21" s="219"/>
      <c r="L21" s="219"/>
      <c r="M21" s="219"/>
      <c r="N21" s="219"/>
      <c r="O21" s="219"/>
      <c r="P21" s="219"/>
      <c r="Q21" s="36" t="str">
        <f>'様式1-1-1_月別-水質(全地点)_1月'!K21</f>
        <v>ダム管理記録から調査時のものを記録する。</v>
      </c>
    </row>
    <row r="22" spans="1:17" ht="12" customHeight="1">
      <c r="A22" s="7">
        <f>'様式1-1-1_月別-水質(全地点)_1月'!A22</f>
        <v>17</v>
      </c>
      <c r="B22" s="92" t="str">
        <f>'様式1-1-1_月別-水質(全地点)_1月'!B22</f>
        <v>調査深度</v>
      </c>
      <c r="C22" s="102" t="str">
        <f>'様式1-1-1_月別-水質(全地点)_1月'!C22</f>
        <v>－</v>
      </c>
      <c r="D22" s="67"/>
      <c r="E22" s="219" t="s">
        <v>1169</v>
      </c>
      <c r="F22" s="219" t="s">
        <v>1169</v>
      </c>
      <c r="G22" s="219" t="s">
        <v>1169</v>
      </c>
      <c r="H22" s="219" t="s">
        <v>1169</v>
      </c>
      <c r="I22" s="219" t="s">
        <v>1169</v>
      </c>
      <c r="J22" s="219" t="s">
        <v>1169</v>
      </c>
      <c r="K22" s="219" t="s">
        <v>1169</v>
      </c>
      <c r="L22" s="219" t="s">
        <v>1169</v>
      </c>
      <c r="M22" s="219" t="s">
        <v>1169</v>
      </c>
      <c r="N22" s="219" t="s">
        <v>1169</v>
      </c>
      <c r="O22" s="219" t="s">
        <v>1169</v>
      </c>
      <c r="P22" s="219" t="s">
        <v>1169</v>
      </c>
      <c r="Q22" s="36" t="str">
        <f>'様式1-1-1_月別-水質(全地点)_1月'!K22</f>
        <v>調査深度を記入する。</v>
      </c>
    </row>
    <row r="23" spans="1:17" ht="12" customHeight="1">
      <c r="A23" s="7">
        <f>'様式1-1-1_月別-水質(全地点)_1月'!A23</f>
        <v>18</v>
      </c>
      <c r="B23" s="55" t="str">
        <f>'様式1-1-1_月別-水質(全地点)_1月'!B23</f>
        <v>採水水深</v>
      </c>
      <c r="C23" s="7" t="str">
        <f>'様式1-1-1_月別-水質(全地点)_1月'!C23</f>
        <v>ｍ</v>
      </c>
      <c r="D23" s="102"/>
      <c r="E23" s="219">
        <v>0.04</v>
      </c>
      <c r="F23" s="219">
        <v>0.04</v>
      </c>
      <c r="G23" s="219">
        <v>0.06</v>
      </c>
      <c r="H23" s="219">
        <v>0.06</v>
      </c>
      <c r="I23" s="219">
        <v>0.06</v>
      </c>
      <c r="J23" s="219">
        <v>0.06</v>
      </c>
      <c r="K23" s="219">
        <v>7.0000000000000007E-2</v>
      </c>
      <c r="L23" s="219">
        <v>0.06</v>
      </c>
      <c r="M23" s="219">
        <v>0.06</v>
      </c>
      <c r="N23" s="219">
        <v>0.09</v>
      </c>
      <c r="O23" s="219">
        <v>0.06</v>
      </c>
      <c r="P23" s="219">
        <v>0.04</v>
      </c>
      <c r="Q23" s="36" t="str">
        <f>'様式1-1-1_月別-水質(全地点)_1月'!K23</f>
        <v>採水水深を１/１０mまで記入する。</v>
      </c>
    </row>
    <row r="24" spans="1:17" ht="12" customHeight="1">
      <c r="A24" s="7">
        <f>'様式1-1-1_月別-水質(全地点)_1月'!A24</f>
        <v>19</v>
      </c>
      <c r="B24" s="55" t="str">
        <f>'様式1-1-1_月別-水質(全地点)_1月'!B24</f>
        <v>外観</v>
      </c>
      <c r="C24" s="7" t="str">
        <f>'様式1-1-1_月別-水質(全地点)_1月'!C24</f>
        <v>－</v>
      </c>
      <c r="D24" s="102"/>
      <c r="E24" s="221" t="s">
        <v>1225</v>
      </c>
      <c r="F24" s="221" t="s">
        <v>1225</v>
      </c>
      <c r="G24" s="221" t="s">
        <v>1225</v>
      </c>
      <c r="H24" s="221" t="s">
        <v>1225</v>
      </c>
      <c r="I24" s="221" t="s">
        <v>1225</v>
      </c>
      <c r="J24" s="221" t="s">
        <v>1225</v>
      </c>
      <c r="K24" s="221" t="s">
        <v>1266</v>
      </c>
      <c r="L24" s="221" t="s">
        <v>1225</v>
      </c>
      <c r="M24" s="221" t="s">
        <v>1225</v>
      </c>
      <c r="N24" s="221" t="s">
        <v>1225</v>
      </c>
      <c r="O24" s="221" t="s">
        <v>1225</v>
      </c>
      <c r="P24" s="221" t="s">
        <v>1225</v>
      </c>
      <c r="Q24" s="36" t="str">
        <f>'様式1-1-1_月別-水質(全地点)_1月'!K24</f>
        <v>採取した試料について、微白濁，淡緑色等の用語で記入する。</v>
      </c>
    </row>
    <row r="25" spans="1:17" ht="12" customHeight="1">
      <c r="A25" s="7">
        <f>'様式1-1-1_月別-水質(全地点)_1月'!A25</f>
        <v>20</v>
      </c>
      <c r="B25" s="55" t="str">
        <f>'様式1-1-1_月別-水質(全地点)_1月'!B25</f>
        <v>臭気(冷時)</v>
      </c>
      <c r="C25" s="7" t="str">
        <f>'様式1-1-1_月別-水質(全地点)_1月'!C25</f>
        <v>－</v>
      </c>
      <c r="D25" s="102"/>
      <c r="E25" s="221" t="s">
        <v>1226</v>
      </c>
      <c r="F25" s="221" t="s">
        <v>1226</v>
      </c>
      <c r="G25" s="221" t="s">
        <v>1226</v>
      </c>
      <c r="H25" s="221" t="s">
        <v>1226</v>
      </c>
      <c r="I25" s="221" t="s">
        <v>1226</v>
      </c>
      <c r="J25" s="221" t="s">
        <v>1226</v>
      </c>
      <c r="K25" s="221" t="s">
        <v>1226</v>
      </c>
      <c r="L25" s="221" t="s">
        <v>1226</v>
      </c>
      <c r="M25" s="221" t="s">
        <v>1226</v>
      </c>
      <c r="N25" s="221" t="s">
        <v>1226</v>
      </c>
      <c r="O25" s="221" t="s">
        <v>1226</v>
      </c>
      <c r="P25" s="221" t="s">
        <v>1226</v>
      </c>
      <c r="Q25" s="36" t="str">
        <f>'様式1-1-1_月別-水質(全地点)_1月'!K25</f>
        <v>採取した試料について、上水試験方法に示される分類等により具体的に記入する。</v>
      </c>
    </row>
    <row r="26" spans="1:17" ht="12" customHeight="1">
      <c r="A26" s="7">
        <f>'様式1-1-1_月別-水質(全地点)_1月'!A26</f>
        <v>21</v>
      </c>
      <c r="B26" s="55" t="str">
        <f>'様式1-1-1_月別-水質(全地点)_1月'!B26</f>
        <v>水温</v>
      </c>
      <c r="C26" s="7" t="str">
        <f>'様式1-1-1_月別-水質(全地点)_1月'!C26</f>
        <v>℃</v>
      </c>
      <c r="D26" s="321" t="s">
        <v>1309</v>
      </c>
      <c r="E26" s="173">
        <v>0</v>
      </c>
      <c r="F26" s="173">
        <v>0</v>
      </c>
      <c r="G26" s="173">
        <v>2.4</v>
      </c>
      <c r="H26" s="173">
        <v>11.6</v>
      </c>
      <c r="I26" s="173">
        <v>10.8</v>
      </c>
      <c r="J26" s="173">
        <v>14</v>
      </c>
      <c r="K26" s="173">
        <v>18.5</v>
      </c>
      <c r="L26" s="173">
        <v>20.5</v>
      </c>
      <c r="M26" s="173">
        <v>18.5</v>
      </c>
      <c r="N26" s="173">
        <v>14</v>
      </c>
      <c r="O26" s="173">
        <v>9.8000000000000007</v>
      </c>
      <c r="P26" s="173">
        <v>5.5</v>
      </c>
      <c r="Q26" s="36" t="str">
        <f>'様式1-1-1_月別-水質(全地点)_1月'!K26</f>
        <v>小数点以下第１位まで記入する。</v>
      </c>
    </row>
    <row r="27" spans="1:17" ht="12" customHeight="1">
      <c r="A27" s="7">
        <f>'様式1-1-1_月別-水質(全地点)_1月'!A27</f>
        <v>22</v>
      </c>
      <c r="B27" s="55" t="str">
        <f>'様式1-1-1_月別-水質(全地点)_1月'!B27</f>
        <v>濁度</v>
      </c>
      <c r="C27" s="7" t="str">
        <f>'様式1-1-1_月別-水質(全地点)_1月'!C27</f>
        <v>度</v>
      </c>
      <c r="D27" s="321" t="s">
        <v>1310</v>
      </c>
      <c r="E27" s="173" t="s">
        <v>1227</v>
      </c>
      <c r="F27" s="173">
        <v>0.1</v>
      </c>
      <c r="G27" s="173" t="s">
        <v>1227</v>
      </c>
      <c r="H27" s="173">
        <v>0.3</v>
      </c>
      <c r="I27" s="173">
        <v>0.1</v>
      </c>
      <c r="J27" s="173">
        <v>0.1</v>
      </c>
      <c r="K27" s="173">
        <v>9.4</v>
      </c>
      <c r="L27" s="173">
        <v>0.2</v>
      </c>
      <c r="M27" s="173">
        <v>0.1</v>
      </c>
      <c r="N27" s="173">
        <v>0.2</v>
      </c>
      <c r="O27" s="173">
        <v>0.1</v>
      </c>
      <c r="P27" s="173">
        <v>0.2</v>
      </c>
      <c r="Q27" s="36" t="s">
        <v>897</v>
      </c>
    </row>
    <row r="28" spans="1:17" ht="12" customHeight="1">
      <c r="A28" s="7">
        <f>'様式1-1-1_月別-水質(全地点)_1月'!A28</f>
        <v>23</v>
      </c>
      <c r="B28" s="55" t="str">
        <f>'様式1-1-1_月別-水質(全地点)_1月'!B28</f>
        <v>ｐＨ</v>
      </c>
      <c r="C28" s="7" t="str">
        <f>'様式1-1-1_月別-水質(全地点)_1月'!C28</f>
        <v>－</v>
      </c>
      <c r="D28" s="321" t="s">
        <v>1313</v>
      </c>
      <c r="E28" s="173">
        <v>7.9</v>
      </c>
      <c r="F28" s="173">
        <v>8</v>
      </c>
      <c r="G28" s="173">
        <v>8.1</v>
      </c>
      <c r="H28" s="173">
        <v>8.1</v>
      </c>
      <c r="I28" s="173">
        <v>7.5</v>
      </c>
      <c r="J28" s="173">
        <v>7.9</v>
      </c>
      <c r="K28" s="173">
        <v>8</v>
      </c>
      <c r="L28" s="173">
        <v>8.1</v>
      </c>
      <c r="M28" s="173">
        <v>7.3</v>
      </c>
      <c r="N28" s="173">
        <v>7.6</v>
      </c>
      <c r="O28" s="173">
        <v>7.9</v>
      </c>
      <c r="P28" s="173">
        <v>8.1</v>
      </c>
      <c r="Q28" s="36" t="str">
        <f>'様式1-1-1_月別-水質(全地点)_1月'!K28</f>
        <v>数値の取り扱いについては下記※のとおり。</v>
      </c>
    </row>
    <row r="29" spans="1:17" ht="12" customHeight="1">
      <c r="A29" s="7">
        <f>'様式1-1-1_月別-水質(全地点)_1月'!A29</f>
        <v>24</v>
      </c>
      <c r="B29" s="55" t="str">
        <f>'様式1-1-1_月別-水質(全地点)_1月'!B29</f>
        <v>ＢＯＤ</v>
      </c>
      <c r="C29" s="7" t="str">
        <f>'様式1-1-1_月別-水質(全地点)_1月'!C29</f>
        <v>mg/L</v>
      </c>
      <c r="D29" s="321" t="s">
        <v>1314</v>
      </c>
      <c r="E29" s="173">
        <v>0.6</v>
      </c>
      <c r="F29" s="173">
        <v>0.3</v>
      </c>
      <c r="G29" s="173">
        <v>0.4</v>
      </c>
      <c r="H29" s="173">
        <v>0.7</v>
      </c>
      <c r="I29" s="173">
        <v>0.4</v>
      </c>
      <c r="J29" s="173">
        <v>0.3</v>
      </c>
      <c r="K29" s="173">
        <v>0.4</v>
      </c>
      <c r="L29" s="173">
        <v>0.6</v>
      </c>
      <c r="M29" s="173">
        <v>0.1</v>
      </c>
      <c r="N29" s="173">
        <v>0.1</v>
      </c>
      <c r="O29" s="173">
        <v>0.2</v>
      </c>
      <c r="P29" s="173">
        <v>0.3</v>
      </c>
      <c r="Q29" s="36" t="str">
        <f>'様式1-1-1_月別-水質(全地点)_1月'!K29</f>
        <v>数値の取り扱いについては下記※のとおり。</v>
      </c>
    </row>
    <row r="30" spans="1:17" ht="12" customHeight="1">
      <c r="A30" s="7">
        <f>'様式1-1-1_月別-水質(全地点)_1月'!A30</f>
        <v>25</v>
      </c>
      <c r="B30" s="55" t="str">
        <f>'様式1-1-1_月別-水質(全地点)_1月'!B30</f>
        <v>ＣＯＤ</v>
      </c>
      <c r="C30" s="7" t="str">
        <f>'様式1-1-1_月別-水質(全地点)_1月'!C30</f>
        <v>mg/L</v>
      </c>
      <c r="D30" s="321" t="s">
        <v>1315</v>
      </c>
      <c r="E30" s="173">
        <v>0.5</v>
      </c>
      <c r="F30" s="173">
        <v>0.5</v>
      </c>
      <c r="G30" s="173">
        <v>0.7</v>
      </c>
      <c r="H30" s="173">
        <v>1.3</v>
      </c>
      <c r="I30" s="173">
        <v>0.7</v>
      </c>
      <c r="J30" s="173">
        <v>0.7</v>
      </c>
      <c r="K30" s="173">
        <v>4</v>
      </c>
      <c r="L30" s="173">
        <v>0.5</v>
      </c>
      <c r="M30" s="173">
        <v>1.4</v>
      </c>
      <c r="N30" s="173">
        <v>0.9</v>
      </c>
      <c r="O30" s="173">
        <v>0.9</v>
      </c>
      <c r="P30" s="173">
        <v>0.7</v>
      </c>
      <c r="Q30" s="36" t="str">
        <f>'様式1-1-1_月別-水質(全地点)_1月'!K30</f>
        <v>数値の取り扱いについては下記※のとおり。</v>
      </c>
    </row>
    <row r="31" spans="1:17" ht="12" customHeight="1">
      <c r="A31" s="7">
        <f>'様式1-1-1_月別-水質(全地点)_1月'!A31</f>
        <v>26</v>
      </c>
      <c r="B31" s="55" t="str">
        <f>'様式1-1-1_月別-水質(全地点)_1月'!B31</f>
        <v>ＳＳ（浮遊物質量）</v>
      </c>
      <c r="C31" s="7" t="str">
        <f>'様式1-1-1_月別-水質(全地点)_1月'!C31</f>
        <v>mg/L</v>
      </c>
      <c r="D31" s="321" t="s">
        <v>1316</v>
      </c>
      <c r="E31" s="173">
        <v>0.1</v>
      </c>
      <c r="F31" s="173" t="s">
        <v>1227</v>
      </c>
      <c r="G31" s="173" t="s">
        <v>1227</v>
      </c>
      <c r="H31" s="173">
        <v>0.7</v>
      </c>
      <c r="I31" s="173">
        <v>0.3</v>
      </c>
      <c r="J31" s="173" t="s">
        <v>1227</v>
      </c>
      <c r="K31" s="173">
        <v>16.8</v>
      </c>
      <c r="L31" s="173">
        <v>1.2</v>
      </c>
      <c r="M31" s="173">
        <v>0.3</v>
      </c>
      <c r="N31" s="173">
        <v>0.3</v>
      </c>
      <c r="O31" s="173">
        <v>0.3</v>
      </c>
      <c r="P31" s="173" t="s">
        <v>1227</v>
      </c>
      <c r="Q31" s="36" t="str">
        <f>'様式1-1-1_月別-水質(全地点)_1月'!K31</f>
        <v>数値の取り扱いについては下記※のとおり。</v>
      </c>
    </row>
    <row r="32" spans="1:17" ht="12" customHeight="1">
      <c r="A32" s="7">
        <f>'様式1-1-1_月別-水質(全地点)_1月'!A32</f>
        <v>27</v>
      </c>
      <c r="B32" s="55" t="str">
        <f>'様式1-1-1_月別-水質(全地点)_1月'!B32</f>
        <v>ＤＯ（溶存酸素量）</v>
      </c>
      <c r="C32" s="7" t="str">
        <f>'様式1-1-1_月別-水質(全地点)_1月'!C32</f>
        <v>mg/L</v>
      </c>
      <c r="D32" s="321" t="s">
        <v>1312</v>
      </c>
      <c r="E32" s="173">
        <v>13.2</v>
      </c>
      <c r="F32" s="173">
        <v>13.2</v>
      </c>
      <c r="G32" s="173">
        <v>12.6</v>
      </c>
      <c r="H32" s="173">
        <v>10.3</v>
      </c>
      <c r="I32" s="173">
        <v>10</v>
      </c>
      <c r="J32" s="173">
        <v>9.6999999999999993</v>
      </c>
      <c r="K32" s="173">
        <v>8.6</v>
      </c>
      <c r="L32" s="173">
        <v>8.5</v>
      </c>
      <c r="M32" s="173">
        <v>9</v>
      </c>
      <c r="N32" s="173">
        <v>9.6999999999999993</v>
      </c>
      <c r="O32" s="173">
        <v>11.1</v>
      </c>
      <c r="P32" s="173">
        <v>11.9</v>
      </c>
      <c r="Q32" s="36" t="str">
        <f>'様式1-1-1_月別-水質(全地点)_1月'!K32</f>
        <v>数値の取り扱いについては下記※のとおり。</v>
      </c>
    </row>
    <row r="33" spans="1:17" ht="12" customHeight="1">
      <c r="A33" s="7">
        <f>'様式1-1-1_月別-水質(全地点)_1月'!A33</f>
        <v>28</v>
      </c>
      <c r="B33" s="55" t="str">
        <f>'様式1-1-1_月別-水質(全地点)_1月'!B33</f>
        <v>大腸菌群数</v>
      </c>
      <c r="C33" s="7" t="str">
        <f>'様式1-1-1_月別-水質(全地点)_1月'!C33</f>
        <v>MPN/100mL</v>
      </c>
      <c r="D33" s="321" t="s">
        <v>1317</v>
      </c>
      <c r="E33" s="219">
        <v>23</v>
      </c>
      <c r="F33" s="219">
        <v>13</v>
      </c>
      <c r="G33" s="219">
        <v>23</v>
      </c>
      <c r="H33" s="219" t="s">
        <v>1172</v>
      </c>
      <c r="I33" s="219" t="s">
        <v>1172</v>
      </c>
      <c r="J33" s="219" t="s">
        <v>1172</v>
      </c>
      <c r="K33" s="219" t="s">
        <v>1172</v>
      </c>
      <c r="L33" s="219" t="s">
        <v>1172</v>
      </c>
      <c r="M33" s="219" t="s">
        <v>1172</v>
      </c>
      <c r="N33" s="219" t="s">
        <v>1172</v>
      </c>
      <c r="O33" s="219" t="s">
        <v>1172</v>
      </c>
      <c r="P33" s="219" t="s">
        <v>1172</v>
      </c>
      <c r="Q33" s="36" t="str">
        <f>'様式1-1-1_月別-水質(全地点)_1月'!K33</f>
        <v>数値の取り扱いについては下記※のとおり。</v>
      </c>
    </row>
    <row r="34" spans="1:17" ht="12" customHeight="1">
      <c r="A34" s="7">
        <f>'様式1-1-1_月別-水質(全地点)_1月'!A34</f>
        <v>29</v>
      </c>
      <c r="B34" s="55" t="str">
        <f>'様式1-1-1_月別-水質(全地点)_1月'!B34</f>
        <v>Ｔ－Ｎ(全窒素）</v>
      </c>
      <c r="C34" s="7" t="str">
        <f>'様式1-1-1_月別-水質(全地点)_1月'!C34</f>
        <v>mg/L</v>
      </c>
      <c r="D34" s="321" t="s">
        <v>1321</v>
      </c>
      <c r="E34" s="219">
        <v>0.48899999999999999</v>
      </c>
      <c r="F34" s="219">
        <v>0.375</v>
      </c>
      <c r="G34" s="219">
        <v>0.27200000000000002</v>
      </c>
      <c r="H34" s="219">
        <v>0.64900000000000002</v>
      </c>
      <c r="I34" s="219">
        <v>0.55100000000000005</v>
      </c>
      <c r="J34" s="219">
        <v>0.625</v>
      </c>
      <c r="K34" s="219">
        <v>1.0920000000000001</v>
      </c>
      <c r="L34" s="219">
        <v>0.71099999999999997</v>
      </c>
      <c r="M34" s="219">
        <v>0.85699999999999998</v>
      </c>
      <c r="N34" s="219">
        <v>0.45400000000000001</v>
      </c>
      <c r="O34" s="219">
        <v>0.34799999999999998</v>
      </c>
      <c r="P34" s="219">
        <v>0.442</v>
      </c>
      <c r="Q34" s="36" t="str">
        <f>'様式1-1-1_月別-水質(全地点)_1月'!K34</f>
        <v>数値の取り扱いについては下記※のとおり。</v>
      </c>
    </row>
    <row r="35" spans="1:17" ht="12" customHeight="1">
      <c r="A35" s="7">
        <f>'様式1-1-1_月別-水質(全地点)_1月'!A35</f>
        <v>30</v>
      </c>
      <c r="B35" s="55" t="str">
        <f>'様式1-1-1_月別-水質(全地点)_1月'!B35</f>
        <v>Ｔ－Ｐ(全リン)</v>
      </c>
      <c r="C35" s="7" t="str">
        <f>'様式1-1-1_月別-水質(全地点)_1月'!C35</f>
        <v>mg/L</v>
      </c>
      <c r="D35" s="321" t="s">
        <v>1325</v>
      </c>
      <c r="E35" s="214">
        <v>8.0000000000000002E-3</v>
      </c>
      <c r="F35" s="214">
        <v>5.0000000000000001E-3</v>
      </c>
      <c r="G35" s="214">
        <v>6.0000000000000001E-3</v>
      </c>
      <c r="H35" s="214">
        <v>0.01</v>
      </c>
      <c r="I35" s="214">
        <v>7.0000000000000001E-3</v>
      </c>
      <c r="J35" s="214">
        <v>0.02</v>
      </c>
      <c r="K35" s="214">
        <v>3.6999999999999998E-2</v>
      </c>
      <c r="L35" s="214">
        <v>1.0999999999999999E-2</v>
      </c>
      <c r="M35" s="214">
        <v>1.2999999999999999E-2</v>
      </c>
      <c r="N35" s="214">
        <v>1.2999999999999999E-2</v>
      </c>
      <c r="O35" s="214">
        <v>0.01</v>
      </c>
      <c r="P35" s="214">
        <v>7.0000000000000001E-3</v>
      </c>
      <c r="Q35" s="36" t="str">
        <f>'様式1-1-1_月別-水質(全地点)_1月'!K35</f>
        <v>数値の取り扱いについては下記※のとおり。</v>
      </c>
    </row>
    <row r="36" spans="1:17" ht="12" customHeight="1">
      <c r="A36" s="7">
        <f>'様式1-1-1_月別-水質(全地点)_1月'!A36</f>
        <v>31</v>
      </c>
      <c r="B36" s="55" t="str">
        <f>'様式1-1-1_月別-水質(全地点)_1月'!B36</f>
        <v>全亜鉛</v>
      </c>
      <c r="C36" s="7" t="str">
        <f>'様式1-1-1_月別-水質(全地点)_1月'!C36</f>
        <v>mg/L</v>
      </c>
      <c r="D36" s="321" t="s">
        <v>1320</v>
      </c>
      <c r="E36" s="214">
        <v>1.2E-2</v>
      </c>
      <c r="F36" s="214">
        <v>8.0000000000000002E-3</v>
      </c>
      <c r="G36" s="214">
        <v>6.0000000000000001E-3</v>
      </c>
      <c r="H36" s="214">
        <v>8.9999999999999993E-3</v>
      </c>
      <c r="I36" s="214">
        <v>0.01</v>
      </c>
      <c r="J36" s="214">
        <v>8.0000000000000002E-3</v>
      </c>
      <c r="K36" s="214">
        <v>3.5000000000000003E-2</v>
      </c>
      <c r="L36" s="214">
        <v>8.0000000000000002E-3</v>
      </c>
      <c r="M36" s="214">
        <v>8.9999999999999993E-3</v>
      </c>
      <c r="N36" s="214">
        <v>2E-3</v>
      </c>
      <c r="O36" s="214">
        <v>1E-3</v>
      </c>
      <c r="P36" s="214">
        <v>2E-3</v>
      </c>
      <c r="Q36" s="36" t="str">
        <f>'様式1-1-1_月別-水質(全地点)_1月'!K36</f>
        <v>数値の取り扱いについては下記※のとおり。</v>
      </c>
    </row>
    <row r="37" spans="1:17" ht="12" customHeight="1">
      <c r="A37" s="7">
        <f>'様式1-1-1_月別-水質(全地点)_1月'!A37</f>
        <v>32</v>
      </c>
      <c r="B37" s="55" t="str">
        <f>'様式1-1-1_月別-水質(全地点)_1月'!B37</f>
        <v>ノニルフェノール</v>
      </c>
      <c r="C37" s="7" t="str">
        <f>'様式1-1-1_月別-水質(全地点)_1月'!C37</f>
        <v>mg/L</v>
      </c>
      <c r="D37" s="321" t="s">
        <v>1319</v>
      </c>
      <c r="E37" s="219" t="s">
        <v>1172</v>
      </c>
      <c r="F37" s="219" t="s">
        <v>1172</v>
      </c>
      <c r="G37" s="219" t="s">
        <v>1172</v>
      </c>
      <c r="H37" s="219" t="s">
        <v>1172</v>
      </c>
      <c r="I37" s="219" t="s">
        <v>1172</v>
      </c>
      <c r="J37" s="219" t="s">
        <v>1172</v>
      </c>
      <c r="K37" s="219" t="s">
        <v>1172</v>
      </c>
      <c r="L37" s="219" t="s">
        <v>1172</v>
      </c>
      <c r="M37" s="219" t="s">
        <v>1172</v>
      </c>
      <c r="N37" s="219" t="s">
        <v>1172</v>
      </c>
      <c r="O37" s="219" t="s">
        <v>1172</v>
      </c>
      <c r="P37" s="219" t="s">
        <v>1172</v>
      </c>
      <c r="Q37" s="36" t="str">
        <f>'様式1-1-1_月別-水質(全地点)_1月'!K37</f>
        <v>数値の取り扱いについては下記※のとおり。</v>
      </c>
    </row>
    <row r="38" spans="1:17" ht="12" customHeight="1">
      <c r="A38" s="7">
        <f>'様式1-1-1_月別-水質(全地点)_1月'!A38</f>
        <v>33</v>
      </c>
      <c r="B38" s="55" t="str">
        <f>'様式1-1-1_月別-水質(全地点)_1月'!B38</f>
        <v>LAS(直鎖アルキルベンゼンスルホン酸およびその塩)</v>
      </c>
      <c r="C38" s="7" t="str">
        <f>'様式1-1-1_月別-水質(全地点)_1月'!C38</f>
        <v>mg/L</v>
      </c>
      <c r="D38" s="321" t="s">
        <v>1319</v>
      </c>
      <c r="E38" s="219" t="s">
        <v>1172</v>
      </c>
      <c r="F38" s="219" t="s">
        <v>1172</v>
      </c>
      <c r="G38" s="219" t="s">
        <v>1172</v>
      </c>
      <c r="H38" s="219" t="s">
        <v>1172</v>
      </c>
      <c r="I38" s="219" t="s">
        <v>1172</v>
      </c>
      <c r="J38" s="219" t="s">
        <v>1172</v>
      </c>
      <c r="K38" s="219" t="s">
        <v>1172</v>
      </c>
      <c r="L38" s="219" t="s">
        <v>1172</v>
      </c>
      <c r="M38" s="219" t="s">
        <v>1172</v>
      </c>
      <c r="N38" s="219" t="s">
        <v>1172</v>
      </c>
      <c r="O38" s="219" t="s">
        <v>1172</v>
      </c>
      <c r="P38" s="219" t="s">
        <v>1172</v>
      </c>
      <c r="Q38" s="36" t="str">
        <f>'様式1-1-1_月別-水質(全地点)_1月'!K38</f>
        <v>数値の取り扱いについては下記※のとおり。</v>
      </c>
    </row>
    <row r="39" spans="1:17" ht="12" customHeight="1">
      <c r="A39" s="7">
        <f>'様式1-1-1_月別-水質(全地点)_1月'!A39</f>
        <v>34</v>
      </c>
      <c r="B39" s="55" t="str">
        <f>'様式1-1-1_月別-水質(全地点)_1月'!B39</f>
        <v>カドミウム</v>
      </c>
      <c r="C39" s="7" t="str">
        <f>'様式1-1-1_月別-水質(全地点)_1月'!C39</f>
        <v>mg/L</v>
      </c>
      <c r="D39" s="321" t="s">
        <v>1333</v>
      </c>
      <c r="E39" s="219" t="s">
        <v>1172</v>
      </c>
      <c r="F39" s="219" t="s">
        <v>1375</v>
      </c>
      <c r="G39" s="219" t="s">
        <v>1172</v>
      </c>
      <c r="H39" s="219" t="s">
        <v>1172</v>
      </c>
      <c r="I39" s="219" t="s">
        <v>1172</v>
      </c>
      <c r="J39" s="219" t="s">
        <v>1172</v>
      </c>
      <c r="K39" s="219" t="s">
        <v>1172</v>
      </c>
      <c r="L39" s="219" t="s">
        <v>1375</v>
      </c>
      <c r="M39" s="219" t="s">
        <v>1172</v>
      </c>
      <c r="N39" s="219" t="s">
        <v>1172</v>
      </c>
      <c r="O39" s="219" t="s">
        <v>1172</v>
      </c>
      <c r="P39" s="219" t="s">
        <v>1172</v>
      </c>
      <c r="Q39" s="36" t="str">
        <f>'様式1-1-1_月別-水質(全地点)_1月'!K39</f>
        <v>数値の取り扱いについては下記※のとおり。</v>
      </c>
    </row>
    <row r="40" spans="1:17" ht="12" customHeight="1">
      <c r="A40" s="7">
        <f>'様式1-1-1_月別-水質(全地点)_1月'!A40</f>
        <v>35</v>
      </c>
      <c r="B40" s="55" t="str">
        <f>'様式1-1-1_月別-水質(全地点)_1月'!B40</f>
        <v>全シアン</v>
      </c>
      <c r="C40" s="7" t="str">
        <f>'様式1-1-1_月別-水質(全地点)_1月'!C40</f>
        <v>mg/L</v>
      </c>
      <c r="D40" s="321" t="s">
        <v>1334</v>
      </c>
      <c r="E40" s="219" t="s">
        <v>1172</v>
      </c>
      <c r="F40" s="221" t="s">
        <v>1227</v>
      </c>
      <c r="G40" s="221" t="s">
        <v>1172</v>
      </c>
      <c r="H40" s="221" t="s">
        <v>1172</v>
      </c>
      <c r="I40" s="221" t="s">
        <v>1172</v>
      </c>
      <c r="J40" s="221" t="s">
        <v>1172</v>
      </c>
      <c r="K40" s="221" t="s">
        <v>1172</v>
      </c>
      <c r="L40" s="221" t="s">
        <v>1227</v>
      </c>
      <c r="M40" s="221" t="s">
        <v>1172</v>
      </c>
      <c r="N40" s="221" t="s">
        <v>1172</v>
      </c>
      <c r="O40" s="221" t="s">
        <v>1172</v>
      </c>
      <c r="P40" s="221" t="s">
        <v>1172</v>
      </c>
      <c r="Q40" s="36" t="str">
        <f>'様式1-1-1_月別-水質(全地点)_1月'!K40</f>
        <v>数値の取り扱いについては下記※のとおり。</v>
      </c>
    </row>
    <row r="41" spans="1:17" ht="12" customHeight="1">
      <c r="A41" s="7">
        <f>'様式1-1-1_月別-水質(全地点)_1月'!A41</f>
        <v>36</v>
      </c>
      <c r="B41" s="55" t="str">
        <f>'様式1-1-1_月別-水質(全地点)_1月'!B41</f>
        <v>鉛</v>
      </c>
      <c r="C41" s="7" t="str">
        <f>'様式1-1-1_月別-水質(全地点)_1月'!C41</f>
        <v>mg/L</v>
      </c>
      <c r="D41" s="321" t="s">
        <v>1335</v>
      </c>
      <c r="E41" s="219" t="s">
        <v>1172</v>
      </c>
      <c r="F41" s="219" t="s">
        <v>1274</v>
      </c>
      <c r="G41" s="219" t="s">
        <v>1172</v>
      </c>
      <c r="H41" s="219" t="s">
        <v>1172</v>
      </c>
      <c r="I41" s="219" t="s">
        <v>1172</v>
      </c>
      <c r="J41" s="219" t="s">
        <v>1172</v>
      </c>
      <c r="K41" s="219" t="s">
        <v>1172</v>
      </c>
      <c r="L41" s="219" t="s">
        <v>1274</v>
      </c>
      <c r="M41" s="219" t="s">
        <v>1172</v>
      </c>
      <c r="N41" s="219" t="s">
        <v>1172</v>
      </c>
      <c r="O41" s="219" t="s">
        <v>1172</v>
      </c>
      <c r="P41" s="219" t="s">
        <v>1172</v>
      </c>
      <c r="Q41" s="36" t="str">
        <f>'様式1-1-1_月別-水質(全地点)_1月'!K41</f>
        <v>数値の取り扱いについては下記※のとおり。</v>
      </c>
    </row>
    <row r="42" spans="1:17" ht="12" customHeight="1">
      <c r="A42" s="7">
        <f>'様式1-1-1_月別-水質(全地点)_1月'!A42</f>
        <v>37</v>
      </c>
      <c r="B42" s="55" t="str">
        <f>'様式1-1-1_月別-水質(全地点)_1月'!B42</f>
        <v>六価クロム</v>
      </c>
      <c r="C42" s="7" t="str">
        <f>'様式1-1-1_月別-水質(全地点)_1月'!C42</f>
        <v>mg/L</v>
      </c>
      <c r="D42" s="321" t="s">
        <v>1336</v>
      </c>
      <c r="E42" s="219" t="s">
        <v>1172</v>
      </c>
      <c r="F42" s="219" t="s">
        <v>1275</v>
      </c>
      <c r="G42" s="219" t="s">
        <v>1172</v>
      </c>
      <c r="H42" s="219" t="s">
        <v>1172</v>
      </c>
      <c r="I42" s="219" t="s">
        <v>1172</v>
      </c>
      <c r="J42" s="219" t="s">
        <v>1172</v>
      </c>
      <c r="K42" s="219" t="s">
        <v>1172</v>
      </c>
      <c r="L42" s="219" t="s">
        <v>1275</v>
      </c>
      <c r="M42" s="219" t="s">
        <v>1172</v>
      </c>
      <c r="N42" s="219" t="s">
        <v>1172</v>
      </c>
      <c r="O42" s="219" t="s">
        <v>1172</v>
      </c>
      <c r="P42" s="219" t="s">
        <v>1172</v>
      </c>
      <c r="Q42" s="36" t="str">
        <f>'様式1-1-1_月別-水質(全地点)_1月'!K42</f>
        <v>数値の取り扱いについては下記※のとおり。</v>
      </c>
    </row>
    <row r="43" spans="1:17" ht="12" customHeight="1">
      <c r="A43" s="7">
        <f>'様式1-1-1_月別-水質(全地点)_1月'!A43</f>
        <v>38</v>
      </c>
      <c r="B43" s="55" t="str">
        <f>'様式1-1-1_月別-水質(全地点)_1月'!B43</f>
        <v>ヒ素</v>
      </c>
      <c r="C43" s="7" t="str">
        <f>'様式1-1-1_月別-水質(全地点)_1月'!C43</f>
        <v>mg/L</v>
      </c>
      <c r="D43" s="321" t="s">
        <v>1337</v>
      </c>
      <c r="E43" s="219" t="s">
        <v>1274</v>
      </c>
      <c r="F43" s="219" t="s">
        <v>1274</v>
      </c>
      <c r="G43" s="219" t="s">
        <v>1274</v>
      </c>
      <c r="H43" s="219" t="s">
        <v>1274</v>
      </c>
      <c r="I43" s="219" t="s">
        <v>1274</v>
      </c>
      <c r="J43" s="219">
        <v>5.0000000000000001E-3</v>
      </c>
      <c r="K43" s="219">
        <v>1.0999999999999999E-2</v>
      </c>
      <c r="L43" s="219">
        <v>6.0000000000000001E-3</v>
      </c>
      <c r="M43" s="219">
        <v>6.0000000000000001E-3</v>
      </c>
      <c r="N43" s="219">
        <v>6.0000000000000001E-3</v>
      </c>
      <c r="O43" s="219">
        <v>5.0000000000000001E-3</v>
      </c>
      <c r="P43" s="219">
        <v>5.0000000000000001E-3</v>
      </c>
      <c r="Q43" s="36" t="str">
        <f>'様式1-1-1_月別-水質(全地点)_1月'!K43</f>
        <v>数値の取り扱いについては下記※のとおり。</v>
      </c>
    </row>
    <row r="44" spans="1:17" ht="12" customHeight="1">
      <c r="A44" s="7">
        <f>'様式1-1-1_月別-水質(全地点)_1月'!A44</f>
        <v>39</v>
      </c>
      <c r="B44" s="55" t="str">
        <f>'様式1-1-1_月別-水質(全地点)_1月'!B44</f>
        <v>総水銀</v>
      </c>
      <c r="C44" s="7" t="str">
        <f>'様式1-1-1_月別-水質(全地点)_1月'!C44</f>
        <v>mg/L</v>
      </c>
      <c r="D44" s="321" t="s">
        <v>1338</v>
      </c>
      <c r="E44" s="219" t="s">
        <v>1172</v>
      </c>
      <c r="F44" s="219" t="s">
        <v>1373</v>
      </c>
      <c r="G44" s="219" t="s">
        <v>1172</v>
      </c>
      <c r="H44" s="219" t="s">
        <v>1172</v>
      </c>
      <c r="I44" s="219" t="s">
        <v>1172</v>
      </c>
      <c r="J44" s="219" t="s">
        <v>1172</v>
      </c>
      <c r="K44" s="219" t="s">
        <v>1172</v>
      </c>
      <c r="L44" s="219" t="s">
        <v>1373</v>
      </c>
      <c r="M44" s="219" t="s">
        <v>1172</v>
      </c>
      <c r="N44" s="219" t="s">
        <v>1172</v>
      </c>
      <c r="O44" s="219" t="s">
        <v>1172</v>
      </c>
      <c r="P44" s="219" t="s">
        <v>1172</v>
      </c>
      <c r="Q44" s="36" t="str">
        <f>'様式1-1-1_月別-水質(全地点)_1月'!K44</f>
        <v>数値の取り扱いについては下記※のとおり。</v>
      </c>
    </row>
    <row r="45" spans="1:17" ht="12" customHeight="1">
      <c r="A45" s="7">
        <f>'様式1-1-1_月別-水質(全地点)_1月'!A45</f>
        <v>40</v>
      </c>
      <c r="B45" s="55" t="str">
        <f>'様式1-1-1_月別-水質(全地点)_1月'!B45</f>
        <v>アルキル水銀</v>
      </c>
      <c r="C45" s="7" t="str">
        <f>'様式1-1-1_月別-水質(全地点)_1月'!C45</f>
        <v>mg/L</v>
      </c>
      <c r="D45" s="321" t="s">
        <v>1339</v>
      </c>
      <c r="E45" s="219" t="s">
        <v>1172</v>
      </c>
      <c r="F45" s="219" t="s">
        <v>1373</v>
      </c>
      <c r="G45" s="219" t="s">
        <v>1172</v>
      </c>
      <c r="H45" s="219" t="s">
        <v>1172</v>
      </c>
      <c r="I45" s="219" t="s">
        <v>1172</v>
      </c>
      <c r="J45" s="219" t="s">
        <v>1172</v>
      </c>
      <c r="K45" s="219" t="s">
        <v>1172</v>
      </c>
      <c r="L45" s="219" t="s">
        <v>1373</v>
      </c>
      <c r="M45" s="219" t="s">
        <v>1172</v>
      </c>
      <c r="N45" s="219" t="s">
        <v>1172</v>
      </c>
      <c r="O45" s="219" t="s">
        <v>1172</v>
      </c>
      <c r="P45" s="219" t="s">
        <v>1172</v>
      </c>
      <c r="Q45" s="36" t="str">
        <f>'様式1-1-1_月別-水質(全地点)_1月'!K45</f>
        <v>数値の取り扱いについては下記※のとおり。</v>
      </c>
    </row>
    <row r="46" spans="1:17" ht="12" customHeight="1">
      <c r="A46" s="7">
        <f>'様式1-1-1_月別-水質(全地点)_1月'!A46</f>
        <v>41</v>
      </c>
      <c r="B46" s="55" t="str">
        <f>'様式1-1-1_月別-水質(全地点)_1月'!B46</f>
        <v>ＰＣＢ</v>
      </c>
      <c r="C46" s="7" t="str">
        <f>'様式1-1-1_月別-水質(全地点)_1月'!C46</f>
        <v>mg/L</v>
      </c>
      <c r="D46" s="321" t="s">
        <v>1340</v>
      </c>
      <c r="E46" s="219" t="s">
        <v>1172</v>
      </c>
      <c r="F46" s="219" t="s">
        <v>1373</v>
      </c>
      <c r="G46" s="219" t="s">
        <v>1172</v>
      </c>
      <c r="H46" s="219" t="s">
        <v>1172</v>
      </c>
      <c r="I46" s="219" t="s">
        <v>1172</v>
      </c>
      <c r="J46" s="219" t="s">
        <v>1172</v>
      </c>
      <c r="K46" s="219" t="s">
        <v>1172</v>
      </c>
      <c r="L46" s="219" t="s">
        <v>1373</v>
      </c>
      <c r="M46" s="219" t="s">
        <v>1172</v>
      </c>
      <c r="N46" s="219" t="s">
        <v>1172</v>
      </c>
      <c r="O46" s="219" t="s">
        <v>1172</v>
      </c>
      <c r="P46" s="219" t="s">
        <v>1172</v>
      </c>
      <c r="Q46" s="36" t="str">
        <f>'様式1-1-1_月別-水質(全地点)_1月'!K46</f>
        <v>数値の取り扱いについては下記※のとおり。</v>
      </c>
    </row>
    <row r="47" spans="1:17" ht="12" customHeight="1">
      <c r="A47" s="7">
        <f>'様式1-1-1_月別-水質(全地点)_1月'!A47</f>
        <v>42</v>
      </c>
      <c r="B47" s="55" t="str">
        <f>'様式1-1-1_月別-水質(全地点)_1月'!B47</f>
        <v>ジクロロメタン</v>
      </c>
      <c r="C47" s="7" t="str">
        <f>'様式1-1-1_月別-水質(全地点)_1月'!C47</f>
        <v>mg/L</v>
      </c>
      <c r="D47" s="321" t="s">
        <v>1341</v>
      </c>
      <c r="E47" s="221" t="s">
        <v>1172</v>
      </c>
      <c r="F47" s="221" t="s">
        <v>1376</v>
      </c>
      <c r="G47" s="221" t="s">
        <v>1172</v>
      </c>
      <c r="H47" s="221" t="s">
        <v>1172</v>
      </c>
      <c r="I47" s="221" t="s">
        <v>1172</v>
      </c>
      <c r="J47" s="221" t="s">
        <v>1172</v>
      </c>
      <c r="K47" s="221" t="s">
        <v>1172</v>
      </c>
      <c r="L47" s="221" t="s">
        <v>1376</v>
      </c>
      <c r="M47" s="221" t="s">
        <v>1172</v>
      </c>
      <c r="N47" s="221" t="s">
        <v>1172</v>
      </c>
      <c r="O47" s="221" t="s">
        <v>1172</v>
      </c>
      <c r="P47" s="221" t="s">
        <v>1172</v>
      </c>
      <c r="Q47" s="36" t="str">
        <f>'様式1-1-1_月別-水質(全地点)_1月'!K47</f>
        <v>数値の取り扱いについては下記※のとおり。</v>
      </c>
    </row>
    <row r="48" spans="1:17" ht="12" customHeight="1">
      <c r="A48" s="7">
        <f>'様式1-1-1_月別-水質(全地点)_1月'!A48</f>
        <v>43</v>
      </c>
      <c r="B48" s="55" t="str">
        <f>'様式1-1-1_月別-水質(全地点)_1月'!B48</f>
        <v>四塩化炭素</v>
      </c>
      <c r="C48" s="7" t="str">
        <f>'様式1-1-1_月別-水質(全地点)_1月'!C48</f>
        <v>mg/L</v>
      </c>
      <c r="D48" s="321" t="s">
        <v>1341</v>
      </c>
      <c r="E48" s="221" t="s">
        <v>1172</v>
      </c>
      <c r="F48" s="221" t="s">
        <v>1377</v>
      </c>
      <c r="G48" s="221" t="s">
        <v>1172</v>
      </c>
      <c r="H48" s="221" t="s">
        <v>1172</v>
      </c>
      <c r="I48" s="221" t="s">
        <v>1172</v>
      </c>
      <c r="J48" s="221" t="s">
        <v>1172</v>
      </c>
      <c r="K48" s="221" t="s">
        <v>1172</v>
      </c>
      <c r="L48" s="221" t="s">
        <v>1377</v>
      </c>
      <c r="M48" s="221" t="s">
        <v>1172</v>
      </c>
      <c r="N48" s="221" t="s">
        <v>1172</v>
      </c>
      <c r="O48" s="221" t="s">
        <v>1172</v>
      </c>
      <c r="P48" s="221" t="s">
        <v>1172</v>
      </c>
      <c r="Q48" s="36" t="str">
        <f>'様式1-1-1_月別-水質(全地点)_1月'!K48</f>
        <v>数値の取り扱いについては下記※のとおり。</v>
      </c>
    </row>
    <row r="49" spans="1:17" ht="12" customHeight="1">
      <c r="A49" s="7">
        <f>'様式1-1-1_月別-水質(全地点)_1月'!A49</f>
        <v>44</v>
      </c>
      <c r="B49" s="55" t="str">
        <f>'様式1-1-1_月別-水質(全地点)_1月'!B49</f>
        <v>1,2-ジクロロエタン</v>
      </c>
      <c r="C49" s="7" t="str">
        <f>'様式1-1-1_月別-水質(全地点)_1月'!C49</f>
        <v>mg/L</v>
      </c>
      <c r="D49" s="321" t="s">
        <v>1341</v>
      </c>
      <c r="E49" s="221" t="s">
        <v>1172</v>
      </c>
      <c r="F49" s="221" t="s">
        <v>1374</v>
      </c>
      <c r="G49" s="221" t="s">
        <v>1172</v>
      </c>
      <c r="H49" s="221" t="s">
        <v>1172</v>
      </c>
      <c r="I49" s="221" t="s">
        <v>1172</v>
      </c>
      <c r="J49" s="221" t="s">
        <v>1172</v>
      </c>
      <c r="K49" s="221" t="s">
        <v>1172</v>
      </c>
      <c r="L49" s="221" t="s">
        <v>1374</v>
      </c>
      <c r="M49" s="221" t="s">
        <v>1172</v>
      </c>
      <c r="N49" s="221" t="s">
        <v>1172</v>
      </c>
      <c r="O49" s="221" t="s">
        <v>1172</v>
      </c>
      <c r="P49" s="221" t="s">
        <v>1172</v>
      </c>
      <c r="Q49" s="36" t="str">
        <f>'様式1-1-1_月別-水質(全地点)_1月'!K49</f>
        <v>数値の取り扱いについては下記※のとおり。</v>
      </c>
    </row>
    <row r="50" spans="1:17" ht="12" customHeight="1">
      <c r="A50" s="7">
        <f>'様式1-1-1_月別-水質(全地点)_1月'!A50</f>
        <v>45</v>
      </c>
      <c r="B50" s="55" t="str">
        <f>'様式1-1-1_月別-水質(全地点)_1月'!B50</f>
        <v>1,1-ジクロロエチレン</v>
      </c>
      <c r="C50" s="7" t="str">
        <f>'様式1-1-1_月別-水質(全地点)_1月'!C50</f>
        <v>mg/L</v>
      </c>
      <c r="D50" s="321" t="s">
        <v>1341</v>
      </c>
      <c r="E50" s="221" t="s">
        <v>1172</v>
      </c>
      <c r="F50" s="221" t="s">
        <v>1275</v>
      </c>
      <c r="G50" s="221" t="s">
        <v>1172</v>
      </c>
      <c r="H50" s="221" t="s">
        <v>1172</v>
      </c>
      <c r="I50" s="221" t="s">
        <v>1172</v>
      </c>
      <c r="J50" s="221" t="s">
        <v>1172</v>
      </c>
      <c r="K50" s="221" t="s">
        <v>1172</v>
      </c>
      <c r="L50" s="221" t="s">
        <v>1275</v>
      </c>
      <c r="M50" s="221" t="s">
        <v>1172</v>
      </c>
      <c r="N50" s="221" t="s">
        <v>1172</v>
      </c>
      <c r="O50" s="221" t="s">
        <v>1172</v>
      </c>
      <c r="P50" s="221" t="s">
        <v>1172</v>
      </c>
      <c r="Q50" s="36" t="str">
        <f>'様式1-1-1_月別-水質(全地点)_1月'!K50</f>
        <v>数値の取り扱いについては下記※のとおり。</v>
      </c>
    </row>
    <row r="51" spans="1:17" ht="12" customHeight="1">
      <c r="A51" s="7">
        <f>'様式1-1-1_月別-水質(全地点)_1月'!A51</f>
        <v>46</v>
      </c>
      <c r="B51" s="55" t="str">
        <f>'様式1-1-1_月別-水質(全地点)_1月'!B51</f>
        <v>シス-1,2-ジクロロエチレン</v>
      </c>
      <c r="C51" s="7" t="str">
        <f>'様式1-1-1_月別-水質(全地点)_1月'!C51</f>
        <v>mg/L</v>
      </c>
      <c r="D51" s="321" t="s">
        <v>1341</v>
      </c>
      <c r="E51" s="221" t="s">
        <v>1172</v>
      </c>
      <c r="F51" s="221" t="s">
        <v>1378</v>
      </c>
      <c r="G51" s="221" t="s">
        <v>1172</v>
      </c>
      <c r="H51" s="221" t="s">
        <v>1172</v>
      </c>
      <c r="I51" s="221" t="s">
        <v>1172</v>
      </c>
      <c r="J51" s="221" t="s">
        <v>1172</v>
      </c>
      <c r="K51" s="221" t="s">
        <v>1172</v>
      </c>
      <c r="L51" s="221" t="s">
        <v>1378</v>
      </c>
      <c r="M51" s="221" t="s">
        <v>1172</v>
      </c>
      <c r="N51" s="221" t="s">
        <v>1172</v>
      </c>
      <c r="O51" s="221" t="s">
        <v>1172</v>
      </c>
      <c r="P51" s="221" t="s">
        <v>1172</v>
      </c>
      <c r="Q51" s="36" t="str">
        <f>'様式1-1-1_月別-水質(全地点)_1月'!K51</f>
        <v>数値の取り扱いについては下記※のとおり。</v>
      </c>
    </row>
    <row r="52" spans="1:17" ht="12" customHeight="1">
      <c r="A52" s="7">
        <f>'様式1-1-1_月別-水質(全地点)_1月'!A52</f>
        <v>47</v>
      </c>
      <c r="B52" s="55" t="str">
        <f>'様式1-1-1_月別-水質(全地点)_1月'!B52</f>
        <v>1,1,1-トリクロロエタン</v>
      </c>
      <c r="C52" s="7" t="str">
        <f>'様式1-1-1_月別-水質(全地点)_1月'!C52</f>
        <v>mg/L</v>
      </c>
      <c r="D52" s="321" t="s">
        <v>1341</v>
      </c>
      <c r="E52" s="221" t="s">
        <v>1172</v>
      </c>
      <c r="F52" s="221" t="s">
        <v>1227</v>
      </c>
      <c r="G52" s="221" t="s">
        <v>1172</v>
      </c>
      <c r="H52" s="221" t="s">
        <v>1172</v>
      </c>
      <c r="I52" s="221" t="s">
        <v>1172</v>
      </c>
      <c r="J52" s="221" t="s">
        <v>1172</v>
      </c>
      <c r="K52" s="221" t="s">
        <v>1172</v>
      </c>
      <c r="L52" s="221" t="s">
        <v>1227</v>
      </c>
      <c r="M52" s="221" t="s">
        <v>1172</v>
      </c>
      <c r="N52" s="221" t="s">
        <v>1172</v>
      </c>
      <c r="O52" s="221" t="s">
        <v>1172</v>
      </c>
      <c r="P52" s="221" t="s">
        <v>1172</v>
      </c>
      <c r="Q52" s="36" t="str">
        <f>'様式1-1-1_月別-水質(全地点)_1月'!K52</f>
        <v>数値の取り扱いについては下記※のとおり。</v>
      </c>
    </row>
    <row r="53" spans="1:17" ht="12" customHeight="1">
      <c r="A53" s="7">
        <f>'様式1-1-1_月別-水質(全地点)_1月'!A53</f>
        <v>48</v>
      </c>
      <c r="B53" s="55" t="str">
        <f>'様式1-1-1_月別-水質(全地点)_1月'!B53</f>
        <v>1,1,2-トリクロロエタン</v>
      </c>
      <c r="C53" s="7" t="str">
        <f>'様式1-1-1_月別-水質(全地点)_1月'!C53</f>
        <v>mg/L</v>
      </c>
      <c r="D53" s="321" t="s">
        <v>1341</v>
      </c>
      <c r="E53" s="221" t="s">
        <v>1172</v>
      </c>
      <c r="F53" s="221" t="s">
        <v>1228</v>
      </c>
      <c r="G53" s="221" t="s">
        <v>1172</v>
      </c>
      <c r="H53" s="221" t="s">
        <v>1172</v>
      </c>
      <c r="I53" s="221" t="s">
        <v>1172</v>
      </c>
      <c r="J53" s="221" t="s">
        <v>1172</v>
      </c>
      <c r="K53" s="221" t="s">
        <v>1172</v>
      </c>
      <c r="L53" s="221" t="s">
        <v>1228</v>
      </c>
      <c r="M53" s="221" t="s">
        <v>1172</v>
      </c>
      <c r="N53" s="221" t="s">
        <v>1172</v>
      </c>
      <c r="O53" s="221" t="s">
        <v>1172</v>
      </c>
      <c r="P53" s="221" t="s">
        <v>1172</v>
      </c>
      <c r="Q53" s="36" t="str">
        <f>'様式1-1-1_月別-水質(全地点)_1月'!K53</f>
        <v>数値の取り扱いについては下記※のとおり。</v>
      </c>
    </row>
    <row r="54" spans="1:17" ht="12" customHeight="1">
      <c r="A54" s="7">
        <f>'様式1-1-1_月別-水質(全地点)_1月'!A54</f>
        <v>49</v>
      </c>
      <c r="B54" s="55" t="str">
        <f>'様式1-1-1_月別-水質(全地点)_1月'!B54</f>
        <v>トリクロロエチレン</v>
      </c>
      <c r="C54" s="7" t="str">
        <f>'様式1-1-1_月別-水質(全地点)_1月'!C54</f>
        <v>mg/L</v>
      </c>
      <c r="D54" s="321" t="s">
        <v>1341</v>
      </c>
      <c r="E54" s="221" t="s">
        <v>1172</v>
      </c>
      <c r="F54" s="221" t="s">
        <v>1379</v>
      </c>
      <c r="G54" s="221" t="s">
        <v>1172</v>
      </c>
      <c r="H54" s="221" t="s">
        <v>1172</v>
      </c>
      <c r="I54" s="221" t="s">
        <v>1172</v>
      </c>
      <c r="J54" s="221" t="s">
        <v>1172</v>
      </c>
      <c r="K54" s="221" t="s">
        <v>1172</v>
      </c>
      <c r="L54" s="221" t="s">
        <v>1379</v>
      </c>
      <c r="M54" s="221" t="s">
        <v>1172</v>
      </c>
      <c r="N54" s="221" t="s">
        <v>1172</v>
      </c>
      <c r="O54" s="221" t="s">
        <v>1172</v>
      </c>
      <c r="P54" s="221" t="s">
        <v>1172</v>
      </c>
      <c r="Q54" s="36" t="str">
        <f>'様式1-1-1_月別-水質(全地点)_1月'!K54</f>
        <v>数値の取り扱いについては下記※のとおり。</v>
      </c>
    </row>
    <row r="55" spans="1:17" ht="12" customHeight="1">
      <c r="A55" s="7">
        <f>'様式1-1-1_月別-水質(全地点)_1月'!A55</f>
        <v>50</v>
      </c>
      <c r="B55" s="55" t="str">
        <f>'様式1-1-1_月別-水質(全地点)_1月'!B55</f>
        <v>テトラクロロエチレン</v>
      </c>
      <c r="C55" s="7" t="str">
        <f>'様式1-1-1_月別-水質(全地点)_1月'!C55</f>
        <v>mg/L</v>
      </c>
      <c r="D55" s="321" t="s">
        <v>1341</v>
      </c>
      <c r="E55" s="221" t="s">
        <v>1172</v>
      </c>
      <c r="F55" s="221" t="s">
        <v>1228</v>
      </c>
      <c r="G55" s="221" t="s">
        <v>1172</v>
      </c>
      <c r="H55" s="221" t="s">
        <v>1172</v>
      </c>
      <c r="I55" s="221" t="s">
        <v>1172</v>
      </c>
      <c r="J55" s="221" t="s">
        <v>1172</v>
      </c>
      <c r="K55" s="221" t="s">
        <v>1172</v>
      </c>
      <c r="L55" s="221" t="s">
        <v>1228</v>
      </c>
      <c r="M55" s="221" t="s">
        <v>1172</v>
      </c>
      <c r="N55" s="221" t="s">
        <v>1172</v>
      </c>
      <c r="O55" s="221" t="s">
        <v>1172</v>
      </c>
      <c r="P55" s="221" t="s">
        <v>1172</v>
      </c>
      <c r="Q55" s="36" t="str">
        <f>'様式1-1-1_月別-水質(全地点)_1月'!K55</f>
        <v>数値の取り扱いについては下記※のとおり。</v>
      </c>
    </row>
    <row r="56" spans="1:17" ht="12" customHeight="1">
      <c r="A56" s="7">
        <f>'様式1-1-1_月別-水質(全地点)_1月'!A56</f>
        <v>51</v>
      </c>
      <c r="B56" s="55" t="str">
        <f>'様式1-1-1_月別-水質(全地点)_1月'!B56</f>
        <v>1,3-ジクロロプロペン</v>
      </c>
      <c r="C56" s="7" t="str">
        <f>'様式1-1-1_月別-水質(全地点)_1月'!C56</f>
        <v>mg/L</v>
      </c>
      <c r="D56" s="321" t="s">
        <v>1341</v>
      </c>
      <c r="E56" s="221" t="s">
        <v>1172</v>
      </c>
      <c r="F56" s="221" t="s">
        <v>1377</v>
      </c>
      <c r="G56" s="221" t="s">
        <v>1172</v>
      </c>
      <c r="H56" s="221" t="s">
        <v>1172</v>
      </c>
      <c r="I56" s="221" t="s">
        <v>1172</v>
      </c>
      <c r="J56" s="221" t="s">
        <v>1172</v>
      </c>
      <c r="K56" s="221" t="s">
        <v>1172</v>
      </c>
      <c r="L56" s="221" t="s">
        <v>1377</v>
      </c>
      <c r="M56" s="221" t="s">
        <v>1172</v>
      </c>
      <c r="N56" s="221" t="s">
        <v>1172</v>
      </c>
      <c r="O56" s="221" t="s">
        <v>1172</v>
      </c>
      <c r="P56" s="221" t="s">
        <v>1172</v>
      </c>
      <c r="Q56" s="36" t="str">
        <f>'様式1-1-1_月別-水質(全地点)_1月'!K56</f>
        <v>数値の取り扱いについては下記※のとおり。</v>
      </c>
    </row>
    <row r="57" spans="1:17" ht="12" customHeight="1">
      <c r="A57" s="7">
        <f>'様式1-1-1_月別-水質(全地点)_1月'!A57</f>
        <v>52</v>
      </c>
      <c r="B57" s="55" t="str">
        <f>'様式1-1-1_月別-水質(全地点)_1月'!B57</f>
        <v>チウラム</v>
      </c>
      <c r="C57" s="7" t="str">
        <f>'様式1-1-1_月別-水質(全地点)_1月'!C57</f>
        <v>mg/L</v>
      </c>
      <c r="D57" s="321" t="s">
        <v>1342</v>
      </c>
      <c r="E57" s="221" t="s">
        <v>1172</v>
      </c>
      <c r="F57" s="221" t="s">
        <v>1228</v>
      </c>
      <c r="G57" s="221" t="s">
        <v>1172</v>
      </c>
      <c r="H57" s="221" t="s">
        <v>1172</v>
      </c>
      <c r="I57" s="221" t="s">
        <v>1172</v>
      </c>
      <c r="J57" s="221" t="s">
        <v>1172</v>
      </c>
      <c r="K57" s="221" t="s">
        <v>1172</v>
      </c>
      <c r="L57" s="221" t="s">
        <v>1228</v>
      </c>
      <c r="M57" s="221" t="s">
        <v>1172</v>
      </c>
      <c r="N57" s="221" t="s">
        <v>1172</v>
      </c>
      <c r="O57" s="221" t="s">
        <v>1172</v>
      </c>
      <c r="P57" s="221" t="s">
        <v>1172</v>
      </c>
      <c r="Q57" s="36" t="str">
        <f>'様式1-1-1_月別-水質(全地点)_1月'!K57</f>
        <v>数値の取り扱いについては下記※のとおり。</v>
      </c>
    </row>
    <row r="58" spans="1:17" ht="12" customHeight="1">
      <c r="A58" s="7">
        <f>'様式1-1-1_月別-水質(全地点)_1月'!A58</f>
        <v>53</v>
      </c>
      <c r="B58" s="55" t="str">
        <f>'様式1-1-1_月別-水質(全地点)_1月'!B58</f>
        <v>シマジン</v>
      </c>
      <c r="C58" s="7" t="str">
        <f>'様式1-1-1_月別-水質(全地点)_1月'!C58</f>
        <v>mg/L</v>
      </c>
      <c r="D58" s="321" t="s">
        <v>1342</v>
      </c>
      <c r="E58" s="221" t="s">
        <v>1172</v>
      </c>
      <c r="F58" s="221" t="s">
        <v>1375</v>
      </c>
      <c r="G58" s="221" t="s">
        <v>1172</v>
      </c>
      <c r="H58" s="221" t="s">
        <v>1172</v>
      </c>
      <c r="I58" s="221" t="s">
        <v>1172</v>
      </c>
      <c r="J58" s="221" t="s">
        <v>1172</v>
      </c>
      <c r="K58" s="221" t="s">
        <v>1172</v>
      </c>
      <c r="L58" s="221" t="s">
        <v>1375</v>
      </c>
      <c r="M58" s="221" t="s">
        <v>1172</v>
      </c>
      <c r="N58" s="221" t="s">
        <v>1172</v>
      </c>
      <c r="O58" s="221" t="s">
        <v>1172</v>
      </c>
      <c r="P58" s="221" t="s">
        <v>1172</v>
      </c>
      <c r="Q58" s="36" t="str">
        <f>'様式1-1-1_月別-水質(全地点)_1月'!K58</f>
        <v>数値の取り扱いについては下記※のとおり。</v>
      </c>
    </row>
    <row r="59" spans="1:17" ht="12" customHeight="1">
      <c r="A59" s="7">
        <f>'様式1-1-1_月別-水質(全地点)_1月'!A59</f>
        <v>54</v>
      </c>
      <c r="B59" s="55" t="str">
        <f>'様式1-1-1_月別-水質(全地点)_1月'!B59</f>
        <v>チオベンカルブ</v>
      </c>
      <c r="C59" s="7" t="str">
        <f>'様式1-1-1_月別-水質(全地点)_1月'!C59</f>
        <v>mg/L</v>
      </c>
      <c r="D59" s="321" t="s">
        <v>1342</v>
      </c>
      <c r="E59" s="221" t="s">
        <v>1172</v>
      </c>
      <c r="F59" s="221" t="s">
        <v>1376</v>
      </c>
      <c r="G59" s="221" t="s">
        <v>1172</v>
      </c>
      <c r="H59" s="221" t="s">
        <v>1172</v>
      </c>
      <c r="I59" s="221" t="s">
        <v>1172</v>
      </c>
      <c r="J59" s="221" t="s">
        <v>1172</v>
      </c>
      <c r="K59" s="221" t="s">
        <v>1172</v>
      </c>
      <c r="L59" s="221" t="s">
        <v>1376</v>
      </c>
      <c r="M59" s="221" t="s">
        <v>1172</v>
      </c>
      <c r="N59" s="221" t="s">
        <v>1172</v>
      </c>
      <c r="O59" s="221" t="s">
        <v>1172</v>
      </c>
      <c r="P59" s="221" t="s">
        <v>1172</v>
      </c>
      <c r="Q59" s="36" t="str">
        <f>'様式1-1-1_月別-水質(全地点)_1月'!K59</f>
        <v>数値の取り扱いについては下記※のとおり。</v>
      </c>
    </row>
    <row r="60" spans="1:17" ht="12" customHeight="1">
      <c r="A60" s="7">
        <f>'様式1-1-1_月別-水質(全地点)_1月'!A60</f>
        <v>55</v>
      </c>
      <c r="B60" s="55" t="str">
        <f>'様式1-1-1_月別-水質(全地点)_1月'!B60</f>
        <v>ベンゼン</v>
      </c>
      <c r="C60" s="7" t="str">
        <f>'様式1-1-1_月別-水質(全地点)_1月'!C60</f>
        <v>mg/L</v>
      </c>
      <c r="D60" s="321" t="s">
        <v>1341</v>
      </c>
      <c r="E60" s="221" t="s">
        <v>1172</v>
      </c>
      <c r="F60" s="221" t="s">
        <v>1228</v>
      </c>
      <c r="G60" s="221" t="s">
        <v>1172</v>
      </c>
      <c r="H60" s="221" t="s">
        <v>1172</v>
      </c>
      <c r="I60" s="221" t="s">
        <v>1172</v>
      </c>
      <c r="J60" s="221" t="s">
        <v>1172</v>
      </c>
      <c r="K60" s="221" t="s">
        <v>1172</v>
      </c>
      <c r="L60" s="221" t="s">
        <v>1228</v>
      </c>
      <c r="M60" s="221" t="s">
        <v>1172</v>
      </c>
      <c r="N60" s="221" t="s">
        <v>1172</v>
      </c>
      <c r="O60" s="221" t="s">
        <v>1172</v>
      </c>
      <c r="P60" s="221" t="s">
        <v>1172</v>
      </c>
      <c r="Q60" s="36" t="str">
        <f>'様式1-1-1_月別-水質(全地点)_1月'!K60</f>
        <v>数値の取り扱いについては下記※のとおり。</v>
      </c>
    </row>
    <row r="61" spans="1:17" ht="12" customHeight="1">
      <c r="A61" s="7">
        <f>'様式1-1-1_月別-水質(全地点)_1月'!A61</f>
        <v>56</v>
      </c>
      <c r="B61" s="55" t="str">
        <f>'様式1-1-1_月別-水質(全地点)_1月'!B61</f>
        <v>セレン</v>
      </c>
      <c r="C61" s="7" t="str">
        <f>'様式1-1-1_月別-水質(全地点)_1月'!C61</f>
        <v>mg/L</v>
      </c>
      <c r="D61" s="321" t="s">
        <v>1343</v>
      </c>
      <c r="E61" s="221" t="s">
        <v>1172</v>
      </c>
      <c r="F61" s="221" t="s">
        <v>1376</v>
      </c>
      <c r="G61" s="221" t="s">
        <v>1172</v>
      </c>
      <c r="H61" s="221" t="s">
        <v>1172</v>
      </c>
      <c r="I61" s="221" t="s">
        <v>1172</v>
      </c>
      <c r="J61" s="221" t="s">
        <v>1172</v>
      </c>
      <c r="K61" s="221" t="s">
        <v>1172</v>
      </c>
      <c r="L61" s="221" t="s">
        <v>1376</v>
      </c>
      <c r="M61" s="221" t="s">
        <v>1172</v>
      </c>
      <c r="N61" s="221" t="s">
        <v>1172</v>
      </c>
      <c r="O61" s="221" t="s">
        <v>1172</v>
      </c>
      <c r="P61" s="221" t="s">
        <v>1172</v>
      </c>
      <c r="Q61" s="36" t="str">
        <f>'様式1-1-1_月別-水質(全地点)_1月'!K61</f>
        <v>数値の取り扱いについては下記※のとおり。</v>
      </c>
    </row>
    <row r="62" spans="1:17" ht="12" customHeight="1">
      <c r="A62" s="7">
        <f>'様式1-1-1_月別-水質(全地点)_1月'!A62</f>
        <v>57</v>
      </c>
      <c r="B62" s="55" t="str">
        <f>'様式1-1-1_月別-水質(全地点)_1月'!B62</f>
        <v>硝酸性窒素および亜硝酸性窒素</v>
      </c>
      <c r="C62" s="7" t="str">
        <f>'様式1-1-1_月別-水質(全地点)_1月'!C62</f>
        <v>mg/L</v>
      </c>
      <c r="D62" s="321" t="s">
        <v>1351</v>
      </c>
      <c r="E62" s="221" t="s">
        <v>1229</v>
      </c>
      <c r="F62" s="221" t="s">
        <v>1229</v>
      </c>
      <c r="G62" s="221" t="s">
        <v>1229</v>
      </c>
      <c r="H62" s="221" t="s">
        <v>1229</v>
      </c>
      <c r="I62" s="221" t="s">
        <v>1229</v>
      </c>
      <c r="J62" s="221" t="s">
        <v>1229</v>
      </c>
      <c r="K62" s="221" t="s">
        <v>1229</v>
      </c>
      <c r="L62" s="221" t="s">
        <v>1229</v>
      </c>
      <c r="M62" s="221" t="s">
        <v>1229</v>
      </c>
      <c r="N62" s="221" t="s">
        <v>1229</v>
      </c>
      <c r="O62" s="221" t="s">
        <v>1229</v>
      </c>
      <c r="P62" s="221" t="s">
        <v>1229</v>
      </c>
      <c r="Q62" s="36" t="str">
        <f>'様式1-1-1_月別-水質(全地点)_1月'!K62</f>
        <v>数値の取り扱いについては下記※のとおり。</v>
      </c>
    </row>
    <row r="63" spans="1:17" ht="12" customHeight="1">
      <c r="A63" s="7">
        <f>'様式1-1-1_月別-水質(全地点)_1月'!A63</f>
        <v>58</v>
      </c>
      <c r="B63" s="55" t="str">
        <f>'様式1-1-1_月別-水質(全地点)_1月'!B63</f>
        <v>ふっ素</v>
      </c>
      <c r="C63" s="7" t="str">
        <f>'様式1-1-1_月別-水質(全地点)_1月'!C63</f>
        <v>mg/L</v>
      </c>
      <c r="D63" s="321" t="s">
        <v>1344</v>
      </c>
      <c r="E63" s="221" t="s">
        <v>1172</v>
      </c>
      <c r="F63" s="221" t="s">
        <v>1380</v>
      </c>
      <c r="G63" s="221" t="s">
        <v>1172</v>
      </c>
      <c r="H63" s="221" t="s">
        <v>1172</v>
      </c>
      <c r="I63" s="221" t="s">
        <v>1172</v>
      </c>
      <c r="J63" s="221" t="s">
        <v>1172</v>
      </c>
      <c r="K63" s="221" t="s">
        <v>1172</v>
      </c>
      <c r="L63" s="221" t="s">
        <v>1380</v>
      </c>
      <c r="M63" s="221" t="s">
        <v>1172</v>
      </c>
      <c r="N63" s="221" t="s">
        <v>1172</v>
      </c>
      <c r="O63" s="221" t="s">
        <v>1172</v>
      </c>
      <c r="P63" s="221" t="s">
        <v>1172</v>
      </c>
      <c r="Q63" s="36" t="str">
        <f>'様式1-1-1_月別-水質(全地点)_1月'!K63</f>
        <v>数値の取り扱いについては下記※のとおり。</v>
      </c>
    </row>
    <row r="64" spans="1:17" ht="12" customHeight="1">
      <c r="A64" s="7">
        <f>'様式1-1-1_月別-水質(全地点)_1月'!A64</f>
        <v>59</v>
      </c>
      <c r="B64" s="55" t="str">
        <f>'様式1-1-1_月別-水質(全地点)_1月'!B64</f>
        <v>ほう素</v>
      </c>
      <c r="C64" s="7" t="str">
        <f>'様式1-1-1_月別-水質(全地点)_1月'!C64</f>
        <v>mg/L</v>
      </c>
      <c r="D64" s="321" t="s">
        <v>1345</v>
      </c>
      <c r="E64" s="221" t="s">
        <v>1172</v>
      </c>
      <c r="F64" s="221" t="s">
        <v>1227</v>
      </c>
      <c r="G64" s="221" t="s">
        <v>1172</v>
      </c>
      <c r="H64" s="221" t="s">
        <v>1172</v>
      </c>
      <c r="I64" s="221" t="s">
        <v>1172</v>
      </c>
      <c r="J64" s="221" t="s">
        <v>1172</v>
      </c>
      <c r="K64" s="221" t="s">
        <v>1172</v>
      </c>
      <c r="L64" s="221" t="s">
        <v>1227</v>
      </c>
      <c r="M64" s="221" t="s">
        <v>1172</v>
      </c>
      <c r="N64" s="221" t="s">
        <v>1172</v>
      </c>
      <c r="O64" s="221" t="s">
        <v>1172</v>
      </c>
      <c r="P64" s="221" t="s">
        <v>1172</v>
      </c>
      <c r="Q64" s="36" t="str">
        <f>'様式1-1-1_月別-水質(全地点)_1月'!K64</f>
        <v>数値の取り扱いについては下記※のとおり。</v>
      </c>
    </row>
    <row r="65" spans="1:17" ht="12" customHeight="1">
      <c r="A65" s="7">
        <f>'様式1-1-1_月別-水質(全地点)_1月'!A65</f>
        <v>60</v>
      </c>
      <c r="B65" s="55" t="str">
        <f>'様式1-1-1_月別-水質(全地点)_1月'!B65</f>
        <v>1,4-ジオキサン</v>
      </c>
      <c r="C65" s="7" t="str">
        <f>'様式1-1-1_月別-水質(全地点)_1月'!C65</f>
        <v>mg/L</v>
      </c>
      <c r="D65" s="321" t="s">
        <v>1319</v>
      </c>
      <c r="E65" s="221" t="s">
        <v>1172</v>
      </c>
      <c r="F65" s="221" t="s">
        <v>1274</v>
      </c>
      <c r="G65" s="221" t="s">
        <v>1172</v>
      </c>
      <c r="H65" s="221" t="s">
        <v>1172</v>
      </c>
      <c r="I65" s="221" t="s">
        <v>1172</v>
      </c>
      <c r="J65" s="221" t="s">
        <v>1172</v>
      </c>
      <c r="K65" s="221" t="s">
        <v>1172</v>
      </c>
      <c r="L65" s="221" t="s">
        <v>1274</v>
      </c>
      <c r="M65" s="221" t="s">
        <v>1172</v>
      </c>
      <c r="N65" s="221" t="s">
        <v>1172</v>
      </c>
      <c r="O65" s="221" t="s">
        <v>1172</v>
      </c>
      <c r="P65" s="221" t="s">
        <v>1172</v>
      </c>
      <c r="Q65" s="36" t="str">
        <f>'様式1-1-1_月別-水質(全地点)_1月'!K65</f>
        <v>数値の取り扱いについては下記※のとおり。</v>
      </c>
    </row>
    <row r="66" spans="1:17" ht="12" customHeight="1">
      <c r="A66" s="7">
        <f>'様式1-1-1_月別-水質(全地点)_1月'!A66</f>
        <v>61</v>
      </c>
      <c r="B66" s="55" t="str">
        <f>'様式1-1-1_月別-水質(全地点)_1月'!B66</f>
        <v>ダイオキシン類</v>
      </c>
      <c r="C66" s="7" t="str">
        <f>'様式1-1-1_月別-水質(全地点)_1月'!C66</f>
        <v>pg-TEQ/L</v>
      </c>
      <c r="D66" s="322"/>
      <c r="E66" s="221" t="s">
        <v>1172</v>
      </c>
      <c r="F66" s="221" t="s">
        <v>1172</v>
      </c>
      <c r="G66" s="221" t="s">
        <v>1172</v>
      </c>
      <c r="H66" s="221" t="s">
        <v>1172</v>
      </c>
      <c r="I66" s="221" t="s">
        <v>1172</v>
      </c>
      <c r="J66" s="221" t="s">
        <v>1172</v>
      </c>
      <c r="K66" s="221" t="s">
        <v>1172</v>
      </c>
      <c r="L66" s="221" t="s">
        <v>1172</v>
      </c>
      <c r="M66" s="221" t="s">
        <v>1172</v>
      </c>
      <c r="N66" s="221" t="s">
        <v>1172</v>
      </c>
      <c r="O66" s="221" t="s">
        <v>1172</v>
      </c>
      <c r="P66" s="221" t="s">
        <v>1172</v>
      </c>
      <c r="Q66" s="36" t="str">
        <f>'様式1-1-1_月別-水質(全地点)_1月'!K66</f>
        <v>数値の取り扱いについては下記※のとおり。</v>
      </c>
    </row>
    <row r="67" spans="1:17" ht="12" customHeight="1">
      <c r="A67" s="7">
        <f>'様式1-1-1_月別-水質(全地点)_1月'!A67</f>
        <v>62</v>
      </c>
      <c r="B67" s="55" t="str">
        <f>'様式1-1-1_月別-水質(全地点)_1月'!B67</f>
        <v>２-ＭＩＢ（2-ﾒﾁﾙｲｿﾎﾞﾙﾁｵｰﾈ)</v>
      </c>
      <c r="C67" s="7" t="str">
        <f>'様式1-1-1_月別-水質(全地点)_1月'!C67</f>
        <v>ng/L</v>
      </c>
      <c r="D67" s="321" t="s">
        <v>1331</v>
      </c>
      <c r="E67" s="221" t="s">
        <v>1172</v>
      </c>
      <c r="F67" s="221" t="s">
        <v>1172</v>
      </c>
      <c r="G67" s="221" t="s">
        <v>1172</v>
      </c>
      <c r="H67" s="221" t="s">
        <v>1172</v>
      </c>
      <c r="I67" s="221" t="s">
        <v>1172</v>
      </c>
      <c r="J67" s="221" t="s">
        <v>1172</v>
      </c>
      <c r="K67" s="221" t="s">
        <v>1172</v>
      </c>
      <c r="L67" s="221" t="s">
        <v>1172</v>
      </c>
      <c r="M67" s="221" t="s">
        <v>1172</v>
      </c>
      <c r="N67" s="221" t="s">
        <v>1172</v>
      </c>
      <c r="O67" s="221" t="s">
        <v>1172</v>
      </c>
      <c r="P67" s="221" t="s">
        <v>1172</v>
      </c>
      <c r="Q67" s="36" t="str">
        <f>'様式1-1-1_月別-水質(全地点)_1月'!K67</f>
        <v>数値の取り扱いについては下記※のとおり。</v>
      </c>
    </row>
    <row r="68" spans="1:17" ht="12" customHeight="1">
      <c r="A68" s="7">
        <f>'様式1-1-1_月別-水質(全地点)_1月'!A68</f>
        <v>63</v>
      </c>
      <c r="B68" s="55" t="str">
        <f>'様式1-1-1_月別-水質(全地点)_1月'!B68</f>
        <v>ジェオスミン</v>
      </c>
      <c r="C68" s="7" t="str">
        <f>'様式1-1-1_月別-水質(全地点)_1月'!C68</f>
        <v>ng/L</v>
      </c>
      <c r="D68" s="321" t="s">
        <v>1331</v>
      </c>
      <c r="E68" s="221" t="s">
        <v>1172</v>
      </c>
      <c r="F68" s="221" t="s">
        <v>1172</v>
      </c>
      <c r="G68" s="221" t="s">
        <v>1172</v>
      </c>
      <c r="H68" s="221" t="s">
        <v>1172</v>
      </c>
      <c r="I68" s="221" t="s">
        <v>1172</v>
      </c>
      <c r="J68" s="221" t="s">
        <v>1172</v>
      </c>
      <c r="K68" s="221" t="s">
        <v>1172</v>
      </c>
      <c r="L68" s="221" t="s">
        <v>1172</v>
      </c>
      <c r="M68" s="221" t="s">
        <v>1172</v>
      </c>
      <c r="N68" s="221" t="s">
        <v>1172</v>
      </c>
      <c r="O68" s="221" t="s">
        <v>1172</v>
      </c>
      <c r="P68" s="221" t="s">
        <v>1172</v>
      </c>
      <c r="Q68" s="36" t="str">
        <f>'様式1-1-1_月別-水質(全地点)_1月'!K68</f>
        <v>数値の取り扱いについては下記※のとおり。</v>
      </c>
    </row>
    <row r="69" spans="1:17" ht="12" customHeight="1">
      <c r="A69" s="7">
        <f>'様式1-1-1_月別-水質(全地点)_1月'!A69</f>
        <v>64</v>
      </c>
      <c r="B69" s="55" t="str">
        <f>'様式1-1-1_月別-水質(全地点)_1月'!B69</f>
        <v>フェオフィチン</v>
      </c>
      <c r="C69" s="7" t="str">
        <f>'様式1-1-1_月別-水質(全地点)_1月'!C69</f>
        <v>mg/L</v>
      </c>
      <c r="D69" s="321" t="s">
        <v>1329</v>
      </c>
      <c r="E69" s="221" t="s">
        <v>1233</v>
      </c>
      <c r="F69" s="221" t="s">
        <v>1172</v>
      </c>
      <c r="G69" s="221" t="s">
        <v>1172</v>
      </c>
      <c r="H69" s="221" t="s">
        <v>1172</v>
      </c>
      <c r="I69" s="221" t="s">
        <v>1172</v>
      </c>
      <c r="J69" s="221" t="s">
        <v>1172</v>
      </c>
      <c r="K69" s="221" t="s">
        <v>1233</v>
      </c>
      <c r="L69" s="221" t="s">
        <v>1172</v>
      </c>
      <c r="M69" s="221" t="s">
        <v>1172</v>
      </c>
      <c r="N69" s="221" t="s">
        <v>1172</v>
      </c>
      <c r="O69" s="221" t="s">
        <v>1172</v>
      </c>
      <c r="P69" s="221" t="s">
        <v>1172</v>
      </c>
      <c r="Q69" s="36" t="str">
        <f>'様式1-1-1_月別-水質(全地点)_1月'!K69</f>
        <v>数値の取り扱いについては下記※のとおり。</v>
      </c>
    </row>
    <row r="70" spans="1:17" ht="12" customHeight="1">
      <c r="A70" s="7">
        <f>'様式1-1-1_月別-水質(全地点)_1月'!A70</f>
        <v>65</v>
      </c>
      <c r="B70" s="55" t="str">
        <f>'様式1-1-1_月別-水質(全地点)_1月'!B70</f>
        <v>アンモニア性窒素</v>
      </c>
      <c r="C70" s="7" t="str">
        <f>'様式1-1-1_月別-水質(全地点)_1月'!C70</f>
        <v>mg/L</v>
      </c>
      <c r="D70" s="321" t="s">
        <v>1322</v>
      </c>
      <c r="E70" s="221" t="s">
        <v>1228</v>
      </c>
      <c r="F70" s="221">
        <v>3.0000000000000001E-3</v>
      </c>
      <c r="G70" s="221">
        <v>2E-3</v>
      </c>
      <c r="H70" s="221">
        <v>5.0000000000000001E-3</v>
      </c>
      <c r="I70" s="221">
        <v>2.8000000000000001E-2</v>
      </c>
      <c r="J70" s="221">
        <v>8.0000000000000002E-3</v>
      </c>
      <c r="K70" s="221">
        <v>1.2E-2</v>
      </c>
      <c r="L70" s="221">
        <v>6.0000000000000001E-3</v>
      </c>
      <c r="M70" s="221">
        <v>1.0999999999999999E-2</v>
      </c>
      <c r="N70" s="221">
        <v>5.0000000000000001E-3</v>
      </c>
      <c r="O70" s="221">
        <v>5.0000000000000001E-3</v>
      </c>
      <c r="P70" s="221">
        <v>2E-3</v>
      </c>
      <c r="Q70" s="36" t="str">
        <f>'様式1-1-1_月別-水質(全地点)_1月'!K70</f>
        <v>数値の取り扱いについては下記※のとおり。</v>
      </c>
    </row>
    <row r="71" spans="1:17" ht="12" customHeight="1">
      <c r="A71" s="7">
        <f>'様式1-1-1_月別-水質(全地点)_1月'!A71</f>
        <v>66</v>
      </c>
      <c r="B71" s="55" t="str">
        <f>'様式1-1-1_月別-水質(全地点)_1月'!B71</f>
        <v>亜硝酸性窒素</v>
      </c>
      <c r="C71" s="7" t="str">
        <f>'様式1-1-1_月別-水質(全地点)_1月'!C71</f>
        <v>mg/L</v>
      </c>
      <c r="D71" s="321" t="s">
        <v>1323</v>
      </c>
      <c r="E71" s="221" t="s">
        <v>1228</v>
      </c>
      <c r="F71" s="221" t="s">
        <v>1228</v>
      </c>
      <c r="G71" s="221" t="s">
        <v>1228</v>
      </c>
      <c r="H71" s="221" t="s">
        <v>1228</v>
      </c>
      <c r="I71" s="221" t="s">
        <v>1228</v>
      </c>
      <c r="J71" s="221" t="s">
        <v>1228</v>
      </c>
      <c r="K71" s="221" t="s">
        <v>1228</v>
      </c>
      <c r="L71" s="221" t="s">
        <v>1228</v>
      </c>
      <c r="M71" s="221" t="s">
        <v>1228</v>
      </c>
      <c r="N71" s="221" t="s">
        <v>1228</v>
      </c>
      <c r="O71" s="221" t="s">
        <v>1228</v>
      </c>
      <c r="P71" s="221" t="s">
        <v>1228</v>
      </c>
      <c r="Q71" s="36" t="str">
        <f>'様式1-1-1_月別-水質(全地点)_1月'!K71</f>
        <v>数値の取り扱いについては下記※のとおり。</v>
      </c>
    </row>
    <row r="72" spans="1:17" ht="12" customHeight="1">
      <c r="A72" s="7">
        <f>'様式1-1-1_月別-水質(全地点)_1月'!A72</f>
        <v>67</v>
      </c>
      <c r="B72" s="55" t="str">
        <f>'様式1-1-1_月別-水質(全地点)_1月'!B72</f>
        <v>硝酸性窒素</v>
      </c>
      <c r="C72" s="7" t="str">
        <f>'様式1-1-1_月別-水質(全地点)_1月'!C72</f>
        <v>mg/L</v>
      </c>
      <c r="D72" s="321" t="s">
        <v>1324</v>
      </c>
      <c r="E72" s="219">
        <v>0.38800000000000001</v>
      </c>
      <c r="F72" s="219">
        <v>0.34799999999999998</v>
      </c>
      <c r="G72" s="219">
        <v>0.26800000000000002</v>
      </c>
      <c r="H72" s="219">
        <v>0.57699999999999996</v>
      </c>
      <c r="I72" s="219">
        <v>0.52200000000000002</v>
      </c>
      <c r="J72" s="219">
        <v>0.60499999999999998</v>
      </c>
      <c r="K72" s="219">
        <v>1.07</v>
      </c>
      <c r="L72" s="219">
        <v>0.70299999999999996</v>
      </c>
      <c r="M72" s="219">
        <v>0.84099999999999997</v>
      </c>
      <c r="N72" s="219">
        <v>0.44700000000000001</v>
      </c>
      <c r="O72" s="219">
        <v>0.33300000000000002</v>
      </c>
      <c r="P72" s="219">
        <v>0.435</v>
      </c>
      <c r="Q72" s="36" t="str">
        <f>'様式1-1-1_月別-水質(全地点)_1月'!K72</f>
        <v>数値の取り扱いについては下記※のとおり。</v>
      </c>
    </row>
    <row r="73" spans="1:17" ht="12" customHeight="1">
      <c r="A73" s="7">
        <f>'様式1-1-1_月別-水質(全地点)_1月'!A73</f>
        <v>68</v>
      </c>
      <c r="B73" s="55" t="str">
        <f>'様式1-1-1_月別-水質(全地点)_1月'!B73</f>
        <v>オルトリン酸態リン</v>
      </c>
      <c r="C73" s="7" t="str">
        <f>'様式1-1-1_月別-水質(全地点)_1月'!C73</f>
        <v>mg/L</v>
      </c>
      <c r="D73" s="321" t="s">
        <v>1326</v>
      </c>
      <c r="E73" s="219">
        <v>6.0000000000000001E-3</v>
      </c>
      <c r="F73" s="219">
        <v>2E-3</v>
      </c>
      <c r="G73" s="219">
        <v>3.0000000000000001E-3</v>
      </c>
      <c r="H73" s="219">
        <v>7.0000000000000001E-3</v>
      </c>
      <c r="I73" s="219">
        <v>3.0000000000000001E-3</v>
      </c>
      <c r="J73" s="219">
        <v>0.01</v>
      </c>
      <c r="K73" s="219">
        <v>1.4999999999999999E-2</v>
      </c>
      <c r="L73" s="219">
        <v>8.0000000000000002E-3</v>
      </c>
      <c r="M73" s="219">
        <v>8.9999999999999993E-3</v>
      </c>
      <c r="N73" s="219">
        <v>1.2E-2</v>
      </c>
      <c r="O73" s="219">
        <v>4.0000000000000001E-3</v>
      </c>
      <c r="P73" s="219">
        <v>5.0000000000000001E-3</v>
      </c>
      <c r="Q73" s="36" t="str">
        <f>'様式1-1-1_月別-水質(全地点)_1月'!K73</f>
        <v>数値の取り扱いについては下記※のとおり。</v>
      </c>
    </row>
    <row r="74" spans="1:17" ht="12" customHeight="1">
      <c r="A74" s="7">
        <f>'様式1-1-1_月別-水質(全地点)_1月'!A74</f>
        <v>69</v>
      </c>
      <c r="B74" s="55" t="str">
        <f>'様式1-1-1_月別-水質(全地点)_1月'!B74</f>
        <v>クロロフィルａ</v>
      </c>
      <c r="C74" s="7" t="str">
        <f>'様式1-1-1_月別-水質(全地点)_1月'!C74</f>
        <v>mg/m3</v>
      </c>
      <c r="D74" s="321" t="s">
        <v>1327</v>
      </c>
      <c r="E74" s="219" t="s">
        <v>1227</v>
      </c>
      <c r="F74" s="219" t="s">
        <v>1227</v>
      </c>
      <c r="G74" s="219">
        <v>0.3</v>
      </c>
      <c r="H74" s="219">
        <v>0.6</v>
      </c>
      <c r="I74" s="219">
        <v>0.1</v>
      </c>
      <c r="J74" s="219">
        <v>0.1</v>
      </c>
      <c r="K74" s="219">
        <v>0.2</v>
      </c>
      <c r="L74" s="219">
        <v>0.1</v>
      </c>
      <c r="M74" s="219">
        <v>0.1</v>
      </c>
      <c r="N74" s="219" t="s">
        <v>1227</v>
      </c>
      <c r="O74" s="219">
        <v>1.8</v>
      </c>
      <c r="P74" s="219">
        <v>0.1</v>
      </c>
      <c r="Q74" s="36" t="str">
        <f>'様式1-1-1_月別-水質(全地点)_1月'!K74</f>
        <v>数値の取り扱いについては下記※のとおり。</v>
      </c>
    </row>
    <row r="75" spans="1:17" ht="12" customHeight="1">
      <c r="A75" s="7">
        <f>'様式1-1-1_月別-水質(全地点)_1月'!A75</f>
        <v>70</v>
      </c>
      <c r="B75" s="55" t="str">
        <f>'様式1-1-1_月別-水質(全地点)_1月'!B75</f>
        <v>放線菌類</v>
      </c>
      <c r="C75" s="7" t="str">
        <f>'様式1-1-1_月別-水質(全地点)_1月'!C75</f>
        <v>個/mL</v>
      </c>
      <c r="D75" s="323"/>
      <c r="E75" s="219" t="s">
        <v>1172</v>
      </c>
      <c r="F75" s="219" t="s">
        <v>1172</v>
      </c>
      <c r="G75" s="219" t="s">
        <v>1172</v>
      </c>
      <c r="H75" s="219" t="s">
        <v>1172</v>
      </c>
      <c r="I75" s="219" t="s">
        <v>1172</v>
      </c>
      <c r="J75" s="219" t="s">
        <v>1172</v>
      </c>
      <c r="K75" s="219" t="s">
        <v>1172</v>
      </c>
      <c r="L75" s="219" t="s">
        <v>1172</v>
      </c>
      <c r="M75" s="219" t="s">
        <v>1172</v>
      </c>
      <c r="N75" s="219" t="s">
        <v>1172</v>
      </c>
      <c r="O75" s="219" t="s">
        <v>1172</v>
      </c>
      <c r="P75" s="219" t="s">
        <v>1172</v>
      </c>
      <c r="Q75" s="36" t="str">
        <f>'様式1-1-1_月別-水質(全地点)_1月'!K75</f>
        <v>数値の取り扱いについては下記※のとおり。</v>
      </c>
    </row>
    <row r="76" spans="1:17" ht="12" customHeight="1">
      <c r="A76" s="7">
        <f>'様式1-1-1_月別-水質(全地点)_1月'!A76</f>
        <v>71</v>
      </c>
      <c r="B76" s="55" t="str">
        <f>'様式1-1-1_月別-水質(全地点)_1月'!B76</f>
        <v>異臭味の種類</v>
      </c>
      <c r="C76" s="7">
        <f>'様式1-1-1_月別-水質(全地点)_1月'!C76</f>
        <v>0</v>
      </c>
      <c r="D76" s="323"/>
      <c r="E76" s="219" t="s">
        <v>1172</v>
      </c>
      <c r="F76" s="219" t="s">
        <v>1172</v>
      </c>
      <c r="G76" s="219" t="s">
        <v>1172</v>
      </c>
      <c r="H76" s="219" t="s">
        <v>1172</v>
      </c>
      <c r="I76" s="219" t="s">
        <v>1172</v>
      </c>
      <c r="J76" s="219" t="s">
        <v>1172</v>
      </c>
      <c r="K76" s="219" t="s">
        <v>1172</v>
      </c>
      <c r="L76" s="219" t="s">
        <v>1172</v>
      </c>
      <c r="M76" s="219" t="s">
        <v>1172</v>
      </c>
      <c r="N76" s="219" t="s">
        <v>1172</v>
      </c>
      <c r="O76" s="219" t="s">
        <v>1172</v>
      </c>
      <c r="P76" s="219" t="s">
        <v>1172</v>
      </c>
      <c r="Q76" s="36" t="str">
        <f>'様式1-1-1_月別-水質(全地点)_1月'!K76</f>
        <v>数値の取り扱いについては下記※のとおり。</v>
      </c>
    </row>
    <row r="77" spans="1:17" ht="12" customHeight="1">
      <c r="A77" s="7">
        <f>'様式1-1-1_月別-水質(全地点)_1月'!A77</f>
        <v>72</v>
      </c>
      <c r="B77" s="55" t="str">
        <f>'様式1-1-1_月別-水質(全地点)_1月'!B77</f>
        <v>臭気強度</v>
      </c>
      <c r="C77" s="7" t="s">
        <v>263</v>
      </c>
      <c r="D77" s="324" t="s">
        <v>1332</v>
      </c>
      <c r="E77" s="219" t="s">
        <v>1172</v>
      </c>
      <c r="F77" s="219" t="s">
        <v>1172</v>
      </c>
      <c r="G77" s="219" t="s">
        <v>1172</v>
      </c>
      <c r="H77" s="219" t="s">
        <v>1172</v>
      </c>
      <c r="I77" s="219" t="s">
        <v>1172</v>
      </c>
      <c r="J77" s="219" t="s">
        <v>1172</v>
      </c>
      <c r="K77" s="219" t="s">
        <v>1172</v>
      </c>
      <c r="L77" s="219" t="s">
        <v>1172</v>
      </c>
      <c r="M77" s="219" t="s">
        <v>1172</v>
      </c>
      <c r="N77" s="219" t="s">
        <v>1172</v>
      </c>
      <c r="O77" s="219" t="s">
        <v>1172</v>
      </c>
      <c r="P77" s="219" t="s">
        <v>1172</v>
      </c>
      <c r="Q77" s="36" t="str">
        <f>'様式1-1-1_月別-水質(全地点)_1月'!K77</f>
        <v>数値の取り扱いについては下記※のとおり。</v>
      </c>
    </row>
    <row r="78" spans="1:17" ht="12" customHeight="1">
      <c r="A78" s="7">
        <f>'様式1-1-1_月別-水質(全地点)_1月'!A78</f>
        <v>73</v>
      </c>
      <c r="B78" s="55" t="str">
        <f>'様式1-1-1_月別-水質(全地点)_1月'!B78</f>
        <v>硫化物イオン</v>
      </c>
      <c r="C78" s="7" t="str">
        <f>'様式1-1-1_月別-水質(全地点)_1月'!C78</f>
        <v>mg/L</v>
      </c>
      <c r="D78" s="323"/>
      <c r="E78" s="219" t="s">
        <v>1172</v>
      </c>
      <c r="F78" s="219" t="s">
        <v>1172</v>
      </c>
      <c r="G78" s="219" t="s">
        <v>1172</v>
      </c>
      <c r="H78" s="219" t="s">
        <v>1172</v>
      </c>
      <c r="I78" s="219" t="s">
        <v>1172</v>
      </c>
      <c r="J78" s="219" t="s">
        <v>1172</v>
      </c>
      <c r="K78" s="219" t="s">
        <v>1172</v>
      </c>
      <c r="L78" s="219" t="s">
        <v>1172</v>
      </c>
      <c r="M78" s="219" t="s">
        <v>1172</v>
      </c>
      <c r="N78" s="219" t="s">
        <v>1172</v>
      </c>
      <c r="O78" s="219" t="s">
        <v>1172</v>
      </c>
      <c r="P78" s="219" t="s">
        <v>1172</v>
      </c>
      <c r="Q78" s="36" t="str">
        <f>'様式1-1-1_月別-水質(全地点)_1月'!K78</f>
        <v>数値の取り扱いについては下記※のとおり。</v>
      </c>
    </row>
    <row r="79" spans="1:17" ht="12" customHeight="1">
      <c r="A79" s="7">
        <f>'様式1-1-1_月別-水質(全地点)_1月'!A79</f>
        <v>74</v>
      </c>
      <c r="B79" s="55" t="str">
        <f>'様式1-1-1_月別-水質(全地点)_1月'!B79</f>
        <v>色度</v>
      </c>
      <c r="C79" s="7" t="str">
        <f>'様式1-1-1_月別-水質(全地点)_1月'!C79</f>
        <v>度</v>
      </c>
      <c r="D79" s="323"/>
      <c r="E79" s="219" t="s">
        <v>1172</v>
      </c>
      <c r="F79" s="219" t="s">
        <v>1172</v>
      </c>
      <c r="G79" s="219" t="s">
        <v>1172</v>
      </c>
      <c r="H79" s="219" t="s">
        <v>1172</v>
      </c>
      <c r="I79" s="219" t="s">
        <v>1172</v>
      </c>
      <c r="J79" s="219" t="s">
        <v>1172</v>
      </c>
      <c r="K79" s="219" t="s">
        <v>1172</v>
      </c>
      <c r="L79" s="219" t="s">
        <v>1172</v>
      </c>
      <c r="M79" s="219" t="s">
        <v>1172</v>
      </c>
      <c r="N79" s="219" t="s">
        <v>1172</v>
      </c>
      <c r="O79" s="219" t="s">
        <v>1172</v>
      </c>
      <c r="P79" s="219" t="s">
        <v>1172</v>
      </c>
      <c r="Q79" s="36" t="str">
        <f>'様式1-1-1_月別-水質(全地点)_1月'!K79</f>
        <v>数値の取り扱いについては下記※のとおり。</v>
      </c>
    </row>
    <row r="80" spans="1:17" ht="12" customHeight="1">
      <c r="A80" s="7">
        <f>'様式1-1-1_月別-水質(全地点)_1月'!A80</f>
        <v>75</v>
      </c>
      <c r="B80" s="55" t="str">
        <f>'様式1-1-1_月別-水質(全地点)_1月'!B80</f>
        <v>総鉄</v>
      </c>
      <c r="C80" s="7" t="str">
        <f>'様式1-1-1_月別-水質(全地点)_1月'!C80</f>
        <v>mg/L</v>
      </c>
      <c r="D80" s="321" t="s">
        <v>1347</v>
      </c>
      <c r="E80" s="219" t="s">
        <v>1172</v>
      </c>
      <c r="F80" s="219">
        <v>2E-3</v>
      </c>
      <c r="G80" s="219" t="s">
        <v>1172</v>
      </c>
      <c r="H80" s="219" t="s">
        <v>1172</v>
      </c>
      <c r="I80" s="219" t="s">
        <v>1172</v>
      </c>
      <c r="J80" s="219" t="s">
        <v>1172</v>
      </c>
      <c r="K80" s="219" t="s">
        <v>1172</v>
      </c>
      <c r="L80" s="219">
        <v>4.2000000000000003E-2</v>
      </c>
      <c r="M80" s="219" t="s">
        <v>1172</v>
      </c>
      <c r="N80" s="219" t="s">
        <v>1172</v>
      </c>
      <c r="O80" s="219" t="s">
        <v>1172</v>
      </c>
      <c r="P80" s="219" t="s">
        <v>1172</v>
      </c>
      <c r="Q80" s="36" t="str">
        <f>'様式1-1-1_月別-水質(全地点)_1月'!K80</f>
        <v>数値の取り扱いについては下記※のとおり。</v>
      </c>
    </row>
    <row r="81" spans="1:41" ht="12" customHeight="1">
      <c r="A81" s="7">
        <f>'様式1-1-1_月別-水質(全地点)_1月'!A81</f>
        <v>76</v>
      </c>
      <c r="B81" s="55" t="str">
        <f>'様式1-1-1_月別-水質(全地点)_1月'!B81</f>
        <v>鉄（二価）</v>
      </c>
      <c r="C81" s="7" t="str">
        <f>'様式1-1-1_月別-水質(全地点)_1月'!C81</f>
        <v>mg/L</v>
      </c>
      <c r="D81" s="325"/>
      <c r="E81" s="219" t="s">
        <v>1172</v>
      </c>
      <c r="F81" s="219" t="s">
        <v>1172</v>
      </c>
      <c r="G81" s="219" t="s">
        <v>1172</v>
      </c>
      <c r="H81" s="219" t="s">
        <v>1172</v>
      </c>
      <c r="I81" s="219" t="s">
        <v>1172</v>
      </c>
      <c r="J81" s="219" t="s">
        <v>1172</v>
      </c>
      <c r="K81" s="219" t="s">
        <v>1172</v>
      </c>
      <c r="L81" s="219" t="s">
        <v>1172</v>
      </c>
      <c r="M81" s="219" t="s">
        <v>1172</v>
      </c>
      <c r="N81" s="219" t="s">
        <v>1172</v>
      </c>
      <c r="O81" s="219" t="s">
        <v>1172</v>
      </c>
      <c r="P81" s="219" t="s">
        <v>1172</v>
      </c>
      <c r="Q81" s="36" t="str">
        <f>'様式1-1-1_月別-水質(全地点)_1月'!K81</f>
        <v>数値の取り扱いについては下記※のとおり。</v>
      </c>
    </row>
    <row r="82" spans="1:41" ht="12" customHeight="1">
      <c r="A82" s="7">
        <f>'様式1-1-1_月別-水質(全地点)_1月'!A82</f>
        <v>77</v>
      </c>
      <c r="B82" s="55" t="str">
        <f>'様式1-1-1_月別-水質(全地点)_1月'!B82</f>
        <v>マンガン</v>
      </c>
      <c r="C82" s="7" t="str">
        <f>'様式1-1-1_月別-水質(全地点)_1月'!C82</f>
        <v>mg/L</v>
      </c>
      <c r="D82" s="321" t="s">
        <v>1350</v>
      </c>
      <c r="E82" s="219" t="s">
        <v>1172</v>
      </c>
      <c r="F82" s="219" t="s">
        <v>1228</v>
      </c>
      <c r="G82" s="219" t="s">
        <v>1172</v>
      </c>
      <c r="H82" s="219" t="s">
        <v>1172</v>
      </c>
      <c r="I82" s="219" t="s">
        <v>1172</v>
      </c>
      <c r="J82" s="219" t="s">
        <v>1172</v>
      </c>
      <c r="K82" s="219" t="s">
        <v>1172</v>
      </c>
      <c r="L82" s="219">
        <v>6.0000000000000001E-3</v>
      </c>
      <c r="M82" s="219" t="s">
        <v>1172</v>
      </c>
      <c r="N82" s="219" t="s">
        <v>1172</v>
      </c>
      <c r="O82" s="219" t="s">
        <v>1172</v>
      </c>
      <c r="P82" s="219" t="s">
        <v>1172</v>
      </c>
      <c r="Q82" s="36" t="str">
        <f>'様式1-1-1_月別-水質(全地点)_1月'!K82</f>
        <v>数値の取り扱いについては下記※のとおり。</v>
      </c>
    </row>
    <row r="83" spans="1:41" ht="12" customHeight="1">
      <c r="A83" s="7">
        <f>'様式1-1-1_月別-水質(全地点)_1月'!A83</f>
        <v>78</v>
      </c>
      <c r="B83" s="55" t="str">
        <f>'様式1-1-1_月別-水質(全地点)_1月'!B83</f>
        <v>粒度組成</v>
      </c>
      <c r="C83" s="7" t="str">
        <f>'様式1-1-1_月別-水質(全地点)_1月'!C83</f>
        <v>－</v>
      </c>
      <c r="D83" s="323"/>
      <c r="E83" s="219" t="s">
        <v>1172</v>
      </c>
      <c r="F83" s="219" t="s">
        <v>1172</v>
      </c>
      <c r="G83" s="219" t="s">
        <v>1172</v>
      </c>
      <c r="H83" s="219" t="s">
        <v>1172</v>
      </c>
      <c r="I83" s="219" t="s">
        <v>1172</v>
      </c>
      <c r="J83" s="219" t="s">
        <v>1172</v>
      </c>
      <c r="K83" s="219" t="s">
        <v>1172</v>
      </c>
      <c r="L83" s="219" t="s">
        <v>1172</v>
      </c>
      <c r="M83" s="219" t="s">
        <v>1172</v>
      </c>
      <c r="N83" s="219" t="s">
        <v>1172</v>
      </c>
      <c r="O83" s="219" t="s">
        <v>1172</v>
      </c>
      <c r="P83" s="219" t="s">
        <v>1172</v>
      </c>
      <c r="Q83" s="36" t="str">
        <f>'様式1-1-1_月別-水質(全地点)_1月'!K83</f>
        <v>50%粒径を記載。</v>
      </c>
    </row>
    <row r="84" spans="1:41" ht="12" customHeight="1">
      <c r="A84" s="7">
        <f>'様式1-1-1_月別-水質(全地点)_1月'!A84</f>
        <v>79</v>
      </c>
      <c r="B84" s="55" t="str">
        <f>'様式1-1-1_月別-水質(全地点)_1月'!B84</f>
        <v>糞便性大腸菌群数</v>
      </c>
      <c r="C84" s="7" t="str">
        <f>'様式1-1-1_月別-水質(全地点)_1月'!C84</f>
        <v>個/100mL</v>
      </c>
      <c r="D84" s="321" t="s">
        <v>1318</v>
      </c>
      <c r="E84" s="219" t="s">
        <v>1229</v>
      </c>
      <c r="F84" s="219" t="s">
        <v>1229</v>
      </c>
      <c r="G84" s="219" t="s">
        <v>1229</v>
      </c>
      <c r="H84" s="219" t="s">
        <v>1172</v>
      </c>
      <c r="I84" s="219" t="s">
        <v>1172</v>
      </c>
      <c r="J84" s="219" t="s">
        <v>1172</v>
      </c>
      <c r="K84" s="219" t="s">
        <v>1172</v>
      </c>
      <c r="L84" s="219" t="s">
        <v>1172</v>
      </c>
      <c r="M84" s="219" t="s">
        <v>1172</v>
      </c>
      <c r="N84" s="219" t="s">
        <v>1172</v>
      </c>
      <c r="O84" s="219" t="s">
        <v>1172</v>
      </c>
      <c r="P84" s="219" t="s">
        <v>1172</v>
      </c>
      <c r="Q84" s="36" t="str">
        <f>'様式1-1-1_月別-水質(全地点)_1月'!K84</f>
        <v>数値の取り扱いについては下記※のとおり。</v>
      </c>
    </row>
    <row r="85" spans="1:41" ht="12" customHeight="1">
      <c r="A85" s="7">
        <f>'様式1-1-1_月別-水質(全地点)_1月'!A85</f>
        <v>80</v>
      </c>
      <c r="B85" s="55" t="str">
        <f>'様式1-1-1_月別-水質(全地点)_1月'!B85</f>
        <v>トリハロメタン生成能</v>
      </c>
      <c r="C85" s="7" t="str">
        <f>'様式1-1-1_月別-水質(全地点)_1月'!C85</f>
        <v>mg/L</v>
      </c>
      <c r="D85" s="321" t="s">
        <v>1330</v>
      </c>
      <c r="E85" s="219" t="s">
        <v>1172</v>
      </c>
      <c r="F85" s="219" t="s">
        <v>1172</v>
      </c>
      <c r="G85" s="219" t="s">
        <v>1172</v>
      </c>
      <c r="H85" s="219" t="s">
        <v>1172</v>
      </c>
      <c r="I85" s="219" t="s">
        <v>1172</v>
      </c>
      <c r="J85" s="219" t="s">
        <v>1172</v>
      </c>
      <c r="K85" s="219" t="s">
        <v>1172</v>
      </c>
      <c r="L85" s="219" t="s">
        <v>1172</v>
      </c>
      <c r="M85" s="219" t="s">
        <v>1172</v>
      </c>
      <c r="N85" s="219" t="s">
        <v>1172</v>
      </c>
      <c r="O85" s="219" t="s">
        <v>1172</v>
      </c>
      <c r="P85" s="219" t="s">
        <v>1172</v>
      </c>
      <c r="Q85" s="36" t="str">
        <f>'様式1-1-1_月別-水質(全地点)_1月'!K85</f>
        <v>数値の取り扱いについては下記※のとおり。</v>
      </c>
    </row>
    <row r="86" spans="1:41" ht="12" customHeight="1">
      <c r="A86" s="7">
        <f>'様式1-1-1_月別-水質(全地点)_1月'!A86</f>
        <v>81</v>
      </c>
      <c r="B86" s="55" t="str">
        <f>'様式1-1-1_月別-水質(全地点)_1月'!B86</f>
        <v>溶解性総リン</v>
      </c>
      <c r="C86" s="7" t="str">
        <f>'様式1-1-1_月別-水質(全地点)_1月'!C86</f>
        <v>mg/L</v>
      </c>
      <c r="D86" s="321" t="s">
        <v>1328</v>
      </c>
      <c r="E86" s="214">
        <v>8.0000000000000002E-3</v>
      </c>
      <c r="F86" s="214">
        <v>3.0000000000000001E-3</v>
      </c>
      <c r="G86" s="214">
        <v>3.0000000000000001E-3</v>
      </c>
      <c r="H86" s="214">
        <v>0.01</v>
      </c>
      <c r="I86" s="214">
        <v>5.0000000000000001E-3</v>
      </c>
      <c r="J86" s="214">
        <v>1.2999999999999999E-2</v>
      </c>
      <c r="K86" s="214">
        <v>1.7999999999999999E-2</v>
      </c>
      <c r="L86" s="214">
        <v>0.01</v>
      </c>
      <c r="M86" s="214">
        <v>1.0999999999999999E-2</v>
      </c>
      <c r="N86" s="214">
        <v>1.0999999999999999E-2</v>
      </c>
      <c r="O86" s="214">
        <v>6.0000000000000001E-3</v>
      </c>
      <c r="P86" s="214">
        <v>7.0000000000000001E-3</v>
      </c>
      <c r="Q86" s="36" t="str">
        <f>'様式1-1-1_月別-水質(全地点)_1月'!K86</f>
        <v>数値の取り扱いについては下記※のとおり。</v>
      </c>
    </row>
    <row r="87" spans="1:41" ht="12" customHeight="1">
      <c r="A87" s="7">
        <f>'様式1-1-1_月別-水質(全地点)_1月'!A87</f>
        <v>82</v>
      </c>
      <c r="B87" s="55" t="str">
        <f>'様式1-1-1_月別-水質(全地点)_1月'!B87</f>
        <v>溶解性オリトリン酸態リン</v>
      </c>
      <c r="C87" s="7" t="str">
        <f>'様式1-1-1_月別-水質(全地点)_1月'!C87</f>
        <v>mg/L</v>
      </c>
      <c r="D87" s="321" t="s">
        <v>1326</v>
      </c>
      <c r="E87" s="219">
        <v>5.0000000000000001E-3</v>
      </c>
      <c r="F87" s="219">
        <v>1E-3</v>
      </c>
      <c r="G87" s="219">
        <v>2E-3</v>
      </c>
      <c r="H87" s="219">
        <v>6.0000000000000001E-3</v>
      </c>
      <c r="I87" s="219">
        <v>3.0000000000000001E-3</v>
      </c>
      <c r="J87" s="219">
        <v>0.01</v>
      </c>
      <c r="K87" s="219">
        <v>7.0000000000000001E-3</v>
      </c>
      <c r="L87" s="219">
        <v>7.0000000000000001E-3</v>
      </c>
      <c r="M87" s="219">
        <v>7.0000000000000001E-3</v>
      </c>
      <c r="N87" s="219">
        <v>0.01</v>
      </c>
      <c r="O87" s="219">
        <v>3.0000000000000001E-3</v>
      </c>
      <c r="P87" s="219">
        <v>5.0000000000000001E-3</v>
      </c>
      <c r="Q87" s="36" t="str">
        <f>'様式1-1-1_月別-水質(全地点)_1月'!K87</f>
        <v>数値の取り扱いについては下記※のとおり。</v>
      </c>
    </row>
    <row r="88" spans="1:41" ht="12" customHeight="1">
      <c r="A88" s="7">
        <f>'様式1-1-1_月別-水質(全地点)_1月'!A88</f>
        <v>83</v>
      </c>
      <c r="B88" s="55" t="str">
        <f>'様式1-1-1_月別-水質(全地点)_1月'!B88</f>
        <v>電気伝導度</v>
      </c>
      <c r="C88" s="7" t="str">
        <f>'様式1-1-1_月別-水質(全地点)_1月'!C88</f>
        <v>mS/m</v>
      </c>
      <c r="D88" s="321" t="s">
        <v>1311</v>
      </c>
      <c r="E88" s="173">
        <v>33.700000000000003</v>
      </c>
      <c r="F88" s="173">
        <v>37.200000000000003</v>
      </c>
      <c r="G88" s="173">
        <v>36.799999999999997</v>
      </c>
      <c r="H88" s="173">
        <v>17.7</v>
      </c>
      <c r="I88" s="173">
        <v>22.6</v>
      </c>
      <c r="J88" s="173">
        <v>24</v>
      </c>
      <c r="K88" s="173">
        <v>24.3</v>
      </c>
      <c r="L88" s="173">
        <v>28.7</v>
      </c>
      <c r="M88" s="173">
        <v>26.1</v>
      </c>
      <c r="N88" s="173">
        <v>19.899999999999999</v>
      </c>
      <c r="O88" s="173">
        <v>30.7</v>
      </c>
      <c r="P88" s="173">
        <v>27.3</v>
      </c>
      <c r="Q88" s="36" t="str">
        <f>'様式1-1-1_月別-水質(全地点)_1月'!K88</f>
        <v>数値の取り扱いについては下記※のとおり。</v>
      </c>
    </row>
    <row r="89" spans="1:41" ht="12" customHeight="1">
      <c r="A89" s="7">
        <f>'様式1-1-1_月別-水質(全地点)_1月'!A89</f>
        <v>84</v>
      </c>
      <c r="B89" s="55" t="str">
        <f>'様式1-1-1_月別-水質(全地点)_1月'!B89</f>
        <v>溶存態ヒ素</v>
      </c>
      <c r="C89" s="7" t="str">
        <f>'様式1-1-1_月別-水質(全地点)_1月'!C89</f>
        <v>mg/L</v>
      </c>
      <c r="D89" s="321" t="s">
        <v>1337</v>
      </c>
      <c r="E89" s="219" t="s">
        <v>1172</v>
      </c>
      <c r="F89" s="219" t="s">
        <v>1172</v>
      </c>
      <c r="G89" s="219" t="s">
        <v>1172</v>
      </c>
      <c r="H89" s="219" t="s">
        <v>1172</v>
      </c>
      <c r="I89" s="219" t="s">
        <v>1172</v>
      </c>
      <c r="J89" s="219" t="s">
        <v>1172</v>
      </c>
      <c r="K89" s="219" t="s">
        <v>1172</v>
      </c>
      <c r="L89" s="219" t="s">
        <v>1172</v>
      </c>
      <c r="M89" s="219" t="s">
        <v>1172</v>
      </c>
      <c r="N89" s="219" t="s">
        <v>1172</v>
      </c>
      <c r="O89" s="219" t="s">
        <v>1172</v>
      </c>
      <c r="P89" s="219" t="s">
        <v>1172</v>
      </c>
      <c r="Q89" s="36" t="str">
        <f>'様式1-1-1_月別-水質(全地点)_1月'!K89</f>
        <v>数値の取り扱いについては下記※のとおり。</v>
      </c>
    </row>
    <row r="90" spans="1:41" ht="12" customHeight="1">
      <c r="A90" s="7">
        <f>'様式1-1-1_月別-水質(全地点)_1月'!A90</f>
        <v>85</v>
      </c>
      <c r="B90" s="55" t="str">
        <f>'様式1-1-1_月別-水質(全地点)_1月'!B90</f>
        <v>アルミニウム</v>
      </c>
      <c r="C90" s="7" t="str">
        <f>'様式1-1-1_月別-水質(全地点)_1月'!C90</f>
        <v>mg/L</v>
      </c>
      <c r="D90" s="321" t="s">
        <v>1346</v>
      </c>
      <c r="E90" s="219" t="s">
        <v>1172</v>
      </c>
      <c r="F90" s="219">
        <v>5.0000000000000001E-3</v>
      </c>
      <c r="G90" s="219" t="s">
        <v>1172</v>
      </c>
      <c r="H90" s="219" t="s">
        <v>1172</v>
      </c>
      <c r="I90" s="219" t="s">
        <v>1172</v>
      </c>
      <c r="J90" s="219" t="s">
        <v>1172</v>
      </c>
      <c r="K90" s="219" t="s">
        <v>1172</v>
      </c>
      <c r="L90" s="219">
        <v>5.6000000000000001E-2</v>
      </c>
      <c r="M90" s="219" t="s">
        <v>1172</v>
      </c>
      <c r="N90" s="219" t="s">
        <v>1172</v>
      </c>
      <c r="O90" s="219" t="s">
        <v>1172</v>
      </c>
      <c r="P90" s="219" t="s">
        <v>1172</v>
      </c>
      <c r="Q90" s="36" t="str">
        <f>'様式1-1-1_月別-水質(全地点)_1月'!K90</f>
        <v>数値の取り扱いについては下記※のとおり。</v>
      </c>
    </row>
    <row r="91" spans="1:41" ht="12" customHeight="1">
      <c r="A91" s="7">
        <f>'様式1-1-1_月別-水質(全地点)_1月'!A91</f>
        <v>86</v>
      </c>
      <c r="B91" s="55" t="str">
        <f>'様式1-1-1_月別-水質(全地点)_1月'!B91</f>
        <v>銅</v>
      </c>
      <c r="C91" s="7" t="str">
        <f>'様式1-1-1_月別-水質(全地点)_1月'!C91</f>
        <v>mg/L</v>
      </c>
      <c r="D91" s="321" t="s">
        <v>1348</v>
      </c>
      <c r="E91" s="219" t="s">
        <v>1172</v>
      </c>
      <c r="F91" s="219" t="s">
        <v>1228</v>
      </c>
      <c r="G91" s="219" t="s">
        <v>1172</v>
      </c>
      <c r="H91" s="219" t="s">
        <v>1172</v>
      </c>
      <c r="I91" s="219" t="s">
        <v>1172</v>
      </c>
      <c r="J91" s="219" t="s">
        <v>1172</v>
      </c>
      <c r="K91" s="219" t="s">
        <v>1172</v>
      </c>
      <c r="L91" s="219" t="s">
        <v>1228</v>
      </c>
      <c r="M91" s="219" t="s">
        <v>1172</v>
      </c>
      <c r="N91" s="219" t="s">
        <v>1172</v>
      </c>
      <c r="O91" s="219" t="s">
        <v>1172</v>
      </c>
      <c r="P91" s="219" t="s">
        <v>1172</v>
      </c>
      <c r="Q91" s="36" t="str">
        <f>'様式1-1-1_月別-水質(全地点)_1月'!K91</f>
        <v>数値の取り扱いについては下記※のとおり。</v>
      </c>
    </row>
    <row r="92" spans="1:41" ht="12" customHeight="1">
      <c r="A92" s="7">
        <f>'様式1-1-1_月別-水質(全地点)_1月'!A92</f>
        <v>87</v>
      </c>
      <c r="B92" s="55" t="str">
        <f>'様式1-1-1_月別-水質(全地点)_1月'!B92</f>
        <v>ナトリウム</v>
      </c>
      <c r="C92" s="7" t="str">
        <f>'様式1-1-1_月別-水質(全地点)_1月'!C92</f>
        <v>mg/L</v>
      </c>
      <c r="D92" s="321" t="s">
        <v>1349</v>
      </c>
      <c r="E92" s="219" t="s">
        <v>1172</v>
      </c>
      <c r="F92" s="219">
        <v>5.6</v>
      </c>
      <c r="G92" s="219" t="s">
        <v>1172</v>
      </c>
      <c r="H92" s="219" t="s">
        <v>1172</v>
      </c>
      <c r="I92" s="219" t="s">
        <v>1172</v>
      </c>
      <c r="J92" s="219" t="s">
        <v>1172</v>
      </c>
      <c r="K92" s="219" t="s">
        <v>1172</v>
      </c>
      <c r="L92" s="219">
        <v>4.7</v>
      </c>
      <c r="M92" s="219" t="s">
        <v>1172</v>
      </c>
      <c r="N92" s="219" t="s">
        <v>1172</v>
      </c>
      <c r="O92" s="219" t="s">
        <v>1172</v>
      </c>
      <c r="P92" s="219" t="s">
        <v>1172</v>
      </c>
      <c r="Q92" s="36" t="str">
        <f>'様式1-1-1_月別-水質(全地点)_1月'!K91</f>
        <v>数値の取り扱いについては下記※のとおり。</v>
      </c>
    </row>
    <row r="93" spans="1:41" ht="12" customHeight="1">
      <c r="A93" s="7">
        <f>'様式1-1-1_月別-水質(全地点)_4月'!A93</f>
        <v>88</v>
      </c>
      <c r="B93" s="55" t="str">
        <f>'様式1-1-1_月別-水質(全地点)_4月'!B93</f>
        <v>大腸菌数</v>
      </c>
      <c r="C93" s="7" t="str">
        <f>'様式1-1-1_月別-水質(全地点)_4月'!C93</f>
        <v>CFU/100mL</v>
      </c>
      <c r="D93" s="102"/>
      <c r="E93" s="219" t="s">
        <v>1172</v>
      </c>
      <c r="F93" s="219" t="s">
        <v>1172</v>
      </c>
      <c r="G93" s="219" t="s">
        <v>1172</v>
      </c>
      <c r="H93" s="219" t="s">
        <v>1229</v>
      </c>
      <c r="I93" s="219">
        <v>4</v>
      </c>
      <c r="J93" s="219">
        <v>6</v>
      </c>
      <c r="K93" s="219">
        <v>56</v>
      </c>
      <c r="L93" s="219">
        <v>28</v>
      </c>
      <c r="M93" s="219">
        <v>29</v>
      </c>
      <c r="N93" s="219">
        <v>41</v>
      </c>
      <c r="O93" s="219">
        <v>5</v>
      </c>
      <c r="P93" s="219">
        <v>1</v>
      </c>
      <c r="Q93" s="36" t="str">
        <f>'様式1-1-1_月別-水質(全地点)_1月'!K92</f>
        <v>数値の取り扱いについては下記※のとおり。</v>
      </c>
    </row>
    <row r="94" spans="1:41" ht="12" customHeight="1">
      <c r="A94" s="140" t="s">
        <v>445</v>
      </c>
      <c r="B94" s="141"/>
      <c r="C94" s="142"/>
      <c r="D94" s="136"/>
      <c r="E94" s="143"/>
      <c r="F94" s="143"/>
      <c r="G94" s="143"/>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8"/>
    </row>
    <row r="95" spans="1:41" ht="12" customHeight="1">
      <c r="A95" s="34">
        <f>'様式1-1-1_月別-水質(全地点)_1月'!A94</f>
        <v>0</v>
      </c>
      <c r="B95" s="147">
        <f>'様式1-1-1_月別-水質(全地点)_1月'!B94</f>
        <v>0</v>
      </c>
      <c r="C95" s="34">
        <f>'様式1-1-1_月別-水質(全地点)_1月'!C94</f>
        <v>0</v>
      </c>
      <c r="D95" s="139"/>
      <c r="E95" s="148"/>
      <c r="F95" s="148"/>
      <c r="G95" s="148"/>
      <c r="H95" s="148"/>
      <c r="I95" s="148"/>
      <c r="J95" s="148"/>
      <c r="K95" s="148"/>
      <c r="L95" s="148"/>
      <c r="M95" s="148"/>
      <c r="N95" s="148"/>
      <c r="O95" s="148"/>
      <c r="P95" s="148"/>
      <c r="Q95" s="149">
        <f>'様式1-1-1_月別-水質(全地点)_1月'!K94</f>
        <v>0</v>
      </c>
    </row>
    <row r="96" spans="1:41" ht="12" customHeight="1">
      <c r="A96" s="7">
        <f>'様式1-1-1_月別-水質(全地点)_1月'!A95</f>
        <v>0</v>
      </c>
      <c r="B96" s="55">
        <f>'様式1-1-1_月別-水質(全地点)_1月'!B95</f>
        <v>0</v>
      </c>
      <c r="C96" s="7">
        <f>'様式1-1-1_月別-水質(全地点)_1月'!C95</f>
        <v>0</v>
      </c>
      <c r="D96" s="15"/>
      <c r="E96" s="22"/>
      <c r="F96" s="22"/>
      <c r="G96" s="22"/>
      <c r="H96" s="22"/>
      <c r="I96" s="22"/>
      <c r="J96" s="22"/>
      <c r="K96" s="22"/>
      <c r="L96" s="22"/>
      <c r="M96" s="22"/>
      <c r="N96" s="22"/>
      <c r="O96" s="22"/>
      <c r="P96" s="22"/>
      <c r="Q96" s="36">
        <f>'様式1-1-1_月別-水質(全地点)_1月'!K95</f>
        <v>0</v>
      </c>
    </row>
    <row r="97" spans="1:17" ht="12" customHeight="1">
      <c r="A97" s="7">
        <f>'様式1-1-1_月別-水質(全地点)_1月'!A96</f>
        <v>0</v>
      </c>
      <c r="B97" s="55">
        <f>'様式1-1-1_月別-水質(全地点)_1月'!B96</f>
        <v>0</v>
      </c>
      <c r="C97" s="7">
        <f>'様式1-1-1_月別-水質(全地点)_1月'!C96</f>
        <v>0</v>
      </c>
      <c r="D97" s="15"/>
      <c r="E97" s="13"/>
      <c r="F97" s="13"/>
      <c r="G97" s="13"/>
      <c r="H97" s="13"/>
      <c r="I97" s="13"/>
      <c r="J97" s="13"/>
      <c r="K97" s="13"/>
      <c r="L97" s="13"/>
      <c r="M97" s="13"/>
      <c r="N97" s="13"/>
      <c r="O97" s="13"/>
      <c r="P97" s="13"/>
      <c r="Q97" s="36">
        <f>'様式1-1-1_月別-水質(全地点)_1月'!K96</f>
        <v>0</v>
      </c>
    </row>
    <row r="98" spans="1:17" ht="12" customHeight="1">
      <c r="A98" s="7">
        <f>'様式1-1-1_月別-水質(全地点)_1月'!A97</f>
        <v>0</v>
      </c>
      <c r="B98" s="55">
        <f>'様式1-1-1_月別-水質(全地点)_1月'!B97</f>
        <v>0</v>
      </c>
      <c r="C98" s="7">
        <f>'様式1-1-1_月別-水質(全地点)_1月'!C97</f>
        <v>0</v>
      </c>
      <c r="D98" s="15"/>
      <c r="E98" s="23"/>
      <c r="F98" s="23"/>
      <c r="G98" s="23"/>
      <c r="H98" s="23"/>
      <c r="I98" s="23"/>
      <c r="J98" s="23"/>
      <c r="K98" s="23"/>
      <c r="L98" s="23"/>
      <c r="M98" s="23"/>
      <c r="N98" s="23"/>
      <c r="O98" s="23"/>
      <c r="P98" s="23"/>
      <c r="Q98" s="36">
        <f>'様式1-1-1_月別-水質(全地点)_1月'!K97</f>
        <v>0</v>
      </c>
    </row>
    <row r="99" spans="1:17" ht="12" customHeight="1">
      <c r="A99" s="7">
        <f>'様式1-1-1_月別-水質(全地点)_1月'!A98</f>
        <v>0</v>
      </c>
      <c r="B99" s="55">
        <f>'様式1-1-1_月別-水質(全地点)_1月'!B98</f>
        <v>0</v>
      </c>
      <c r="C99" s="7">
        <f>'様式1-1-1_月別-水質(全地点)_1月'!C98</f>
        <v>0</v>
      </c>
      <c r="D99" s="15"/>
      <c r="E99" s="68"/>
      <c r="F99" s="16"/>
      <c r="G99" s="16"/>
      <c r="H99" s="16"/>
      <c r="I99" s="16"/>
      <c r="J99" s="16"/>
      <c r="K99" s="16"/>
      <c r="L99" s="16"/>
      <c r="M99" s="16"/>
      <c r="N99" s="16"/>
      <c r="O99" s="16"/>
      <c r="P99" s="16"/>
      <c r="Q99" s="36">
        <f>'様式1-1-1_月別-水質(全地点)_1月'!K98</f>
        <v>0</v>
      </c>
    </row>
    <row r="100" spans="1:17" ht="12" customHeight="1">
      <c r="A100" s="7">
        <f>'様式1-1-1_月別-水質(全地点)_1月'!A99</f>
        <v>0</v>
      </c>
      <c r="B100" s="55">
        <f>'様式1-1-1_月別-水質(全地点)_1月'!B99</f>
        <v>0</v>
      </c>
      <c r="C100" s="7">
        <f>'様式1-1-1_月別-水質(全地点)_1月'!C99</f>
        <v>0</v>
      </c>
      <c r="D100" s="15"/>
      <c r="E100" s="68"/>
      <c r="F100" s="16"/>
      <c r="G100" s="16"/>
      <c r="H100" s="16"/>
      <c r="I100" s="16"/>
      <c r="J100" s="16"/>
      <c r="K100" s="16"/>
      <c r="L100" s="16"/>
      <c r="M100" s="16"/>
      <c r="N100" s="16"/>
      <c r="O100" s="16"/>
      <c r="P100" s="16"/>
      <c r="Q100" s="36">
        <f>'様式1-1-1_月別-水質(全地点)_1月'!K99</f>
        <v>0</v>
      </c>
    </row>
    <row r="101" spans="1:17" ht="12" customHeight="1">
      <c r="A101" s="7">
        <f>'様式1-1-1_月別-水質(全地点)_1月'!A100</f>
        <v>0</v>
      </c>
      <c r="B101" s="55">
        <f>'様式1-1-1_月別-水質(全地点)_1月'!B100</f>
        <v>0</v>
      </c>
      <c r="C101" s="7">
        <f>'様式1-1-1_月別-水質(全地点)_1月'!C100</f>
        <v>0</v>
      </c>
      <c r="D101" s="15"/>
      <c r="E101" s="68"/>
      <c r="F101" s="16"/>
      <c r="G101" s="16"/>
      <c r="H101" s="16"/>
      <c r="I101" s="16"/>
      <c r="J101" s="16"/>
      <c r="K101" s="16"/>
      <c r="L101" s="16"/>
      <c r="M101" s="16"/>
      <c r="N101" s="16"/>
      <c r="O101" s="16"/>
      <c r="P101" s="16"/>
      <c r="Q101" s="36">
        <f>'様式1-1-1_月別-水質(全地点)_1月'!K100</f>
        <v>0</v>
      </c>
    </row>
    <row r="102" spans="1:17" ht="12" customHeight="1">
      <c r="A102" s="7">
        <f>'様式1-1-1_月別-水質(全地点)_1月'!A101</f>
        <v>0</v>
      </c>
      <c r="B102" s="55">
        <f>'様式1-1-1_月別-水質(全地点)_1月'!B101</f>
        <v>0</v>
      </c>
      <c r="C102" s="7">
        <f>'様式1-1-1_月別-水質(全地点)_1月'!C101</f>
        <v>0</v>
      </c>
      <c r="D102" s="15"/>
      <c r="E102" s="69"/>
      <c r="F102" s="16"/>
      <c r="G102" s="16"/>
      <c r="H102" s="16"/>
      <c r="I102" s="16"/>
      <c r="J102" s="16"/>
      <c r="K102" s="16"/>
      <c r="L102" s="16"/>
      <c r="M102" s="16"/>
      <c r="N102" s="16"/>
      <c r="O102" s="16"/>
      <c r="P102" s="16"/>
      <c r="Q102" s="36">
        <f>'様式1-1-1_月別-水質(全地点)_1月'!K101</f>
        <v>0</v>
      </c>
    </row>
    <row r="103" spans="1:17" ht="12" customHeight="1">
      <c r="A103" s="7">
        <f>'様式1-1-1_月別-水質(全地点)_1月'!A102</f>
        <v>0</v>
      </c>
      <c r="B103" s="55">
        <f>'様式1-1-1_月別-水質(全地点)_1月'!B102</f>
        <v>0</v>
      </c>
      <c r="C103" s="7">
        <f>'様式1-1-1_月別-水質(全地点)_1月'!C102</f>
        <v>0</v>
      </c>
      <c r="D103" s="15"/>
      <c r="E103" s="69"/>
      <c r="F103" s="16"/>
      <c r="G103" s="16"/>
      <c r="H103" s="16"/>
      <c r="I103" s="16"/>
      <c r="J103" s="16"/>
      <c r="K103" s="16"/>
      <c r="L103" s="16"/>
      <c r="M103" s="16"/>
      <c r="N103" s="16"/>
      <c r="O103" s="16"/>
      <c r="P103" s="16"/>
      <c r="Q103" s="36">
        <f>'様式1-1-1_月別-水質(全地点)_1月'!K102</f>
        <v>0</v>
      </c>
    </row>
    <row r="104" spans="1:17" ht="12" customHeight="1">
      <c r="A104" s="7">
        <f>'様式1-1-1_月別-水質(全地点)_1月'!A103</f>
        <v>0</v>
      </c>
      <c r="B104" s="55">
        <f>'様式1-1-1_月別-水質(全地点)_1月'!B103</f>
        <v>0</v>
      </c>
      <c r="C104" s="7">
        <f>'様式1-1-1_月別-水質(全地点)_1月'!C103</f>
        <v>0</v>
      </c>
      <c r="D104" s="15"/>
      <c r="E104" s="69"/>
      <c r="F104" s="16"/>
      <c r="G104" s="16"/>
      <c r="H104" s="16"/>
      <c r="I104" s="16"/>
      <c r="J104" s="16"/>
      <c r="K104" s="16"/>
      <c r="L104" s="16"/>
      <c r="M104" s="16"/>
      <c r="N104" s="16"/>
      <c r="O104" s="16"/>
      <c r="P104" s="16"/>
      <c r="Q104" s="36">
        <f>'様式1-1-1_月別-水質(全地点)_1月'!K103</f>
        <v>0</v>
      </c>
    </row>
    <row r="105" spans="1:17" ht="12" customHeight="1">
      <c r="A105" s="7">
        <f>'様式1-1-1_月別-水質(全地点)_1月'!A104</f>
        <v>0</v>
      </c>
      <c r="B105" s="55">
        <f>'様式1-1-1_月別-水質(全地点)_1月'!B104</f>
        <v>0</v>
      </c>
      <c r="C105" s="7">
        <f>'様式1-1-1_月別-水質(全地点)_1月'!C104</f>
        <v>0</v>
      </c>
      <c r="D105" s="15"/>
      <c r="E105" s="69"/>
      <c r="F105" s="16"/>
      <c r="G105" s="16"/>
      <c r="H105" s="16"/>
      <c r="I105" s="16"/>
      <c r="J105" s="16"/>
      <c r="K105" s="16"/>
      <c r="L105" s="16"/>
      <c r="M105" s="16"/>
      <c r="N105" s="16"/>
      <c r="O105" s="16"/>
      <c r="P105" s="16"/>
      <c r="Q105" s="36">
        <f>'様式1-1-1_月別-水質(全地点)_1月'!K104</f>
        <v>0</v>
      </c>
    </row>
    <row r="106" spans="1:17" ht="12" customHeight="1">
      <c r="A106" s="7">
        <f>'様式1-1-1_月別-水質(全地点)_1月'!A105</f>
        <v>0</v>
      </c>
      <c r="B106" s="55">
        <f>'様式1-1-1_月別-水質(全地点)_1月'!B105</f>
        <v>0</v>
      </c>
      <c r="C106" s="7">
        <f>'様式1-1-1_月別-水質(全地点)_1月'!C105</f>
        <v>0</v>
      </c>
      <c r="D106" s="15"/>
      <c r="E106" s="69"/>
      <c r="F106" s="16"/>
      <c r="G106" s="16"/>
      <c r="H106" s="16"/>
      <c r="I106" s="16"/>
      <c r="J106" s="16"/>
      <c r="K106" s="16"/>
      <c r="L106" s="16"/>
      <c r="M106" s="16"/>
      <c r="N106" s="16"/>
      <c r="O106" s="16"/>
      <c r="P106" s="16"/>
      <c r="Q106" s="36">
        <f>'様式1-1-1_月別-水質(全地点)_1月'!K105</f>
        <v>0</v>
      </c>
    </row>
    <row r="107" spans="1:17" ht="12" customHeight="1">
      <c r="A107" s="7">
        <f>'様式1-1-1_月別-水質(全地点)_1月'!A106</f>
        <v>0</v>
      </c>
      <c r="B107" s="55">
        <f>'様式1-1-1_月別-水質(全地点)_1月'!B106</f>
        <v>0</v>
      </c>
      <c r="C107" s="7">
        <f>'様式1-1-1_月別-水質(全地点)_1月'!C106</f>
        <v>0</v>
      </c>
      <c r="D107" s="15"/>
      <c r="E107" s="69"/>
      <c r="F107" s="16"/>
      <c r="G107" s="16"/>
      <c r="H107" s="16"/>
      <c r="I107" s="16"/>
      <c r="J107" s="16"/>
      <c r="K107" s="16"/>
      <c r="L107" s="16"/>
      <c r="M107" s="16"/>
      <c r="N107" s="16"/>
      <c r="O107" s="16"/>
      <c r="P107" s="16"/>
      <c r="Q107" s="36">
        <f>'様式1-1-1_月別-水質(全地点)_1月'!K106</f>
        <v>0</v>
      </c>
    </row>
    <row r="108" spans="1:17" ht="12" customHeight="1">
      <c r="A108" s="7">
        <f>'様式1-1-1_月別-水質(全地点)_1月'!A107</f>
        <v>0</v>
      </c>
      <c r="B108" s="55">
        <f>'様式1-1-1_月別-水質(全地点)_1月'!B107</f>
        <v>0</v>
      </c>
      <c r="C108" s="7">
        <f>'様式1-1-1_月別-水質(全地点)_1月'!C107</f>
        <v>0</v>
      </c>
      <c r="D108" s="15"/>
      <c r="E108" s="69"/>
      <c r="F108" s="16"/>
      <c r="G108" s="16"/>
      <c r="H108" s="16"/>
      <c r="I108" s="16"/>
      <c r="J108" s="16"/>
      <c r="K108" s="16"/>
      <c r="L108" s="16"/>
      <c r="M108" s="16"/>
      <c r="N108" s="16"/>
      <c r="O108" s="16"/>
      <c r="P108" s="16"/>
      <c r="Q108" s="36">
        <f>'様式1-1-1_月別-水質(全地点)_1月'!K107</f>
        <v>0</v>
      </c>
    </row>
    <row r="109" spans="1:17" ht="12" customHeight="1">
      <c r="A109" s="7">
        <f>'様式1-1-1_月別-水質(全地点)_1月'!A108</f>
        <v>0</v>
      </c>
      <c r="B109" s="55">
        <f>'様式1-1-1_月別-水質(全地点)_1月'!B108</f>
        <v>0</v>
      </c>
      <c r="C109" s="7">
        <f>'様式1-1-1_月別-水質(全地点)_1月'!C108</f>
        <v>0</v>
      </c>
      <c r="D109" s="15"/>
      <c r="E109" s="69"/>
      <c r="F109" s="16"/>
      <c r="G109" s="16"/>
      <c r="H109" s="16"/>
      <c r="I109" s="16"/>
      <c r="J109" s="16"/>
      <c r="K109" s="16"/>
      <c r="L109" s="16"/>
      <c r="M109" s="16"/>
      <c r="N109" s="16"/>
      <c r="O109" s="16"/>
      <c r="P109" s="16"/>
      <c r="Q109" s="36">
        <f>'様式1-1-1_月別-水質(全地点)_1月'!K108</f>
        <v>0</v>
      </c>
    </row>
  </sheetData>
  <phoneticPr fontId="2"/>
  <printOptions horizontalCentered="1"/>
  <pageMargins left="0.78740157480314965" right="0.78740157480314965" top="1.1811023622047245" bottom="0.70866141732283472" header="0.98425196850393704" footer="0.51181102362204722"/>
  <pageSetup paperSize="8" scale="47" orientation="portrait"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99"/>
    <pageSetUpPr fitToPage="1"/>
  </sheetPr>
  <dimension ref="A1:K93"/>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44573</v>
      </c>
      <c r="F9" s="51">
        <v>44573</v>
      </c>
      <c r="G9" s="265"/>
      <c r="H9" s="311">
        <v>44573</v>
      </c>
      <c r="I9" s="266"/>
      <c r="J9" s="54">
        <v>44573</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35">
        <v>0.41666666666666669</v>
      </c>
      <c r="F11" s="235">
        <v>0.43541666666666662</v>
      </c>
      <c r="G11" s="235">
        <v>0.40972222222222227</v>
      </c>
      <c r="H11" s="241">
        <v>0.41666666666666669</v>
      </c>
      <c r="I11" s="242">
        <v>0.4236111111111111</v>
      </c>
      <c r="J11" s="241">
        <v>0.3972222222222222</v>
      </c>
      <c r="K11" s="57" t="s">
        <v>134</v>
      </c>
    </row>
    <row r="12" spans="1:11" s="1" customFormat="1" ht="12" customHeight="1">
      <c r="A12" s="7">
        <f t="shared" si="0"/>
        <v>7</v>
      </c>
      <c r="B12" s="92" t="s">
        <v>116</v>
      </c>
      <c r="C12" s="7" t="s">
        <v>249</v>
      </c>
      <c r="D12" s="67"/>
      <c r="E12" s="61" t="s">
        <v>1223</v>
      </c>
      <c r="F12" s="61" t="s">
        <v>1223</v>
      </c>
      <c r="G12" s="61"/>
      <c r="H12" s="207" t="s">
        <v>1223</v>
      </c>
      <c r="I12" s="62"/>
      <c r="J12" s="7" t="s">
        <v>1223</v>
      </c>
      <c r="K12" s="57" t="s">
        <v>427</v>
      </c>
    </row>
    <row r="13" spans="1:11" s="1" customFormat="1" ht="12" customHeight="1">
      <c r="A13" s="7">
        <f t="shared" si="0"/>
        <v>8</v>
      </c>
      <c r="B13" s="92" t="s">
        <v>0</v>
      </c>
      <c r="C13" s="7" t="s">
        <v>8</v>
      </c>
      <c r="D13" s="39"/>
      <c r="E13" s="260">
        <v>3.5</v>
      </c>
      <c r="F13" s="260">
        <v>2</v>
      </c>
      <c r="G13" s="260"/>
      <c r="H13" s="261">
        <v>3</v>
      </c>
      <c r="I13" s="262"/>
      <c r="J13" s="227">
        <v>0.5</v>
      </c>
      <c r="K13" s="57" t="s">
        <v>135</v>
      </c>
    </row>
    <row r="14" spans="1:11" s="1" customFormat="1" ht="12" customHeight="1">
      <c r="A14" s="7">
        <f t="shared" si="0"/>
        <v>9</v>
      </c>
      <c r="B14" s="93" t="s">
        <v>124</v>
      </c>
      <c r="C14" s="34" t="s">
        <v>74</v>
      </c>
      <c r="D14" s="67"/>
      <c r="E14" s="253">
        <v>0.65</v>
      </c>
      <c r="F14" s="253">
        <v>0.3</v>
      </c>
      <c r="G14" s="253"/>
      <c r="H14" s="261">
        <v>94.5</v>
      </c>
      <c r="I14" s="254"/>
      <c r="J14" s="259">
        <v>0.22</v>
      </c>
      <c r="K14" s="57" t="s">
        <v>138</v>
      </c>
    </row>
    <row r="15" spans="1:11" s="1" customFormat="1" ht="12" customHeight="1">
      <c r="A15" s="7">
        <f>A14+1</f>
        <v>10</v>
      </c>
      <c r="B15" s="92" t="s">
        <v>117</v>
      </c>
      <c r="C15" s="34" t="s">
        <v>115</v>
      </c>
      <c r="D15" s="94"/>
      <c r="E15" s="257" t="s">
        <v>1224</v>
      </c>
      <c r="F15" s="257" t="s">
        <v>1224</v>
      </c>
      <c r="G15" s="260" t="s">
        <v>1224</v>
      </c>
      <c r="H15" s="227" t="s">
        <v>1224</v>
      </c>
      <c r="I15" s="262" t="s">
        <v>1224</v>
      </c>
      <c r="J15" s="227" t="s">
        <v>1224</v>
      </c>
      <c r="K15" s="57" t="s">
        <v>252</v>
      </c>
    </row>
    <row r="16" spans="1:11" s="1" customFormat="1" ht="12" customHeight="1">
      <c r="A16" s="7">
        <f>A15+1</f>
        <v>11</v>
      </c>
      <c r="B16" s="93" t="s">
        <v>241</v>
      </c>
      <c r="C16" s="34" t="s">
        <v>74</v>
      </c>
      <c r="D16" s="100"/>
      <c r="E16" s="257"/>
      <c r="F16" s="257"/>
      <c r="G16" s="260"/>
      <c r="H16" s="261">
        <v>3.6</v>
      </c>
      <c r="I16" s="262"/>
      <c r="J16" s="227"/>
      <c r="K16" s="57" t="s">
        <v>136</v>
      </c>
    </row>
    <row r="17" spans="1:11" s="1" customFormat="1" ht="12" customHeight="1">
      <c r="A17" s="7">
        <f>A16+1</f>
        <v>12</v>
      </c>
      <c r="B17" s="93" t="s">
        <v>242</v>
      </c>
      <c r="C17" s="34" t="s">
        <v>249</v>
      </c>
      <c r="D17" s="94"/>
      <c r="E17" s="210"/>
      <c r="F17" s="210"/>
      <c r="G17" s="61"/>
      <c r="H17" s="207">
        <v>14</v>
      </c>
      <c r="I17" s="62"/>
      <c r="J17" s="7"/>
      <c r="K17" s="57" t="s">
        <v>137</v>
      </c>
    </row>
    <row r="18" spans="1:11" s="1" customFormat="1" ht="12" customHeight="1">
      <c r="A18" s="7">
        <f t="shared" ref="A18:A23" si="1">A17+1</f>
        <v>13</v>
      </c>
      <c r="B18" s="93" t="s">
        <v>250</v>
      </c>
      <c r="C18" s="34" t="s">
        <v>257</v>
      </c>
      <c r="D18" s="94"/>
      <c r="E18" s="258"/>
      <c r="F18" s="258"/>
      <c r="G18" s="253"/>
      <c r="H18" s="255">
        <v>545.29999999999995</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0.03</v>
      </c>
      <c r="I20" s="62"/>
      <c r="J20" s="7"/>
      <c r="K20" s="57" t="s">
        <v>247</v>
      </c>
    </row>
    <row r="21" spans="1:11" s="1" customFormat="1" ht="12" customHeight="1">
      <c r="A21" s="7">
        <f t="shared" si="1"/>
        <v>16</v>
      </c>
      <c r="B21" s="92" t="s">
        <v>245</v>
      </c>
      <c r="C21" s="34" t="s">
        <v>246</v>
      </c>
      <c r="D21" s="67"/>
      <c r="E21" s="61"/>
      <c r="F21" s="61"/>
      <c r="G21" s="61"/>
      <c r="H21" s="255">
        <v>0.53</v>
      </c>
      <c r="I21" s="62"/>
      <c r="J21" s="7"/>
      <c r="K21" s="57" t="s">
        <v>247</v>
      </c>
    </row>
    <row r="22" spans="1:11" s="1" customFormat="1" ht="22.5">
      <c r="A22" s="7">
        <f t="shared" si="1"/>
        <v>17</v>
      </c>
      <c r="B22" s="6" t="s">
        <v>1152</v>
      </c>
      <c r="C22" s="7" t="s">
        <v>1153</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0.06</v>
      </c>
      <c r="G23" s="256">
        <v>0.5</v>
      </c>
      <c r="H23" s="256">
        <v>47.2</v>
      </c>
      <c r="I23" s="256">
        <v>93.5</v>
      </c>
      <c r="J23" s="34">
        <v>0.04</v>
      </c>
      <c r="K23" s="57" t="s">
        <v>139</v>
      </c>
    </row>
    <row r="24" spans="1:11" s="1" customFormat="1" ht="12" customHeight="1">
      <c r="A24" s="7">
        <f t="shared" ref="A24:A77" si="2">A23+1</f>
        <v>19</v>
      </c>
      <c r="B24" s="93" t="s">
        <v>113</v>
      </c>
      <c r="C24" s="34" t="s">
        <v>249</v>
      </c>
      <c r="D24" s="94"/>
      <c r="E24" s="34" t="s">
        <v>1225</v>
      </c>
      <c r="F24" s="34" t="s">
        <v>1225</v>
      </c>
      <c r="G24" s="34" t="s">
        <v>1230</v>
      </c>
      <c r="H24" s="34" t="s">
        <v>1230</v>
      </c>
      <c r="I24" s="34" t="s">
        <v>1230</v>
      </c>
      <c r="J24" s="34" t="s">
        <v>1225</v>
      </c>
      <c r="K24" s="57" t="s">
        <v>428</v>
      </c>
    </row>
    <row r="25" spans="1:11" s="1" customFormat="1" ht="12" customHeight="1">
      <c r="A25" s="7">
        <f t="shared" si="2"/>
        <v>20</v>
      </c>
      <c r="B25" s="93" t="s">
        <v>114</v>
      </c>
      <c r="C25" s="34" t="s">
        <v>249</v>
      </c>
      <c r="D25" s="94"/>
      <c r="E25" s="34" t="s">
        <v>1226</v>
      </c>
      <c r="F25" s="34" t="s">
        <v>1226</v>
      </c>
      <c r="G25" s="34" t="s">
        <v>1226</v>
      </c>
      <c r="H25" s="34" t="s">
        <v>1226</v>
      </c>
      <c r="I25" s="34" t="s">
        <v>1226</v>
      </c>
      <c r="J25" s="34" t="s">
        <v>1226</v>
      </c>
      <c r="K25" s="57" t="s">
        <v>140</v>
      </c>
    </row>
    <row r="26" spans="1:11" ht="12" customHeight="1">
      <c r="A26" s="7">
        <f t="shared" si="2"/>
        <v>21</v>
      </c>
      <c r="B26" s="92" t="s">
        <v>64</v>
      </c>
      <c r="C26" s="7" t="s">
        <v>8</v>
      </c>
      <c r="D26" s="15"/>
      <c r="E26" s="173">
        <v>2.2999999999999998</v>
      </c>
      <c r="F26" s="173">
        <v>5.5</v>
      </c>
      <c r="G26" s="173">
        <v>7.1</v>
      </c>
      <c r="H26" s="173">
        <v>7</v>
      </c>
      <c r="I26" s="173">
        <v>6.7</v>
      </c>
      <c r="J26" s="173">
        <v>0</v>
      </c>
      <c r="K26" s="35" t="s">
        <v>135</v>
      </c>
    </row>
    <row r="27" spans="1:11" ht="12" customHeight="1">
      <c r="A27" s="7">
        <f t="shared" si="2"/>
        <v>22</v>
      </c>
      <c r="B27" s="92" t="s">
        <v>9</v>
      </c>
      <c r="C27" s="7" t="s">
        <v>95</v>
      </c>
      <c r="D27" s="15"/>
      <c r="E27" s="219" t="s">
        <v>1227</v>
      </c>
      <c r="F27" s="219">
        <v>2.1</v>
      </c>
      <c r="G27" s="219">
        <v>0.8</v>
      </c>
      <c r="H27" s="219">
        <v>1</v>
      </c>
      <c r="I27" s="219">
        <v>1.6</v>
      </c>
      <c r="J27" s="219" t="s">
        <v>1227</v>
      </c>
      <c r="K27" s="35" t="s">
        <v>895</v>
      </c>
    </row>
    <row r="28" spans="1:11" ht="12" customHeight="1">
      <c r="A28" s="7">
        <f t="shared" si="2"/>
        <v>23</v>
      </c>
      <c r="B28" s="33" t="s">
        <v>10</v>
      </c>
      <c r="C28" s="7" t="s">
        <v>249</v>
      </c>
      <c r="D28" s="15"/>
      <c r="E28" s="173">
        <v>8</v>
      </c>
      <c r="F28" s="173">
        <v>8</v>
      </c>
      <c r="G28" s="173">
        <v>7.8</v>
      </c>
      <c r="H28" s="173">
        <v>7.8</v>
      </c>
      <c r="I28" s="173">
        <v>7.9</v>
      </c>
      <c r="J28" s="173">
        <v>7.9</v>
      </c>
      <c r="K28" s="35" t="s">
        <v>895</v>
      </c>
    </row>
    <row r="29" spans="1:11" ht="12" customHeight="1">
      <c r="A29" s="7">
        <f t="shared" si="2"/>
        <v>24</v>
      </c>
      <c r="B29" s="33" t="s">
        <v>11</v>
      </c>
      <c r="C29" s="7" t="s">
        <v>38</v>
      </c>
      <c r="D29" s="18"/>
      <c r="E29" s="219"/>
      <c r="F29" s="219">
        <v>0.3</v>
      </c>
      <c r="G29" s="219">
        <v>0.4</v>
      </c>
      <c r="H29" s="219">
        <v>0.3</v>
      </c>
      <c r="I29" s="219">
        <v>0.6</v>
      </c>
      <c r="J29" s="219">
        <v>0.6</v>
      </c>
      <c r="K29" s="35" t="s">
        <v>895</v>
      </c>
    </row>
    <row r="30" spans="1:11" ht="12" customHeight="1">
      <c r="A30" s="7">
        <f t="shared" si="2"/>
        <v>25</v>
      </c>
      <c r="B30" s="33" t="s">
        <v>12</v>
      </c>
      <c r="C30" s="7" t="s">
        <v>38</v>
      </c>
      <c r="D30" s="15"/>
      <c r="E30" s="173"/>
      <c r="F30" s="173">
        <v>1.6</v>
      </c>
      <c r="G30" s="173">
        <v>1.2</v>
      </c>
      <c r="H30" s="173">
        <v>1.4</v>
      </c>
      <c r="I30" s="173">
        <v>1.4</v>
      </c>
      <c r="J30" s="173">
        <v>0.5</v>
      </c>
      <c r="K30" s="35" t="s">
        <v>895</v>
      </c>
    </row>
    <row r="31" spans="1:11" ht="12" customHeight="1">
      <c r="A31" s="7">
        <f t="shared" si="2"/>
        <v>26</v>
      </c>
      <c r="B31" s="33" t="s">
        <v>258</v>
      </c>
      <c r="C31" s="7" t="s">
        <v>38</v>
      </c>
      <c r="D31" s="14"/>
      <c r="E31" s="173" t="s">
        <v>1227</v>
      </c>
      <c r="F31" s="173">
        <v>1.6</v>
      </c>
      <c r="G31" s="173">
        <v>0.9</v>
      </c>
      <c r="H31" s="173">
        <v>1</v>
      </c>
      <c r="I31" s="173">
        <v>2.6</v>
      </c>
      <c r="J31" s="173">
        <v>0.1</v>
      </c>
      <c r="K31" s="35" t="s">
        <v>895</v>
      </c>
    </row>
    <row r="32" spans="1:11" ht="12" customHeight="1">
      <c r="A32" s="7">
        <f t="shared" si="2"/>
        <v>27</v>
      </c>
      <c r="B32" s="33" t="s">
        <v>259</v>
      </c>
      <c r="C32" s="7" t="s">
        <v>38</v>
      </c>
      <c r="D32" s="15"/>
      <c r="E32" s="173"/>
      <c r="F32" s="173">
        <v>11.3</v>
      </c>
      <c r="G32" s="173">
        <v>5.8</v>
      </c>
      <c r="H32" s="173">
        <v>5.6</v>
      </c>
      <c r="I32" s="173">
        <v>9.5</v>
      </c>
      <c r="J32" s="173">
        <v>13.2</v>
      </c>
      <c r="K32" s="35" t="s">
        <v>895</v>
      </c>
    </row>
    <row r="33" spans="1:11" ht="12" customHeight="1">
      <c r="A33" s="7">
        <f t="shared" si="2"/>
        <v>28</v>
      </c>
      <c r="B33" s="33" t="s">
        <v>13</v>
      </c>
      <c r="C33" s="7" t="s">
        <v>98</v>
      </c>
      <c r="D33" s="14"/>
      <c r="E33" s="219"/>
      <c r="F33" s="219">
        <v>49</v>
      </c>
      <c r="G33" s="219">
        <v>14</v>
      </c>
      <c r="H33" s="219">
        <v>33</v>
      </c>
      <c r="I33" s="219">
        <v>33</v>
      </c>
      <c r="J33" s="219">
        <v>23</v>
      </c>
      <c r="K33" s="35" t="s">
        <v>895</v>
      </c>
    </row>
    <row r="34" spans="1:11" ht="12" customHeight="1">
      <c r="A34" s="7">
        <f t="shared" si="2"/>
        <v>29</v>
      </c>
      <c r="B34" s="33" t="s">
        <v>238</v>
      </c>
      <c r="C34" s="7" t="s">
        <v>38</v>
      </c>
      <c r="D34" s="19"/>
      <c r="E34" s="214"/>
      <c r="F34" s="214">
        <v>0.34499999999999997</v>
      </c>
      <c r="G34" s="214">
        <v>0.42799999999999999</v>
      </c>
      <c r="H34" s="214">
        <v>0.35599999999999998</v>
      </c>
      <c r="I34" s="214">
        <v>0.372</v>
      </c>
      <c r="J34" s="214">
        <v>0.48899999999999999</v>
      </c>
      <c r="K34" s="35" t="s">
        <v>895</v>
      </c>
    </row>
    <row r="35" spans="1:11" ht="12" customHeight="1">
      <c r="A35" s="7">
        <f t="shared" si="2"/>
        <v>30</v>
      </c>
      <c r="B35" s="33" t="s">
        <v>239</v>
      </c>
      <c r="C35" s="7" t="s">
        <v>38</v>
      </c>
      <c r="D35" s="21"/>
      <c r="E35" s="214"/>
      <c r="F35" s="214">
        <v>7.0000000000000001E-3</v>
      </c>
      <c r="G35" s="214">
        <v>8.0000000000000002E-3</v>
      </c>
      <c r="H35" s="214">
        <v>8.9999999999999993E-3</v>
      </c>
      <c r="I35" s="214">
        <v>1.6E-2</v>
      </c>
      <c r="J35" s="214">
        <v>8.0000000000000002E-3</v>
      </c>
      <c r="K35" s="35" t="s">
        <v>895</v>
      </c>
    </row>
    <row r="36" spans="1:11" ht="12" customHeight="1">
      <c r="A36" s="7">
        <f t="shared" si="2"/>
        <v>31</v>
      </c>
      <c r="B36" s="32" t="s">
        <v>101</v>
      </c>
      <c r="C36" s="9" t="s">
        <v>38</v>
      </c>
      <c r="D36" s="15"/>
      <c r="E36" s="219">
        <v>1E-3</v>
      </c>
      <c r="F36" s="219">
        <v>4.0000000000000001E-3</v>
      </c>
      <c r="G36" s="219">
        <v>8.0000000000000002E-3</v>
      </c>
      <c r="H36" s="219">
        <v>7.0000000000000001E-3</v>
      </c>
      <c r="I36" s="219">
        <v>5.0000000000000001E-3</v>
      </c>
      <c r="J36" s="219">
        <v>1.2E-2</v>
      </c>
      <c r="K36" s="35" t="s">
        <v>895</v>
      </c>
    </row>
    <row r="37" spans="1:11" ht="12" customHeight="1">
      <c r="A37" s="7">
        <f t="shared" si="2"/>
        <v>32</v>
      </c>
      <c r="B37" s="32" t="s">
        <v>108</v>
      </c>
      <c r="C37" s="9" t="s">
        <v>38</v>
      </c>
      <c r="D37" s="15"/>
      <c r="E37" s="219"/>
      <c r="F37" s="219"/>
      <c r="G37" s="219" t="s">
        <v>1231</v>
      </c>
      <c r="H37" s="219"/>
      <c r="I37" s="219"/>
      <c r="J37" s="219"/>
      <c r="K37" s="35" t="s">
        <v>895</v>
      </c>
    </row>
    <row r="38" spans="1:11" ht="12" customHeight="1">
      <c r="A38" s="7">
        <f t="shared" si="2"/>
        <v>33</v>
      </c>
      <c r="B38" s="32" t="s">
        <v>260</v>
      </c>
      <c r="C38" s="9" t="s">
        <v>38</v>
      </c>
      <c r="D38" s="15"/>
      <c r="E38" s="219"/>
      <c r="F38" s="219"/>
      <c r="G38" s="219">
        <v>3.3999999999999998E-3</v>
      </c>
      <c r="H38" s="219"/>
      <c r="I38" s="219"/>
      <c r="J38" s="219"/>
      <c r="K38" s="35" t="s">
        <v>895</v>
      </c>
    </row>
    <row r="39" spans="1:11" ht="12" customHeight="1">
      <c r="A39" s="7">
        <f t="shared" si="2"/>
        <v>34</v>
      </c>
      <c r="B39" s="33" t="s">
        <v>16</v>
      </c>
      <c r="C39" s="7" t="s">
        <v>38</v>
      </c>
      <c r="D39" s="18"/>
      <c r="E39" s="219"/>
      <c r="F39" s="219"/>
      <c r="G39" s="219"/>
      <c r="H39" s="219"/>
      <c r="I39" s="219"/>
      <c r="J39" s="219"/>
      <c r="K39" s="35" t="s">
        <v>895</v>
      </c>
    </row>
    <row r="40" spans="1:11" ht="12" customHeight="1">
      <c r="A40" s="7">
        <f t="shared" si="2"/>
        <v>35</v>
      </c>
      <c r="B40" s="33" t="s">
        <v>17</v>
      </c>
      <c r="C40" s="7" t="s">
        <v>38</v>
      </c>
      <c r="D40" s="66"/>
      <c r="E40" s="219"/>
      <c r="F40" s="219"/>
      <c r="G40" s="219"/>
      <c r="H40" s="219"/>
      <c r="I40" s="219"/>
      <c r="J40" s="219"/>
      <c r="K40" s="35" t="s">
        <v>895</v>
      </c>
    </row>
    <row r="41" spans="1:11" ht="12" customHeight="1">
      <c r="A41" s="7">
        <f t="shared" si="2"/>
        <v>36</v>
      </c>
      <c r="B41" s="33" t="s">
        <v>102</v>
      </c>
      <c r="C41" s="7" t="s">
        <v>38</v>
      </c>
      <c r="D41" s="18"/>
      <c r="E41" s="219" t="s">
        <v>1228</v>
      </c>
      <c r="F41" s="219"/>
      <c r="G41" s="219"/>
      <c r="H41" s="219"/>
      <c r="I41" s="219"/>
      <c r="J41" s="219"/>
      <c r="K41" s="35" t="s">
        <v>895</v>
      </c>
    </row>
    <row r="42" spans="1:11" ht="12" customHeight="1">
      <c r="A42" s="7">
        <f t="shared" si="2"/>
        <v>37</v>
      </c>
      <c r="B42" s="33" t="s">
        <v>183</v>
      </c>
      <c r="C42" s="7" t="s">
        <v>38</v>
      </c>
      <c r="D42" s="66"/>
      <c r="E42" s="219"/>
      <c r="F42" s="219"/>
      <c r="G42" s="219"/>
      <c r="H42" s="219"/>
      <c r="I42" s="219"/>
      <c r="J42" s="219"/>
      <c r="K42" s="35" t="s">
        <v>895</v>
      </c>
    </row>
    <row r="43" spans="1:11" ht="12" customHeight="1">
      <c r="A43" s="7">
        <f t="shared" si="2"/>
        <v>38</v>
      </c>
      <c r="B43" s="33" t="s">
        <v>18</v>
      </c>
      <c r="C43" s="7" t="s">
        <v>38</v>
      </c>
      <c r="D43" s="18"/>
      <c r="E43" s="219" t="s">
        <v>1228</v>
      </c>
      <c r="F43" s="219">
        <v>5.0000000000000001E-3</v>
      </c>
      <c r="G43" s="219">
        <v>4.0000000000000001E-3</v>
      </c>
      <c r="H43" s="219"/>
      <c r="I43" s="219"/>
      <c r="J43" s="219">
        <v>4.0000000000000001E-3</v>
      </c>
      <c r="K43" s="35" t="s">
        <v>895</v>
      </c>
    </row>
    <row r="44" spans="1:11" ht="12" customHeight="1">
      <c r="A44" s="7">
        <f t="shared" si="2"/>
        <v>39</v>
      </c>
      <c r="B44" s="33" t="s">
        <v>19</v>
      </c>
      <c r="C44" s="7" t="s">
        <v>38</v>
      </c>
      <c r="D44" s="66"/>
      <c r="E44" s="219"/>
      <c r="F44" s="219"/>
      <c r="G44" s="219"/>
      <c r="H44" s="219"/>
      <c r="I44" s="219"/>
      <c r="J44" s="219"/>
      <c r="K44" s="35" t="s">
        <v>895</v>
      </c>
    </row>
    <row r="45" spans="1:11" ht="12" customHeight="1">
      <c r="A45" s="7">
        <f t="shared" si="2"/>
        <v>40</v>
      </c>
      <c r="B45" s="33" t="s">
        <v>20</v>
      </c>
      <c r="C45" s="7" t="s">
        <v>38</v>
      </c>
      <c r="D45" s="18"/>
      <c r="E45" s="219"/>
      <c r="F45" s="219"/>
      <c r="G45" s="219"/>
      <c r="H45" s="219"/>
      <c r="I45" s="219"/>
      <c r="J45" s="219"/>
      <c r="K45" s="35" t="s">
        <v>895</v>
      </c>
    </row>
    <row r="46" spans="1:11" ht="12" customHeight="1">
      <c r="A46" s="7">
        <f t="shared" si="2"/>
        <v>41</v>
      </c>
      <c r="B46" s="33" t="s">
        <v>21</v>
      </c>
      <c r="C46" s="7" t="s">
        <v>38</v>
      </c>
      <c r="D46" s="66"/>
      <c r="E46" s="219"/>
      <c r="F46" s="219"/>
      <c r="G46" s="219"/>
      <c r="H46" s="219"/>
      <c r="I46" s="219"/>
      <c r="J46" s="219"/>
      <c r="K46" s="35" t="s">
        <v>895</v>
      </c>
    </row>
    <row r="47" spans="1:11" ht="12" customHeight="1">
      <c r="A47" s="7">
        <f t="shared" si="2"/>
        <v>42</v>
      </c>
      <c r="B47" s="33" t="s">
        <v>22</v>
      </c>
      <c r="C47" s="7" t="s">
        <v>38</v>
      </c>
      <c r="D47" s="18"/>
      <c r="E47" s="219"/>
      <c r="F47" s="219"/>
      <c r="G47" s="219"/>
      <c r="H47" s="219"/>
      <c r="I47" s="219"/>
      <c r="J47" s="219"/>
      <c r="K47" s="35" t="s">
        <v>895</v>
      </c>
    </row>
    <row r="48" spans="1:11" ht="12" customHeight="1">
      <c r="A48" s="7">
        <f t="shared" si="2"/>
        <v>43</v>
      </c>
      <c r="B48" s="33" t="s">
        <v>23</v>
      </c>
      <c r="C48" s="7" t="s">
        <v>38</v>
      </c>
      <c r="D48" s="66"/>
      <c r="E48" s="219"/>
      <c r="F48" s="219"/>
      <c r="G48" s="219"/>
      <c r="H48" s="219"/>
      <c r="I48" s="219"/>
      <c r="J48" s="219"/>
      <c r="K48" s="35" t="s">
        <v>895</v>
      </c>
    </row>
    <row r="49" spans="1:11" ht="12" customHeight="1">
      <c r="A49" s="7">
        <f t="shared" si="2"/>
        <v>44</v>
      </c>
      <c r="B49" s="33" t="s">
        <v>24</v>
      </c>
      <c r="C49" s="7" t="s">
        <v>38</v>
      </c>
      <c r="D49" s="18"/>
      <c r="E49" s="219"/>
      <c r="F49" s="219"/>
      <c r="G49" s="219"/>
      <c r="H49" s="219"/>
      <c r="I49" s="219"/>
      <c r="J49" s="219"/>
      <c r="K49" s="35" t="s">
        <v>895</v>
      </c>
    </row>
    <row r="50" spans="1:11" ht="12" customHeight="1">
      <c r="A50" s="7">
        <f t="shared" si="2"/>
        <v>45</v>
      </c>
      <c r="B50" s="33" t="s">
        <v>103</v>
      </c>
      <c r="C50" s="7" t="s">
        <v>38</v>
      </c>
      <c r="D50" s="66"/>
      <c r="E50" s="219"/>
      <c r="F50" s="219"/>
      <c r="G50" s="219"/>
      <c r="H50" s="219"/>
      <c r="I50" s="219"/>
      <c r="J50" s="219"/>
      <c r="K50" s="35" t="s">
        <v>895</v>
      </c>
    </row>
    <row r="51" spans="1:11" ht="12" customHeight="1">
      <c r="A51" s="7">
        <f t="shared" si="2"/>
        <v>46</v>
      </c>
      <c r="B51" s="33" t="s">
        <v>104</v>
      </c>
      <c r="C51" s="7" t="s">
        <v>38</v>
      </c>
      <c r="D51" s="18"/>
      <c r="E51" s="219"/>
      <c r="F51" s="219"/>
      <c r="G51" s="219"/>
      <c r="H51" s="219"/>
      <c r="I51" s="219"/>
      <c r="J51" s="219"/>
      <c r="K51" s="35" t="s">
        <v>895</v>
      </c>
    </row>
    <row r="52" spans="1:11" ht="12" customHeight="1">
      <c r="A52" s="7">
        <f t="shared" si="2"/>
        <v>47</v>
      </c>
      <c r="B52" s="33" t="s">
        <v>25</v>
      </c>
      <c r="C52" s="7" t="s">
        <v>38</v>
      </c>
      <c r="D52" s="66"/>
      <c r="E52" s="219"/>
      <c r="F52" s="219"/>
      <c r="G52" s="219"/>
      <c r="H52" s="219"/>
      <c r="I52" s="219"/>
      <c r="J52" s="219"/>
      <c r="K52" s="35" t="s">
        <v>895</v>
      </c>
    </row>
    <row r="53" spans="1:11" ht="12" customHeight="1">
      <c r="A53" s="7">
        <f t="shared" si="2"/>
        <v>48</v>
      </c>
      <c r="B53" s="33" t="s">
        <v>26</v>
      </c>
      <c r="C53" s="7" t="s">
        <v>38</v>
      </c>
      <c r="D53" s="18"/>
      <c r="E53" s="219"/>
      <c r="F53" s="219"/>
      <c r="G53" s="219"/>
      <c r="H53" s="219"/>
      <c r="I53" s="219"/>
      <c r="J53" s="219"/>
      <c r="K53" s="35" t="s">
        <v>895</v>
      </c>
    </row>
    <row r="54" spans="1:11" ht="12" customHeight="1">
      <c r="A54" s="7">
        <f t="shared" si="2"/>
        <v>49</v>
      </c>
      <c r="B54" s="33" t="s">
        <v>27</v>
      </c>
      <c r="C54" s="7" t="s">
        <v>38</v>
      </c>
      <c r="D54" s="66"/>
      <c r="E54" s="219"/>
      <c r="F54" s="219"/>
      <c r="G54" s="219"/>
      <c r="H54" s="219"/>
      <c r="I54" s="219"/>
      <c r="J54" s="219"/>
      <c r="K54" s="35" t="s">
        <v>895</v>
      </c>
    </row>
    <row r="55" spans="1:11" ht="12" customHeight="1">
      <c r="A55" s="7">
        <f t="shared" si="2"/>
        <v>50</v>
      </c>
      <c r="B55" s="33" t="s">
        <v>28</v>
      </c>
      <c r="C55" s="7" t="s">
        <v>38</v>
      </c>
      <c r="D55" s="18"/>
      <c r="E55" s="219"/>
      <c r="F55" s="219"/>
      <c r="G55" s="219"/>
      <c r="H55" s="219"/>
      <c r="I55" s="219"/>
      <c r="J55" s="219"/>
      <c r="K55" s="35" t="s">
        <v>895</v>
      </c>
    </row>
    <row r="56" spans="1:11" ht="12" customHeight="1">
      <c r="A56" s="7">
        <f t="shared" si="2"/>
        <v>51</v>
      </c>
      <c r="B56" s="33" t="s">
        <v>29</v>
      </c>
      <c r="C56" s="7" t="s">
        <v>38</v>
      </c>
      <c r="D56" s="66"/>
      <c r="E56" s="219"/>
      <c r="F56" s="219"/>
      <c r="G56" s="219"/>
      <c r="H56" s="219"/>
      <c r="I56" s="219"/>
      <c r="J56" s="219"/>
      <c r="K56" s="35" t="s">
        <v>895</v>
      </c>
    </row>
    <row r="57" spans="1:11" ht="12" customHeight="1">
      <c r="A57" s="7">
        <f t="shared" si="2"/>
        <v>52</v>
      </c>
      <c r="B57" s="33" t="s">
        <v>30</v>
      </c>
      <c r="C57" s="7" t="s">
        <v>38</v>
      </c>
      <c r="D57" s="18"/>
      <c r="E57" s="219"/>
      <c r="F57" s="219"/>
      <c r="G57" s="219"/>
      <c r="H57" s="219"/>
      <c r="I57" s="219"/>
      <c r="J57" s="219"/>
      <c r="K57" s="35" t="s">
        <v>895</v>
      </c>
    </row>
    <row r="58" spans="1:11" ht="12" customHeight="1">
      <c r="A58" s="7">
        <f t="shared" si="2"/>
        <v>53</v>
      </c>
      <c r="B58" s="33" t="s">
        <v>31</v>
      </c>
      <c r="C58" s="7" t="s">
        <v>38</v>
      </c>
      <c r="D58" s="66"/>
      <c r="E58" s="219"/>
      <c r="F58" s="219"/>
      <c r="G58" s="219"/>
      <c r="H58" s="219"/>
      <c r="I58" s="219"/>
      <c r="J58" s="219"/>
      <c r="K58" s="35" t="s">
        <v>895</v>
      </c>
    </row>
    <row r="59" spans="1:11" ht="12" customHeight="1">
      <c r="A59" s="7">
        <f t="shared" si="2"/>
        <v>54</v>
      </c>
      <c r="B59" s="33" t="s">
        <v>32</v>
      </c>
      <c r="C59" s="7" t="s">
        <v>38</v>
      </c>
      <c r="D59" s="18"/>
      <c r="E59" s="219"/>
      <c r="F59" s="219"/>
      <c r="G59" s="219"/>
      <c r="H59" s="219"/>
      <c r="I59" s="219"/>
      <c r="J59" s="219"/>
      <c r="K59" s="35" t="s">
        <v>895</v>
      </c>
    </row>
    <row r="60" spans="1:11" ht="12" customHeight="1">
      <c r="A60" s="7">
        <f t="shared" si="2"/>
        <v>55</v>
      </c>
      <c r="B60" s="33" t="s">
        <v>33</v>
      </c>
      <c r="C60" s="7" t="s">
        <v>38</v>
      </c>
      <c r="D60" s="66"/>
      <c r="E60" s="219"/>
      <c r="F60" s="219"/>
      <c r="G60" s="219"/>
      <c r="H60" s="219"/>
      <c r="I60" s="219"/>
      <c r="J60" s="219"/>
      <c r="K60" s="35" t="s">
        <v>895</v>
      </c>
    </row>
    <row r="61" spans="1:11" ht="12" customHeight="1">
      <c r="A61" s="7">
        <f t="shared" si="2"/>
        <v>56</v>
      </c>
      <c r="B61" s="33" t="s">
        <v>34</v>
      </c>
      <c r="C61" s="7" t="s">
        <v>38</v>
      </c>
      <c r="D61" s="66"/>
      <c r="E61" s="219"/>
      <c r="F61" s="219"/>
      <c r="G61" s="219"/>
      <c r="H61" s="219"/>
      <c r="I61" s="219"/>
      <c r="J61" s="219"/>
      <c r="K61" s="35" t="s">
        <v>895</v>
      </c>
    </row>
    <row r="62" spans="1:11" ht="12" customHeight="1">
      <c r="A62" s="7">
        <f t="shared" si="2"/>
        <v>57</v>
      </c>
      <c r="B62" s="33" t="s">
        <v>119</v>
      </c>
      <c r="C62" s="7" t="s">
        <v>38</v>
      </c>
      <c r="D62" s="18"/>
      <c r="E62" s="219"/>
      <c r="F62" s="219"/>
      <c r="G62" s="219"/>
      <c r="H62" s="219"/>
      <c r="I62" s="219"/>
      <c r="J62" s="219"/>
      <c r="K62" s="35" t="s">
        <v>895</v>
      </c>
    </row>
    <row r="63" spans="1:11" ht="12" customHeight="1">
      <c r="A63" s="7">
        <f t="shared" si="2"/>
        <v>58</v>
      </c>
      <c r="B63" s="33" t="s">
        <v>184</v>
      </c>
      <c r="C63" s="7" t="s">
        <v>38</v>
      </c>
      <c r="D63" s="66"/>
      <c r="E63" s="219"/>
      <c r="F63" s="219"/>
      <c r="G63" s="219"/>
      <c r="H63" s="219"/>
      <c r="I63" s="219"/>
      <c r="J63" s="219"/>
      <c r="K63" s="35" t="s">
        <v>895</v>
      </c>
    </row>
    <row r="64" spans="1:11" ht="12" customHeight="1">
      <c r="A64" s="7">
        <f t="shared" si="2"/>
        <v>59</v>
      </c>
      <c r="B64" s="33" t="s">
        <v>185</v>
      </c>
      <c r="C64" s="7" t="s">
        <v>38</v>
      </c>
      <c r="D64" s="18"/>
      <c r="E64" s="219"/>
      <c r="F64" s="219"/>
      <c r="G64" s="219"/>
      <c r="H64" s="219"/>
      <c r="I64" s="219"/>
      <c r="J64" s="219"/>
      <c r="K64" s="35" t="s">
        <v>895</v>
      </c>
    </row>
    <row r="65" spans="1:11" ht="12" customHeight="1">
      <c r="A65" s="7">
        <f t="shared" si="2"/>
        <v>60</v>
      </c>
      <c r="B65" s="32" t="s">
        <v>107</v>
      </c>
      <c r="C65" s="9" t="s">
        <v>38</v>
      </c>
      <c r="D65" s="15"/>
      <c r="E65" s="219"/>
      <c r="F65" s="219"/>
      <c r="G65" s="219"/>
      <c r="H65" s="219"/>
      <c r="I65" s="219"/>
      <c r="J65" s="219"/>
      <c r="K65" s="35" t="s">
        <v>895</v>
      </c>
    </row>
    <row r="66" spans="1:11" ht="12" customHeight="1">
      <c r="A66" s="7">
        <f t="shared" si="2"/>
        <v>61</v>
      </c>
      <c r="B66" s="32" t="s">
        <v>109</v>
      </c>
      <c r="C66" s="9" t="s">
        <v>97</v>
      </c>
      <c r="D66" s="15"/>
      <c r="E66" s="219"/>
      <c r="F66" s="219"/>
      <c r="G66" s="219"/>
      <c r="H66" s="219"/>
      <c r="I66" s="219"/>
      <c r="J66" s="219"/>
      <c r="K66" s="35" t="s">
        <v>895</v>
      </c>
    </row>
    <row r="67" spans="1:11" ht="12" customHeight="1">
      <c r="A67" s="7">
        <f t="shared" si="2"/>
        <v>62</v>
      </c>
      <c r="B67" s="33" t="s">
        <v>261</v>
      </c>
      <c r="C67" s="7" t="s">
        <v>99</v>
      </c>
      <c r="D67" s="21"/>
      <c r="E67" s="219"/>
      <c r="F67" s="219"/>
      <c r="G67" s="219" t="s">
        <v>1229</v>
      </c>
      <c r="H67" s="219"/>
      <c r="I67" s="219"/>
      <c r="J67" s="219"/>
      <c r="K67" s="35" t="s">
        <v>895</v>
      </c>
    </row>
    <row r="68" spans="1:11" ht="12" customHeight="1">
      <c r="A68" s="7">
        <f t="shared" si="2"/>
        <v>63</v>
      </c>
      <c r="B68" s="33" t="s">
        <v>36</v>
      </c>
      <c r="C68" s="7" t="s">
        <v>99</v>
      </c>
      <c r="D68" s="15"/>
      <c r="E68" s="219"/>
      <c r="F68" s="219"/>
      <c r="G68" s="219" t="s">
        <v>1229</v>
      </c>
      <c r="H68" s="219"/>
      <c r="I68" s="219"/>
      <c r="J68" s="219"/>
      <c r="K68" s="35" t="s">
        <v>895</v>
      </c>
    </row>
    <row r="69" spans="1:11" ht="12" customHeight="1">
      <c r="A69" s="7">
        <f t="shared" si="2"/>
        <v>64</v>
      </c>
      <c r="B69" s="33" t="s">
        <v>37</v>
      </c>
      <c r="C69" s="7" t="s">
        <v>38</v>
      </c>
      <c r="D69" s="21"/>
      <c r="E69" s="219"/>
      <c r="F69" s="219"/>
      <c r="G69" s="219" t="s">
        <v>1232</v>
      </c>
      <c r="H69" s="219" t="s">
        <v>1232</v>
      </c>
      <c r="I69" s="219" t="s">
        <v>1232</v>
      </c>
      <c r="J69" s="219" t="s">
        <v>1233</v>
      </c>
      <c r="K69" s="35" t="s">
        <v>895</v>
      </c>
    </row>
    <row r="70" spans="1:11" ht="12" customHeight="1">
      <c r="A70" s="7">
        <f t="shared" si="2"/>
        <v>65</v>
      </c>
      <c r="B70" s="33" t="s">
        <v>262</v>
      </c>
      <c r="C70" s="7" t="s">
        <v>38</v>
      </c>
      <c r="D70" s="20"/>
      <c r="E70" s="214"/>
      <c r="F70" s="214"/>
      <c r="G70" s="214">
        <v>2.4E-2</v>
      </c>
      <c r="H70" s="214">
        <v>2.5000000000000001E-2</v>
      </c>
      <c r="I70" s="214">
        <v>1.7000000000000001E-2</v>
      </c>
      <c r="J70" s="214" t="s">
        <v>1228</v>
      </c>
      <c r="K70" s="35" t="s">
        <v>895</v>
      </c>
    </row>
    <row r="71" spans="1:11" ht="12" customHeight="1">
      <c r="A71" s="7">
        <f>A70+1</f>
        <v>66</v>
      </c>
      <c r="B71" s="33" t="s">
        <v>181</v>
      </c>
      <c r="C71" s="7" t="s">
        <v>38</v>
      </c>
      <c r="D71" s="19"/>
      <c r="E71" s="219"/>
      <c r="F71" s="219"/>
      <c r="G71" s="219">
        <v>5.0000000000000001E-3</v>
      </c>
      <c r="H71" s="219">
        <v>4.0000000000000001E-3</v>
      </c>
      <c r="I71" s="219">
        <v>4.0000000000000001E-3</v>
      </c>
      <c r="J71" s="219" t="s">
        <v>1228</v>
      </c>
      <c r="K71" s="35" t="s">
        <v>895</v>
      </c>
    </row>
    <row r="72" spans="1:11" ht="12" customHeight="1">
      <c r="A72" s="7">
        <f t="shared" si="2"/>
        <v>67</v>
      </c>
      <c r="B72" s="33" t="s">
        <v>182</v>
      </c>
      <c r="C72" s="7" t="s">
        <v>38</v>
      </c>
      <c r="D72" s="19"/>
      <c r="E72" s="214"/>
      <c r="F72" s="214"/>
      <c r="G72" s="214">
        <v>0.34</v>
      </c>
      <c r="H72" s="214">
        <v>0.32500000000000001</v>
      </c>
      <c r="I72" s="214">
        <v>0.35</v>
      </c>
      <c r="J72" s="214">
        <v>0.38800000000000001</v>
      </c>
      <c r="K72" s="35" t="s">
        <v>895</v>
      </c>
    </row>
    <row r="73" spans="1:11" ht="12" customHeight="1">
      <c r="A73" s="7">
        <f t="shared" si="2"/>
        <v>68</v>
      </c>
      <c r="B73" s="33" t="s">
        <v>14</v>
      </c>
      <c r="C73" s="7" t="s">
        <v>38</v>
      </c>
      <c r="D73" s="21"/>
      <c r="E73" s="219"/>
      <c r="F73" s="219"/>
      <c r="G73" s="219">
        <v>3.0000000000000001E-3</v>
      </c>
      <c r="H73" s="219">
        <v>2E-3</v>
      </c>
      <c r="I73" s="219">
        <v>2E-3</v>
      </c>
      <c r="J73" s="219">
        <v>6.0000000000000001E-3</v>
      </c>
      <c r="K73" s="35" t="s">
        <v>895</v>
      </c>
    </row>
    <row r="74" spans="1:11" ht="12" customHeight="1">
      <c r="A74" s="7">
        <f t="shared" si="2"/>
        <v>69</v>
      </c>
      <c r="B74" s="33" t="s">
        <v>15</v>
      </c>
      <c r="C74" s="7" t="s">
        <v>264</v>
      </c>
      <c r="D74" s="15"/>
      <c r="E74" s="219"/>
      <c r="F74" s="219">
        <v>0.4</v>
      </c>
      <c r="G74" s="219">
        <v>0.2</v>
      </c>
      <c r="H74" s="219">
        <v>0.2</v>
      </c>
      <c r="I74" s="219">
        <v>0.3</v>
      </c>
      <c r="J74" s="219" t="s">
        <v>1227</v>
      </c>
      <c r="K74" s="35" t="s">
        <v>895</v>
      </c>
    </row>
    <row r="75" spans="1:11" ht="12" customHeight="1">
      <c r="A75" s="7">
        <f t="shared" si="2"/>
        <v>70</v>
      </c>
      <c r="B75" s="32" t="s">
        <v>105</v>
      </c>
      <c r="C75" s="9" t="s">
        <v>100</v>
      </c>
      <c r="D75" s="15"/>
      <c r="E75" s="219"/>
      <c r="F75" s="219"/>
      <c r="G75" s="219"/>
      <c r="H75" s="219"/>
      <c r="I75" s="219"/>
      <c r="J75" s="219"/>
      <c r="K75" s="35" t="s">
        <v>895</v>
      </c>
    </row>
    <row r="76" spans="1:11" ht="12" customHeight="1">
      <c r="A76" s="7">
        <f t="shared" si="2"/>
        <v>71</v>
      </c>
      <c r="B76" s="32" t="s">
        <v>39</v>
      </c>
      <c r="C76" s="9"/>
      <c r="D76" s="15"/>
      <c r="E76" s="219"/>
      <c r="F76" s="219"/>
      <c r="G76" s="219"/>
      <c r="H76" s="219"/>
      <c r="I76" s="219"/>
      <c r="J76" s="219"/>
      <c r="K76" s="35" t="s">
        <v>895</v>
      </c>
    </row>
    <row r="77" spans="1:11" ht="12" customHeight="1">
      <c r="A77" s="7">
        <f t="shared" si="2"/>
        <v>72</v>
      </c>
      <c r="B77" s="32" t="s">
        <v>40</v>
      </c>
      <c r="C77" s="9" t="s">
        <v>96</v>
      </c>
      <c r="D77" s="15"/>
      <c r="E77" s="219"/>
      <c r="F77" s="219"/>
      <c r="G77" s="219"/>
      <c r="H77" s="219"/>
      <c r="I77" s="219"/>
      <c r="J77" s="219"/>
      <c r="K77" s="35" t="s">
        <v>895</v>
      </c>
    </row>
    <row r="78" spans="1:11" ht="12" customHeight="1">
      <c r="A78" s="7">
        <f t="shared" ref="A78:A92" si="3">A77+1</f>
        <v>73</v>
      </c>
      <c r="B78" s="32" t="s">
        <v>106</v>
      </c>
      <c r="C78" s="9" t="s">
        <v>38</v>
      </c>
      <c r="D78" s="15"/>
      <c r="E78" s="219"/>
      <c r="F78" s="219"/>
      <c r="G78" s="219"/>
      <c r="H78" s="219"/>
      <c r="I78" s="219"/>
      <c r="J78" s="219"/>
      <c r="K78" s="35" t="s">
        <v>895</v>
      </c>
    </row>
    <row r="79" spans="1:11" ht="12" customHeight="1">
      <c r="A79" s="7">
        <f t="shared" si="3"/>
        <v>74</v>
      </c>
      <c r="B79" s="32" t="s">
        <v>110</v>
      </c>
      <c r="C79" s="9" t="s">
        <v>95</v>
      </c>
      <c r="D79" s="15"/>
      <c r="E79" s="219"/>
      <c r="F79" s="219"/>
      <c r="G79" s="219"/>
      <c r="H79" s="219"/>
      <c r="I79" s="219"/>
      <c r="J79" s="219"/>
      <c r="K79" s="35" t="s">
        <v>895</v>
      </c>
    </row>
    <row r="80" spans="1:11" ht="12" customHeight="1">
      <c r="A80" s="7">
        <f t="shared" si="3"/>
        <v>75</v>
      </c>
      <c r="B80" s="32" t="s">
        <v>41</v>
      </c>
      <c r="C80" s="9" t="s">
        <v>38</v>
      </c>
      <c r="D80" s="15"/>
      <c r="E80" s="219">
        <v>7.0000000000000001E-3</v>
      </c>
      <c r="F80" s="219"/>
      <c r="G80" s="219"/>
      <c r="H80" s="219"/>
      <c r="I80" s="219"/>
      <c r="J80" s="219"/>
      <c r="K80" s="35" t="s">
        <v>895</v>
      </c>
    </row>
    <row r="81" spans="1:11" ht="12" customHeight="1">
      <c r="A81" s="7">
        <f t="shared" si="3"/>
        <v>76</v>
      </c>
      <c r="B81" s="32" t="s">
        <v>42</v>
      </c>
      <c r="C81" s="9" t="s">
        <v>38</v>
      </c>
      <c r="D81" s="15"/>
      <c r="E81" s="219"/>
      <c r="F81" s="219"/>
      <c r="G81" s="219"/>
      <c r="H81" s="219"/>
      <c r="I81" s="219"/>
      <c r="J81" s="219"/>
      <c r="K81" s="35" t="s">
        <v>895</v>
      </c>
    </row>
    <row r="82" spans="1:11" ht="12" customHeight="1">
      <c r="A82" s="7">
        <f t="shared" si="3"/>
        <v>77</v>
      </c>
      <c r="B82" s="32" t="s">
        <v>43</v>
      </c>
      <c r="C82" s="9" t="s">
        <v>38</v>
      </c>
      <c r="D82" s="15"/>
      <c r="E82" s="219" t="s">
        <v>1228</v>
      </c>
      <c r="F82" s="219"/>
      <c r="G82" s="219"/>
      <c r="H82" s="219"/>
      <c r="I82" s="219"/>
      <c r="J82" s="219"/>
      <c r="K82" s="35" t="s">
        <v>895</v>
      </c>
    </row>
    <row r="83" spans="1:11" ht="12" customHeight="1">
      <c r="A83" s="7">
        <f t="shared" si="3"/>
        <v>78</v>
      </c>
      <c r="B83" s="32" t="s">
        <v>248</v>
      </c>
      <c r="C83" s="9" t="s">
        <v>249</v>
      </c>
      <c r="D83" s="15"/>
      <c r="E83" s="219"/>
      <c r="F83" s="219"/>
      <c r="G83" s="219"/>
      <c r="H83" s="219"/>
      <c r="I83" s="219"/>
      <c r="J83" s="219"/>
      <c r="K83" s="35" t="s">
        <v>896</v>
      </c>
    </row>
    <row r="84" spans="1:11" ht="12" customHeight="1">
      <c r="A84" s="7">
        <f t="shared" si="3"/>
        <v>79</v>
      </c>
      <c r="B84" s="32" t="s">
        <v>1173</v>
      </c>
      <c r="C84" s="9" t="s">
        <v>1174</v>
      </c>
      <c r="D84" s="15"/>
      <c r="E84" s="219"/>
      <c r="F84" s="219" t="s">
        <v>1229</v>
      </c>
      <c r="G84" s="219" t="s">
        <v>1229</v>
      </c>
      <c r="H84" s="219" t="s">
        <v>1229</v>
      </c>
      <c r="I84" s="219" t="s">
        <v>1229</v>
      </c>
      <c r="J84" s="219" t="s">
        <v>1229</v>
      </c>
      <c r="K84" s="35" t="s">
        <v>895</v>
      </c>
    </row>
    <row r="85" spans="1:11" ht="12" customHeight="1">
      <c r="A85" s="7">
        <f t="shared" si="3"/>
        <v>80</v>
      </c>
      <c r="B85" s="32" t="s">
        <v>35</v>
      </c>
      <c r="C85" s="9" t="s">
        <v>38</v>
      </c>
      <c r="D85" s="15"/>
      <c r="E85" s="219"/>
      <c r="F85" s="219"/>
      <c r="G85" s="219"/>
      <c r="H85" s="219"/>
      <c r="I85" s="219"/>
      <c r="J85" s="219"/>
      <c r="K85" s="35" t="s">
        <v>895</v>
      </c>
    </row>
    <row r="86" spans="1:11" ht="12" customHeight="1">
      <c r="A86" s="7">
        <f t="shared" si="3"/>
        <v>81</v>
      </c>
      <c r="B86" s="32" t="s">
        <v>1175</v>
      </c>
      <c r="C86" s="9" t="s">
        <v>38</v>
      </c>
      <c r="D86" s="15"/>
      <c r="E86" s="219"/>
      <c r="F86" s="219"/>
      <c r="G86" s="219">
        <v>7.0000000000000001E-3</v>
      </c>
      <c r="H86" s="219">
        <v>5.0000000000000001E-3</v>
      </c>
      <c r="I86" s="219">
        <v>5.0000000000000001E-3</v>
      </c>
      <c r="J86" s="219">
        <v>8.0000000000000002E-3</v>
      </c>
      <c r="K86" s="35" t="s">
        <v>895</v>
      </c>
    </row>
    <row r="87" spans="1:11" ht="12" customHeight="1">
      <c r="A87" s="7">
        <f t="shared" si="3"/>
        <v>82</v>
      </c>
      <c r="B87" s="32" t="s">
        <v>1176</v>
      </c>
      <c r="C87" s="9" t="s">
        <v>38</v>
      </c>
      <c r="D87" s="15"/>
      <c r="E87" s="219"/>
      <c r="F87" s="219"/>
      <c r="G87" s="219">
        <v>2E-3</v>
      </c>
      <c r="H87" s="219">
        <v>1E-3</v>
      </c>
      <c r="I87" s="219">
        <v>1E-3</v>
      </c>
      <c r="J87" s="219">
        <v>5.0000000000000001E-3</v>
      </c>
      <c r="K87" s="35" t="s">
        <v>895</v>
      </c>
    </row>
    <row r="88" spans="1:11" ht="12" customHeight="1">
      <c r="A88" s="7">
        <f t="shared" si="3"/>
        <v>83</v>
      </c>
      <c r="B88" s="32" t="s">
        <v>1177</v>
      </c>
      <c r="C88" s="9" t="s">
        <v>1178</v>
      </c>
      <c r="D88" s="15"/>
      <c r="E88" s="173">
        <v>13.3</v>
      </c>
      <c r="F88" s="173">
        <v>20.5</v>
      </c>
      <c r="G88" s="173">
        <v>20.2</v>
      </c>
      <c r="H88" s="173">
        <v>20.3</v>
      </c>
      <c r="I88" s="173">
        <v>20.100000000000001</v>
      </c>
      <c r="J88" s="173">
        <v>33.700000000000003</v>
      </c>
      <c r="K88" s="35" t="s">
        <v>895</v>
      </c>
    </row>
    <row r="89" spans="1:11" ht="12" customHeight="1">
      <c r="A89" s="7">
        <f t="shared" si="3"/>
        <v>84</v>
      </c>
      <c r="B89" s="32" t="s">
        <v>1179</v>
      </c>
      <c r="C89" s="9" t="s">
        <v>38</v>
      </c>
      <c r="D89" s="15"/>
      <c r="E89" s="219" t="s">
        <v>1228</v>
      </c>
      <c r="F89" s="219"/>
      <c r="G89" s="219"/>
      <c r="H89" s="219"/>
      <c r="I89" s="219"/>
      <c r="J89" s="219"/>
      <c r="K89" s="35" t="s">
        <v>895</v>
      </c>
    </row>
    <row r="90" spans="1:11" ht="12" customHeight="1">
      <c r="A90" s="7">
        <f t="shared" si="3"/>
        <v>85</v>
      </c>
      <c r="B90" s="32" t="s">
        <v>1180</v>
      </c>
      <c r="C90" s="9" t="s">
        <v>38</v>
      </c>
      <c r="D90" s="15"/>
      <c r="E90" s="219">
        <v>1.2E-2</v>
      </c>
      <c r="F90" s="219"/>
      <c r="G90" s="219"/>
      <c r="H90" s="219"/>
      <c r="I90" s="219"/>
      <c r="J90" s="219"/>
      <c r="K90" s="35" t="s">
        <v>895</v>
      </c>
    </row>
    <row r="91" spans="1:11" ht="12" customHeight="1">
      <c r="A91" s="7">
        <f t="shared" si="3"/>
        <v>86</v>
      </c>
      <c r="B91" s="32" t="s">
        <v>1181</v>
      </c>
      <c r="C91" s="9" t="s">
        <v>38</v>
      </c>
      <c r="D91" s="15"/>
      <c r="E91" s="219" t="s">
        <v>1228</v>
      </c>
      <c r="F91" s="219"/>
      <c r="G91" s="219"/>
      <c r="H91" s="219"/>
      <c r="I91" s="219"/>
      <c r="J91" s="219"/>
      <c r="K91" s="35" t="s">
        <v>895</v>
      </c>
    </row>
    <row r="92" spans="1:11" ht="12" customHeight="1">
      <c r="A92" s="7">
        <f t="shared" si="3"/>
        <v>87</v>
      </c>
      <c r="B92" s="32" t="s">
        <v>1182</v>
      </c>
      <c r="C92" s="9" t="s">
        <v>38</v>
      </c>
      <c r="D92" s="15"/>
      <c r="E92" s="219">
        <v>2.5</v>
      </c>
      <c r="F92" s="219"/>
      <c r="G92" s="219"/>
      <c r="H92" s="219"/>
      <c r="I92" s="219"/>
      <c r="J92" s="219"/>
      <c r="K92" s="35" t="s">
        <v>895</v>
      </c>
    </row>
    <row r="93" spans="1:11" ht="12" customHeight="1">
      <c r="A93" s="140" t="s">
        <v>445</v>
      </c>
      <c r="C93" s="135"/>
      <c r="D93" s="136"/>
      <c r="E93" s="136"/>
      <c r="F93" s="136"/>
      <c r="G93" s="137"/>
      <c r="H93" s="137"/>
      <c r="I93" s="137"/>
      <c r="J93" s="136"/>
      <c r="K93" s="138"/>
    </row>
  </sheetData>
  <mergeCells count="4">
    <mergeCell ref="G5:I5"/>
    <mergeCell ref="G6:I6"/>
    <mergeCell ref="G8:I8"/>
    <mergeCell ref="G7:I7"/>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O109"/>
  <sheetViews>
    <sheetView showGridLines="0" tabSelected="1" view="pageBreakPreview" zoomScaleNormal="100" zoomScaleSheetLayoutView="100" workbookViewId="0">
      <pane xSplit="4" ySplit="8" topLeftCell="E33" activePane="bottomRight" state="frozen"/>
      <selection activeCell="D9" sqref="D9"/>
      <selection pane="topRight" activeCell="D9" sqref="D9"/>
      <selection pane="bottomLeft" activeCell="D9" sqref="D9"/>
      <selection pane="bottomRight" activeCell="G42" sqref="G42"/>
    </sheetView>
  </sheetViews>
  <sheetFormatPr defaultColWidth="9" defaultRowHeight="12" customHeight="1"/>
  <cols>
    <col min="1" max="1" width="10.25" style="1" bestFit="1" customWidth="1"/>
    <col min="2" max="2" width="30.625" style="1" customWidth="1"/>
    <col min="3" max="3" width="8.625" style="2" customWidth="1"/>
    <col min="4" max="4" width="12.625" style="1" customWidth="1"/>
    <col min="5" max="16" width="13.25" style="1" customWidth="1"/>
    <col min="17" max="17" width="55.875" style="24" customWidth="1"/>
    <col min="18" max="18" width="0.875" style="1" customWidth="1"/>
    <col min="19" max="16384" width="9" style="1"/>
  </cols>
  <sheetData>
    <row r="1" spans="1:17" s="3" customFormat="1" ht="12" customHeight="1">
      <c r="A1" s="96" t="str">
        <f>'様式1-1-0_基礎情報'!$B$3</f>
        <v>河川コード</v>
      </c>
      <c r="B1" s="82">
        <f>'様式1-1-0_基礎情報'!$C$3</f>
        <v>8303040219</v>
      </c>
      <c r="C1" s="83"/>
    </row>
    <row r="2" spans="1:17" s="3" customFormat="1" ht="12" customHeight="1">
      <c r="A2" s="97" t="str">
        <f>'様式1-1-0_基礎情報'!$B$4</f>
        <v>ダムコード</v>
      </c>
      <c r="B2" s="85">
        <f>'様式1-1-0_基礎情報'!$C$4</f>
        <v>30301120700000</v>
      </c>
      <c r="C2" s="83"/>
    </row>
    <row r="3" spans="1:17" s="3" customFormat="1" ht="12" customHeight="1" thickBot="1">
      <c r="A3" s="98" t="str">
        <f>'様式1-1-0_基礎情報'!$B$5</f>
        <v>ダム名</v>
      </c>
      <c r="B3" s="88" t="str">
        <f>'様式1-1-0_基礎情報'!$C$5</f>
        <v>滝沢ダム</v>
      </c>
      <c r="C3" s="83"/>
    </row>
    <row r="4" spans="1:17" ht="12" customHeight="1">
      <c r="Q4" s="1"/>
    </row>
    <row r="5" spans="1:17" s="2" customFormat="1" ht="12" customHeight="1">
      <c r="A5" s="59" t="s">
        <v>1</v>
      </c>
      <c r="B5" s="7" t="s">
        <v>2</v>
      </c>
      <c r="C5" s="7" t="s">
        <v>69</v>
      </c>
      <c r="D5" s="7" t="s">
        <v>120</v>
      </c>
      <c r="E5" s="7" t="s">
        <v>1201</v>
      </c>
      <c r="F5" s="7" t="s">
        <v>1190</v>
      </c>
      <c r="G5" s="7" t="s">
        <v>1191</v>
      </c>
      <c r="H5" s="7" t="s">
        <v>1192</v>
      </c>
      <c r="I5" s="7" t="s">
        <v>1193</v>
      </c>
      <c r="J5" s="7" t="s">
        <v>1194</v>
      </c>
      <c r="K5" s="7" t="s">
        <v>1195</v>
      </c>
      <c r="L5" s="7" t="s">
        <v>1196</v>
      </c>
      <c r="M5" s="7" t="s">
        <v>1197</v>
      </c>
      <c r="N5" s="7" t="s">
        <v>1198</v>
      </c>
      <c r="O5" s="7" t="s">
        <v>1199</v>
      </c>
      <c r="P5" s="7" t="s">
        <v>1200</v>
      </c>
      <c r="Q5" s="7" t="s">
        <v>441</v>
      </c>
    </row>
    <row r="6" spans="1:17" s="2" customFormat="1" ht="12" customHeight="1">
      <c r="A6" s="102">
        <f>'様式1-1-1_月別-水質(全地点)_1月'!A6</f>
        <v>1</v>
      </c>
      <c r="B6" s="92" t="str">
        <f>'様式1-1-1_月別-水質(全地点)_1月'!B6</f>
        <v>河川コード</v>
      </c>
      <c r="C6" s="102" t="str">
        <f>'様式1-1-1_月別-水質(全地点)_1月'!C6</f>
        <v>－</v>
      </c>
      <c r="D6" s="67"/>
      <c r="E6" s="7">
        <v>8303040219</v>
      </c>
      <c r="F6" s="7">
        <v>8303040219</v>
      </c>
      <c r="G6" s="7">
        <v>8303040219</v>
      </c>
      <c r="H6" s="7">
        <v>8303040219</v>
      </c>
      <c r="I6" s="7">
        <v>8303040219</v>
      </c>
      <c r="J6" s="7">
        <v>8303040219</v>
      </c>
      <c r="K6" s="7">
        <v>8303040219</v>
      </c>
      <c r="L6" s="7">
        <v>8303040219</v>
      </c>
      <c r="M6" s="7">
        <v>8303040219</v>
      </c>
      <c r="N6" s="7">
        <v>8303040219</v>
      </c>
      <c r="O6" s="7">
        <v>8303040219</v>
      </c>
      <c r="P6" s="7">
        <v>8303040219</v>
      </c>
      <c r="Q6" s="36" t="str">
        <f>'様式1-1-1_月別-水質(全地点)_1月'!K6</f>
        <v>河川コードを記入する。</v>
      </c>
    </row>
    <row r="7" spans="1:17" s="2" customFormat="1" ht="12" customHeight="1">
      <c r="A7" s="7">
        <f>'様式1-1-1_月別-水質(全地点)_1月'!A7</f>
        <v>2</v>
      </c>
      <c r="B7" s="92" t="str">
        <f>'様式1-1-1_月別-水質(全地点)_1月'!B7</f>
        <v>ダムコード</v>
      </c>
      <c r="C7" s="102" t="str">
        <f>'様式1-1-1_月別-水質(全地点)_1月'!C7</f>
        <v>－</v>
      </c>
      <c r="D7" s="67"/>
      <c r="E7" s="103">
        <v>30301120700000</v>
      </c>
      <c r="F7" s="103">
        <v>30301120700000</v>
      </c>
      <c r="G7" s="103">
        <v>30301120700000</v>
      </c>
      <c r="H7" s="103">
        <v>30301120700000</v>
      </c>
      <c r="I7" s="103">
        <v>30301120700000</v>
      </c>
      <c r="J7" s="103">
        <v>30301120700000</v>
      </c>
      <c r="K7" s="103">
        <v>30301120700000</v>
      </c>
      <c r="L7" s="103">
        <v>30301120700000</v>
      </c>
      <c r="M7" s="103">
        <v>30301120700000</v>
      </c>
      <c r="N7" s="103">
        <v>30301120700000</v>
      </c>
      <c r="O7" s="103">
        <v>30301120700000</v>
      </c>
      <c r="P7" s="103">
        <v>30301120700000</v>
      </c>
      <c r="Q7" s="36" t="str">
        <f>'様式1-1-1_月別-水質(全地点)_1月'!K7</f>
        <v>ダムコードを記入する。</v>
      </c>
    </row>
    <row r="8" spans="1:17" s="2" customFormat="1" ht="12" customHeight="1">
      <c r="A8" s="7">
        <f>'様式1-1-1_月別-水質(全地点)_1月'!A8</f>
        <v>3</v>
      </c>
      <c r="B8" s="92" t="str">
        <f>'様式1-1-1_月別-水質(全地点)_1月'!B8</f>
        <v>ダム名</v>
      </c>
      <c r="C8" s="102" t="str">
        <f>'様式1-1-1_月別-水質(全地点)_1月'!C8</f>
        <v>－</v>
      </c>
      <c r="D8" s="67"/>
      <c r="E8" s="7" t="s">
        <v>1211</v>
      </c>
      <c r="F8" s="7" t="s">
        <v>1211</v>
      </c>
      <c r="G8" s="7" t="s">
        <v>1211</v>
      </c>
      <c r="H8" s="7" t="s">
        <v>1211</v>
      </c>
      <c r="I8" s="7" t="s">
        <v>1211</v>
      </c>
      <c r="J8" s="7" t="s">
        <v>1211</v>
      </c>
      <c r="K8" s="7" t="s">
        <v>1211</v>
      </c>
      <c r="L8" s="7" t="s">
        <v>1211</v>
      </c>
      <c r="M8" s="7" t="s">
        <v>1211</v>
      </c>
      <c r="N8" s="7" t="s">
        <v>1211</v>
      </c>
      <c r="O8" s="7" t="s">
        <v>1211</v>
      </c>
      <c r="P8" s="7" t="s">
        <v>1211</v>
      </c>
      <c r="Q8" s="36" t="str">
        <f>'様式1-1-1_月別-水質(全地点)_1月'!K8</f>
        <v>ダム名を記入する。</v>
      </c>
    </row>
    <row r="9" spans="1:17" s="2" customFormat="1" ht="12" customHeight="1">
      <c r="A9" s="7">
        <f>'様式1-1-1_月別-水質(全地点)_1月'!A9</f>
        <v>4</v>
      </c>
      <c r="B9" s="92" t="str">
        <f>'様式1-1-1_月別-水質(全地点)_1月'!B9</f>
        <v>調査年月日</v>
      </c>
      <c r="C9" s="102" t="str">
        <f>'様式1-1-1_月別-水質(全地点)_1月'!C9</f>
        <v>－</v>
      </c>
      <c r="D9" s="67"/>
      <c r="E9" s="104">
        <v>44573</v>
      </c>
      <c r="F9" s="104">
        <v>44594</v>
      </c>
      <c r="G9" s="104">
        <v>44622</v>
      </c>
      <c r="H9" s="104">
        <v>44664</v>
      </c>
      <c r="I9" s="104">
        <v>44692</v>
      </c>
      <c r="J9" s="104">
        <v>44713</v>
      </c>
      <c r="K9" s="104">
        <v>44755</v>
      </c>
      <c r="L9" s="104">
        <v>44783</v>
      </c>
      <c r="M9" s="104">
        <v>44811</v>
      </c>
      <c r="N9" s="104">
        <v>44839</v>
      </c>
      <c r="O9" s="104">
        <v>44867</v>
      </c>
      <c r="P9" s="104">
        <v>44902</v>
      </c>
      <c r="Q9" s="36" t="str">
        <f>'様式1-1-1_月別-水質(全地点)_1月'!K9</f>
        <v>調査年月日を記入する</v>
      </c>
    </row>
    <row r="10" spans="1:17" s="2" customFormat="1" ht="12" customHeight="1">
      <c r="A10" s="7">
        <f>'様式1-1-1_月別-水質(全地点)_1月'!A10</f>
        <v>5</v>
      </c>
      <c r="B10" s="92" t="str">
        <f>'様式1-1-1_月別-水質(全地点)_1月'!B10</f>
        <v>調査地点(採水位置)</v>
      </c>
      <c r="C10" s="102" t="str">
        <f>'様式1-1-1_月別-水質(全地点)_1月'!C10</f>
        <v>－</v>
      </c>
      <c r="D10" s="67"/>
      <c r="E10" s="9" t="s">
        <v>1166</v>
      </c>
      <c r="F10" s="9" t="s">
        <v>1166</v>
      </c>
      <c r="G10" s="9" t="s">
        <v>1166</v>
      </c>
      <c r="H10" s="9" t="s">
        <v>1166</v>
      </c>
      <c r="I10" s="9" t="s">
        <v>1166</v>
      </c>
      <c r="J10" s="9" t="s">
        <v>1166</v>
      </c>
      <c r="K10" s="9" t="s">
        <v>1166</v>
      </c>
      <c r="L10" s="9" t="s">
        <v>1166</v>
      </c>
      <c r="M10" s="9" t="s">
        <v>1166</v>
      </c>
      <c r="N10" s="9" t="s">
        <v>1166</v>
      </c>
      <c r="O10" s="9" t="s">
        <v>1166</v>
      </c>
      <c r="P10" s="9" t="s">
        <v>1166</v>
      </c>
      <c r="Q10" s="36" t="str">
        <f>'様式1-1-1_月別-水質(全地点)_1月'!K10</f>
        <v>調査地点を具体的に記入する。</v>
      </c>
    </row>
    <row r="11" spans="1:17" ht="12" customHeight="1">
      <c r="A11" s="7">
        <f>'様式1-1-1_月別-水質(全地点)_1月'!A11</f>
        <v>6</v>
      </c>
      <c r="B11" s="92" t="str">
        <f>'様式1-1-1_月別-水質(全地点)_1月'!B11</f>
        <v>調査開始時刻</v>
      </c>
      <c r="C11" s="102" t="str">
        <f>'様式1-1-1_月別-水質(全地点)_1月'!C11</f>
        <v>－</v>
      </c>
      <c r="D11" s="67"/>
      <c r="E11" s="243">
        <v>0.43541666666666662</v>
      </c>
      <c r="F11" s="243">
        <v>0.49652777777777773</v>
      </c>
      <c r="G11" s="243">
        <v>0.4916666666666667</v>
      </c>
      <c r="H11" s="243">
        <v>0.51736111111111105</v>
      </c>
      <c r="I11" s="243">
        <v>0.52500000000000002</v>
      </c>
      <c r="J11" s="243">
        <v>0.52430555555555558</v>
      </c>
      <c r="K11" s="243">
        <v>0.53472222222222221</v>
      </c>
      <c r="L11" s="243">
        <v>0.51527777777777783</v>
      </c>
      <c r="M11" s="243">
        <v>0.50138888888888888</v>
      </c>
      <c r="N11" s="243">
        <v>0.55208333333333337</v>
      </c>
      <c r="O11" s="243">
        <v>0.50208333333333333</v>
      </c>
      <c r="P11" s="243">
        <v>0.49305555555555558</v>
      </c>
      <c r="Q11" s="36" t="str">
        <f>'様式1-1-1_月別-水質(全地点)_1月'!K11</f>
        <v>調査の開始時刻を２４時間表示で記入する。</v>
      </c>
    </row>
    <row r="12" spans="1:17" ht="12" customHeight="1">
      <c r="A12" s="7">
        <f>'様式1-1-1_月別-水質(全地点)_1月'!A12</f>
        <v>7</v>
      </c>
      <c r="B12" s="92" t="str">
        <f>'様式1-1-1_月別-水質(全地点)_1月'!B12</f>
        <v>天候</v>
      </c>
      <c r="C12" s="102" t="str">
        <f>'様式1-1-1_月別-水質(全地点)_1月'!C12</f>
        <v>－</v>
      </c>
      <c r="D12" s="67"/>
      <c r="E12" s="245" t="s">
        <v>1223</v>
      </c>
      <c r="F12" s="245" t="s">
        <v>1223</v>
      </c>
      <c r="G12" s="245" t="s">
        <v>1223</v>
      </c>
      <c r="H12" s="245" t="s">
        <v>1223</v>
      </c>
      <c r="I12" s="245" t="s">
        <v>1223</v>
      </c>
      <c r="J12" s="245" t="s">
        <v>1223</v>
      </c>
      <c r="K12" s="245" t="s">
        <v>1263</v>
      </c>
      <c r="L12" s="245" t="s">
        <v>1223</v>
      </c>
      <c r="M12" s="245" t="s">
        <v>1267</v>
      </c>
      <c r="N12" s="245" t="s">
        <v>1268</v>
      </c>
      <c r="O12" s="245" t="s">
        <v>1223</v>
      </c>
      <c r="P12" s="245" t="s">
        <v>1223</v>
      </c>
      <c r="Q12" s="36" t="str">
        <f>'様式1-1-1_月別-水質(全地点)_1月'!K12</f>
        <v>晴，曇，小雨等の用語で記入する。</v>
      </c>
    </row>
    <row r="13" spans="1:17" ht="12" customHeight="1">
      <c r="A13" s="7">
        <f>'様式1-1-1_月別-水質(全地点)_1月'!A13</f>
        <v>8</v>
      </c>
      <c r="B13" s="92" t="str">
        <f>'様式1-1-1_月別-水質(全地点)_1月'!B13</f>
        <v>気温</v>
      </c>
      <c r="C13" s="102" t="str">
        <f>'様式1-1-1_月別-水質(全地点)_1月'!C13</f>
        <v>℃</v>
      </c>
      <c r="D13" s="67"/>
      <c r="E13" s="264">
        <v>2</v>
      </c>
      <c r="F13" s="264">
        <v>6.1</v>
      </c>
      <c r="G13" s="264">
        <v>14</v>
      </c>
      <c r="H13" s="264">
        <v>26.5</v>
      </c>
      <c r="I13" s="264">
        <v>21.6</v>
      </c>
      <c r="J13" s="264">
        <v>25.8</v>
      </c>
      <c r="K13" s="264">
        <v>24.8</v>
      </c>
      <c r="L13" s="264">
        <v>32.5</v>
      </c>
      <c r="M13" s="264">
        <v>24</v>
      </c>
      <c r="N13" s="264">
        <v>17</v>
      </c>
      <c r="O13" s="264">
        <v>15</v>
      </c>
      <c r="P13" s="264">
        <v>4.2</v>
      </c>
      <c r="Q13" s="36" t="str">
        <f>'様式1-1-1_月別-水質(全地点)_1月'!K13</f>
        <v>小数点以下第１位まで記入する。</v>
      </c>
    </row>
    <row r="14" spans="1:17" ht="12" customHeight="1">
      <c r="A14" s="7">
        <f>'様式1-1-1_月別-水質(全地点)_1月'!A14</f>
        <v>9</v>
      </c>
      <c r="B14" s="92" t="str">
        <f>'様式1-1-1_月別-水質(全地点)_1月'!B14</f>
        <v>全水深</v>
      </c>
      <c r="C14" s="102" t="str">
        <f>'様式1-1-1_月別-水質(全地点)_1月'!C14</f>
        <v>ｍ</v>
      </c>
      <c r="D14" s="67"/>
      <c r="E14" s="264">
        <v>0.3</v>
      </c>
      <c r="F14" s="264">
        <v>0.33</v>
      </c>
      <c r="G14" s="264">
        <v>0.35</v>
      </c>
      <c r="H14" s="264">
        <v>0.25</v>
      </c>
      <c r="I14" s="264">
        <v>0.35</v>
      </c>
      <c r="J14" s="264">
        <v>0.35</v>
      </c>
      <c r="K14" s="264">
        <v>0.2</v>
      </c>
      <c r="L14" s="264">
        <v>0.33</v>
      </c>
      <c r="M14" s="264">
        <v>0.22</v>
      </c>
      <c r="N14" s="264">
        <v>0.3</v>
      </c>
      <c r="O14" s="264">
        <v>0.3</v>
      </c>
      <c r="P14" s="264">
        <v>0.3</v>
      </c>
      <c r="Q14" s="36" t="str">
        <f>'様式1-1-1_月別-水質(全地点)_1月'!K14</f>
        <v>採水位置の水面より底までの深さを１　/１０mまで記入する。</v>
      </c>
    </row>
    <row r="15" spans="1:17" ht="12" customHeight="1">
      <c r="A15" s="7">
        <f>'様式1-1-1_月別-水質(全地点)_1月'!A15</f>
        <v>10</v>
      </c>
      <c r="B15" s="92" t="str">
        <f>'様式1-1-1_月別-水質(全地点)_1月'!B15</f>
        <v>透視度（河川)</v>
      </c>
      <c r="C15" s="102" t="str">
        <f>'様式1-1-1_月別-水質(全地点)_1月'!C15</f>
        <v>cｍ</v>
      </c>
      <c r="D15" s="102"/>
      <c r="E15" s="173" t="s">
        <v>1224</v>
      </c>
      <c r="F15" s="173" t="s">
        <v>1224</v>
      </c>
      <c r="G15" s="173" t="s">
        <v>1224</v>
      </c>
      <c r="H15" s="173" t="s">
        <v>1224</v>
      </c>
      <c r="I15" s="173" t="s">
        <v>1224</v>
      </c>
      <c r="J15" s="173" t="s">
        <v>1224</v>
      </c>
      <c r="K15" s="173" t="s">
        <v>1224</v>
      </c>
      <c r="L15" s="173" t="s">
        <v>1224</v>
      </c>
      <c r="M15" s="173" t="s">
        <v>1224</v>
      </c>
      <c r="N15" s="173">
        <v>38</v>
      </c>
      <c r="O15" s="173" t="s">
        <v>1224</v>
      </c>
      <c r="P15" s="173" t="s">
        <v>1224</v>
      </c>
      <c r="Q15" s="36" t="str">
        <f>'様式1-1-1_月別-水質(全地点)_1月'!K15</f>
        <v>小数点以下１位まで記入し、透視度計の最大値に従い記入する。</v>
      </c>
    </row>
    <row r="16" spans="1:17" ht="12" customHeight="1">
      <c r="A16" s="7">
        <f>'様式1-1-1_月別-水質(全地点)_1月'!A16</f>
        <v>11</v>
      </c>
      <c r="B16" s="92" t="str">
        <f>'様式1-1-1_月別-水質(全地点)_1月'!B16</f>
        <v>透明度(ダム貯水池)</v>
      </c>
      <c r="C16" s="102" t="str">
        <f>'様式1-1-1_月別-水質(全地点)_1月'!C16</f>
        <v>ｍ</v>
      </c>
      <c r="D16" s="102"/>
      <c r="E16" s="219"/>
      <c r="F16" s="219"/>
      <c r="G16" s="219"/>
      <c r="H16" s="219"/>
      <c r="I16" s="219"/>
      <c r="J16" s="219"/>
      <c r="K16" s="219"/>
      <c r="L16" s="219"/>
      <c r="M16" s="219"/>
      <c r="N16" s="219"/>
      <c r="O16" s="219"/>
      <c r="P16" s="219"/>
      <c r="Q16" s="36" t="str">
        <f>'様式1-1-1_月別-水質(全地点)_1月'!K16</f>
        <v>小数点以下１位まで記入する。</v>
      </c>
    </row>
    <row r="17" spans="1:17" ht="12" customHeight="1">
      <c r="A17" s="7">
        <f>'様式1-1-1_月別-水質(全地点)_1月'!A17</f>
        <v>12</v>
      </c>
      <c r="B17" s="92" t="str">
        <f>'様式1-1-1_月別-水質(全地点)_1月'!B17</f>
        <v>水色(ダム貯水池)</v>
      </c>
      <c r="C17" s="102" t="str">
        <f>'様式1-1-1_月別-水質(全地点)_1月'!C17</f>
        <v>－</v>
      </c>
      <c r="D17" s="102"/>
      <c r="E17" s="219"/>
      <c r="F17" s="219"/>
      <c r="G17" s="219"/>
      <c r="H17" s="219"/>
      <c r="I17" s="219"/>
      <c r="J17" s="219"/>
      <c r="K17" s="219"/>
      <c r="L17" s="219"/>
      <c r="M17" s="219"/>
      <c r="N17" s="219"/>
      <c r="O17" s="219"/>
      <c r="P17" s="219"/>
      <c r="Q17" s="36" t="str">
        <f>'様式1-1-1_月別-水質(全地点)_1月'!K17</f>
        <v>フォーレル・ウーレの水色階級で記入する。</v>
      </c>
    </row>
    <row r="18" spans="1:17" ht="12" customHeight="1">
      <c r="A18" s="7">
        <f>'様式1-1-1_月別-水質(全地点)_1月'!A18</f>
        <v>13</v>
      </c>
      <c r="B18" s="92" t="str">
        <f>'様式1-1-1_月別-水質(全地点)_1月'!B18</f>
        <v>貯水位</v>
      </c>
      <c r="C18" s="102" t="str">
        <f>'様式1-1-1_月別-水質(全地点)_1月'!C18</f>
        <v>EL.m</v>
      </c>
      <c r="D18" s="67"/>
      <c r="E18" s="219"/>
      <c r="F18" s="219"/>
      <c r="G18" s="219"/>
      <c r="H18" s="219"/>
      <c r="I18" s="219"/>
      <c r="J18" s="219"/>
      <c r="K18" s="219"/>
      <c r="L18" s="219"/>
      <c r="M18" s="219"/>
      <c r="N18" s="219"/>
      <c r="O18" s="219"/>
      <c r="P18" s="219"/>
      <c r="Q18" s="36" t="str">
        <f>'様式1-1-1_月別-水質(全地点)_1月'!K18</f>
        <v>ダム管理記録から調査時のものを記録する。</v>
      </c>
    </row>
    <row r="19" spans="1:17" ht="12" customHeight="1">
      <c r="A19" s="7">
        <f>'様式1-1-1_月別-水質(全地点)_1月'!A19</f>
        <v>14</v>
      </c>
      <c r="B19" s="92" t="str">
        <f>'様式1-1-1_月別-水質(全地点)_1月'!B19</f>
        <v>流量(河川)</v>
      </c>
      <c r="C19" s="102" t="str">
        <f>'様式1-1-1_月別-水質(全地点)_1月'!C19</f>
        <v>m3/s</v>
      </c>
      <c r="D19" s="67"/>
      <c r="E19" s="219"/>
      <c r="F19" s="219"/>
      <c r="G19" s="219"/>
      <c r="H19" s="219"/>
      <c r="I19" s="219"/>
      <c r="J19" s="219"/>
      <c r="K19" s="219"/>
      <c r="L19" s="219"/>
      <c r="M19" s="219"/>
      <c r="N19" s="219"/>
      <c r="O19" s="219"/>
      <c r="P19" s="219"/>
      <c r="Q19" s="36" t="str">
        <f>'様式1-1-1_月別-水質(全地点)_1月'!K19</f>
        <v>ダム管理記録から調査時のものを記録する。</v>
      </c>
    </row>
    <row r="20" spans="1:17" ht="12" customHeight="1">
      <c r="A20" s="7">
        <f>'様式1-1-1_月別-水質(全地点)_1月'!A20</f>
        <v>15</v>
      </c>
      <c r="B20" s="92" t="str">
        <f>'様式1-1-1_月別-水質(全地点)_1月'!B20</f>
        <v>流入量(ダム貯水池)</v>
      </c>
      <c r="C20" s="102" t="str">
        <f>'様式1-1-1_月別-水質(全地点)_1月'!C20</f>
        <v>m3/s</v>
      </c>
      <c r="D20" s="67"/>
      <c r="E20" s="219"/>
      <c r="F20" s="219"/>
      <c r="G20" s="219"/>
      <c r="H20" s="219"/>
      <c r="I20" s="219"/>
      <c r="J20" s="219"/>
      <c r="K20" s="219"/>
      <c r="L20" s="219"/>
      <c r="M20" s="219"/>
      <c r="N20" s="219"/>
      <c r="O20" s="219"/>
      <c r="P20" s="219"/>
      <c r="Q20" s="36" t="str">
        <f>'様式1-1-1_月別-水質(全地点)_1月'!K20</f>
        <v>ダム管理記録から調査時のものを記録する。</v>
      </c>
    </row>
    <row r="21" spans="1:17" ht="12" customHeight="1">
      <c r="A21" s="7">
        <f>'様式1-1-1_月別-水質(全地点)_1月'!A21</f>
        <v>16</v>
      </c>
      <c r="B21" s="92" t="str">
        <f>'様式1-1-1_月別-水質(全地点)_1月'!B21</f>
        <v>放流量(ダム貯水池)</v>
      </c>
      <c r="C21" s="102" t="str">
        <f>'様式1-1-1_月別-水質(全地点)_1月'!C21</f>
        <v>m3/s</v>
      </c>
      <c r="D21" s="67"/>
      <c r="E21" s="219"/>
      <c r="F21" s="219"/>
      <c r="G21" s="219"/>
      <c r="H21" s="219"/>
      <c r="I21" s="219"/>
      <c r="J21" s="219"/>
      <c r="K21" s="219"/>
      <c r="L21" s="219"/>
      <c r="M21" s="219"/>
      <c r="N21" s="219"/>
      <c r="O21" s="219"/>
      <c r="P21" s="219"/>
      <c r="Q21" s="36" t="str">
        <f>'様式1-1-1_月別-水質(全地点)_1月'!K21</f>
        <v>ダム管理記録から調査時のものを記録する。</v>
      </c>
    </row>
    <row r="22" spans="1:17" ht="12" customHeight="1">
      <c r="A22" s="7">
        <f>'様式1-1-1_月別-水質(全地点)_1月'!A22</f>
        <v>17</v>
      </c>
      <c r="B22" s="92" t="str">
        <f>'様式1-1-1_月別-水質(全地点)_1月'!B22</f>
        <v>調査深度</v>
      </c>
      <c r="C22" s="102" t="str">
        <f>'様式1-1-1_月別-水質(全地点)_1月'!C22</f>
        <v>－</v>
      </c>
      <c r="D22" s="67"/>
      <c r="E22" s="219" t="s">
        <v>1169</v>
      </c>
      <c r="F22" s="219" t="s">
        <v>1169</v>
      </c>
      <c r="G22" s="219" t="s">
        <v>1169</v>
      </c>
      <c r="H22" s="219" t="s">
        <v>1169</v>
      </c>
      <c r="I22" s="219" t="s">
        <v>1169</v>
      </c>
      <c r="J22" s="219" t="s">
        <v>1169</v>
      </c>
      <c r="K22" s="219" t="s">
        <v>1169</v>
      </c>
      <c r="L22" s="219" t="s">
        <v>1169</v>
      </c>
      <c r="M22" s="219" t="s">
        <v>1169</v>
      </c>
      <c r="N22" s="219" t="s">
        <v>1169</v>
      </c>
      <c r="O22" s="219" t="s">
        <v>1169</v>
      </c>
      <c r="P22" s="219" t="s">
        <v>1169</v>
      </c>
      <c r="Q22" s="36" t="str">
        <f>'様式1-1-1_月別-水質(全地点)_1月'!K22</f>
        <v>調査深度を記入する。</v>
      </c>
    </row>
    <row r="23" spans="1:17" ht="12" customHeight="1">
      <c r="A23" s="7">
        <f>'様式1-1-1_月別-水質(全地点)_1月'!A23</f>
        <v>18</v>
      </c>
      <c r="B23" s="55" t="str">
        <f>'様式1-1-1_月別-水質(全地点)_1月'!B23</f>
        <v>採水水深</v>
      </c>
      <c r="C23" s="7" t="str">
        <f>'様式1-1-1_月別-水質(全地点)_1月'!C23</f>
        <v>ｍ</v>
      </c>
      <c r="D23" s="102"/>
      <c r="E23" s="219">
        <v>0.06</v>
      </c>
      <c r="F23" s="219">
        <v>0.06</v>
      </c>
      <c r="G23" s="219">
        <v>7.0000000000000007E-2</v>
      </c>
      <c r="H23" s="219">
        <v>0.05</v>
      </c>
      <c r="I23" s="219">
        <v>7.0000000000000007E-2</v>
      </c>
      <c r="J23" s="219">
        <v>7.0000000000000007E-2</v>
      </c>
      <c r="K23" s="219">
        <v>0.04</v>
      </c>
      <c r="L23" s="219">
        <v>0.06</v>
      </c>
      <c r="M23" s="219">
        <v>0.04</v>
      </c>
      <c r="N23" s="219">
        <v>0.06</v>
      </c>
      <c r="O23" s="219">
        <v>0.06</v>
      </c>
      <c r="P23" s="219">
        <v>0.06</v>
      </c>
      <c r="Q23" s="36" t="str">
        <f>'様式1-1-1_月別-水質(全地点)_1月'!K23</f>
        <v>採水水深を１/１０mまで記入する。</v>
      </c>
    </row>
    <row r="24" spans="1:17" ht="12" customHeight="1">
      <c r="A24" s="7">
        <f>'様式1-1-1_月別-水質(全地点)_1月'!A24</f>
        <v>19</v>
      </c>
      <c r="B24" s="55" t="str">
        <f>'様式1-1-1_月別-水質(全地点)_1月'!B24</f>
        <v>外観</v>
      </c>
      <c r="C24" s="7" t="str">
        <f>'様式1-1-1_月別-水質(全地点)_1月'!C24</f>
        <v>－</v>
      </c>
      <c r="D24" s="102"/>
      <c r="E24" s="221" t="s">
        <v>1225</v>
      </c>
      <c r="F24" s="221" t="s">
        <v>1225</v>
      </c>
      <c r="G24" s="221" t="s">
        <v>1225</v>
      </c>
      <c r="H24" s="221" t="s">
        <v>1225</v>
      </c>
      <c r="I24" s="221" t="s">
        <v>1225</v>
      </c>
      <c r="J24" s="221" t="s">
        <v>1225</v>
      </c>
      <c r="K24" s="221" t="s">
        <v>1225</v>
      </c>
      <c r="L24" s="221" t="s">
        <v>1225</v>
      </c>
      <c r="M24" s="221" t="s">
        <v>1225</v>
      </c>
      <c r="N24" s="221" t="s">
        <v>1269</v>
      </c>
      <c r="O24" s="221" t="s">
        <v>1225</v>
      </c>
      <c r="P24" s="221" t="s">
        <v>1225</v>
      </c>
      <c r="Q24" s="36" t="str">
        <f>'様式1-1-1_月別-水質(全地点)_1月'!K24</f>
        <v>採取した試料について、微白濁，淡緑色等の用語で記入する。</v>
      </c>
    </row>
    <row r="25" spans="1:17" ht="12" customHeight="1">
      <c r="A25" s="7">
        <f>'様式1-1-1_月別-水質(全地点)_1月'!A25</f>
        <v>20</v>
      </c>
      <c r="B25" s="55" t="str">
        <f>'様式1-1-1_月別-水質(全地点)_1月'!B25</f>
        <v>臭気(冷時)</v>
      </c>
      <c r="C25" s="7" t="str">
        <f>'様式1-1-1_月別-水質(全地点)_1月'!C25</f>
        <v>－</v>
      </c>
      <c r="D25" s="102"/>
      <c r="E25" s="221" t="s">
        <v>1226</v>
      </c>
      <c r="F25" s="221" t="s">
        <v>1226</v>
      </c>
      <c r="G25" s="221" t="s">
        <v>1226</v>
      </c>
      <c r="H25" s="221" t="s">
        <v>1226</v>
      </c>
      <c r="I25" s="221" t="s">
        <v>1226</v>
      </c>
      <c r="J25" s="221" t="s">
        <v>1226</v>
      </c>
      <c r="K25" s="221" t="s">
        <v>1226</v>
      </c>
      <c r="L25" s="221" t="s">
        <v>1226</v>
      </c>
      <c r="M25" s="221" t="s">
        <v>1226</v>
      </c>
      <c r="N25" s="221" t="s">
        <v>1226</v>
      </c>
      <c r="O25" s="221" t="s">
        <v>1226</v>
      </c>
      <c r="P25" s="221" t="s">
        <v>1226</v>
      </c>
      <c r="Q25" s="36" t="str">
        <f>'様式1-1-1_月別-水質(全地点)_1月'!K25</f>
        <v>採取した試料について、上水試験方法に示される分類等により具体的に記入する。</v>
      </c>
    </row>
    <row r="26" spans="1:17" ht="12" customHeight="1">
      <c r="A26" s="7">
        <f>'様式1-1-1_月別-水質(全地点)_1月'!A26</f>
        <v>21</v>
      </c>
      <c r="B26" s="55" t="str">
        <f>'様式1-1-1_月別-水質(全地点)_1月'!B26</f>
        <v>水温</v>
      </c>
      <c r="C26" s="7" t="str">
        <f>'様式1-1-1_月別-水質(全地点)_1月'!C26</f>
        <v>℃</v>
      </c>
      <c r="D26" s="321" t="s">
        <v>1309</v>
      </c>
      <c r="E26" s="173">
        <v>5.5</v>
      </c>
      <c r="F26" s="173">
        <v>4.5999999999999996</v>
      </c>
      <c r="G26" s="173">
        <v>4.5999999999999996</v>
      </c>
      <c r="H26" s="173">
        <v>7.5</v>
      </c>
      <c r="I26" s="173">
        <v>11</v>
      </c>
      <c r="J26" s="173">
        <v>12.5</v>
      </c>
      <c r="K26" s="173">
        <v>13</v>
      </c>
      <c r="L26" s="173">
        <v>18.5</v>
      </c>
      <c r="M26" s="173">
        <v>19.5</v>
      </c>
      <c r="N26" s="173">
        <v>14</v>
      </c>
      <c r="O26" s="173">
        <v>11.8</v>
      </c>
      <c r="P26" s="173">
        <v>4.5</v>
      </c>
      <c r="Q26" s="36" t="str">
        <f>'様式1-1-1_月別-水質(全地点)_1月'!K26</f>
        <v>小数点以下第１位まで記入する。</v>
      </c>
    </row>
    <row r="27" spans="1:17" ht="12" customHeight="1">
      <c r="A27" s="7">
        <f>'様式1-1-1_月別-水質(全地点)_1月'!A27</f>
        <v>22</v>
      </c>
      <c r="B27" s="55" t="str">
        <f>'様式1-1-1_月別-水質(全地点)_1月'!B27</f>
        <v>濁度</v>
      </c>
      <c r="C27" s="7" t="str">
        <f>'様式1-1-1_月別-水質(全地点)_1月'!C27</f>
        <v>度</v>
      </c>
      <c r="D27" s="321" t="s">
        <v>1310</v>
      </c>
      <c r="E27" s="219">
        <v>2.1</v>
      </c>
      <c r="F27" s="219">
        <v>1.6</v>
      </c>
      <c r="G27" s="219">
        <v>1.4</v>
      </c>
      <c r="H27" s="219">
        <v>0.8</v>
      </c>
      <c r="I27" s="219">
        <v>1.5</v>
      </c>
      <c r="J27" s="219">
        <v>0.6</v>
      </c>
      <c r="K27" s="219">
        <v>2.9</v>
      </c>
      <c r="L27" s="173">
        <v>1</v>
      </c>
      <c r="M27" s="219">
        <v>1.7</v>
      </c>
      <c r="N27" s="219">
        <v>13.5</v>
      </c>
      <c r="O27" s="219">
        <v>1.8</v>
      </c>
      <c r="P27" s="219">
        <v>2.2999999999999998</v>
      </c>
      <c r="Q27" s="36" t="s">
        <v>897</v>
      </c>
    </row>
    <row r="28" spans="1:17" ht="12" customHeight="1">
      <c r="A28" s="7">
        <f>'様式1-1-1_月別-水質(全地点)_1月'!A28</f>
        <v>23</v>
      </c>
      <c r="B28" s="55" t="str">
        <f>'様式1-1-1_月別-水質(全地点)_1月'!B28</f>
        <v>ｐＨ</v>
      </c>
      <c r="C28" s="7" t="str">
        <f>'様式1-1-1_月別-水質(全地点)_1月'!C28</f>
        <v>－</v>
      </c>
      <c r="D28" s="321" t="s">
        <v>1313</v>
      </c>
      <c r="E28" s="173">
        <v>8</v>
      </c>
      <c r="F28" s="219">
        <v>7.9</v>
      </c>
      <c r="G28" s="219">
        <v>7.9</v>
      </c>
      <c r="H28" s="219">
        <v>8.1</v>
      </c>
      <c r="I28" s="219">
        <v>8.1999999999999993</v>
      </c>
      <c r="J28" s="219">
        <v>7.9</v>
      </c>
      <c r="K28" s="219">
        <v>7.8</v>
      </c>
      <c r="L28" s="173">
        <v>7.5</v>
      </c>
      <c r="M28" s="219">
        <v>7.6</v>
      </c>
      <c r="N28" s="219">
        <v>7.6</v>
      </c>
      <c r="O28" s="219">
        <v>7.7</v>
      </c>
      <c r="P28" s="219">
        <v>7.7</v>
      </c>
      <c r="Q28" s="36" t="str">
        <f>'様式1-1-1_月別-水質(全地点)_1月'!K28</f>
        <v>数値の取り扱いについては下記※のとおり。</v>
      </c>
    </row>
    <row r="29" spans="1:17" ht="12" customHeight="1">
      <c r="A29" s="7">
        <f>'様式1-1-1_月別-水質(全地点)_1月'!A29</f>
        <v>24</v>
      </c>
      <c r="B29" s="55" t="str">
        <f>'様式1-1-1_月別-水質(全地点)_1月'!B29</f>
        <v>ＢＯＤ</v>
      </c>
      <c r="C29" s="7" t="str">
        <f>'様式1-1-1_月別-水質(全地点)_1月'!C29</f>
        <v>mg/L</v>
      </c>
      <c r="D29" s="321" t="s">
        <v>1314</v>
      </c>
      <c r="E29" s="219">
        <v>0.3</v>
      </c>
      <c r="F29" s="219">
        <v>0.6</v>
      </c>
      <c r="G29" s="219">
        <v>0.3</v>
      </c>
      <c r="H29" s="219">
        <v>0.6</v>
      </c>
      <c r="I29" s="219">
        <v>0.7</v>
      </c>
      <c r="J29" s="219">
        <v>0.5</v>
      </c>
      <c r="K29" s="219">
        <v>0.9</v>
      </c>
      <c r="L29" s="173">
        <v>1</v>
      </c>
      <c r="M29" s="219">
        <v>0.4</v>
      </c>
      <c r="N29" s="219">
        <v>0.4</v>
      </c>
      <c r="O29" s="219">
        <v>0.1</v>
      </c>
      <c r="P29" s="219">
        <v>0.5</v>
      </c>
      <c r="Q29" s="36" t="str">
        <f>'様式1-1-1_月別-水質(全地点)_1月'!K29</f>
        <v>数値の取り扱いについては下記※のとおり。</v>
      </c>
    </row>
    <row r="30" spans="1:17" ht="12" customHeight="1">
      <c r="A30" s="7">
        <f>'様式1-1-1_月別-水質(全地点)_1月'!A30</f>
        <v>25</v>
      </c>
      <c r="B30" s="55" t="str">
        <f>'様式1-1-1_月別-水質(全地点)_1月'!B30</f>
        <v>ＣＯＤ</v>
      </c>
      <c r="C30" s="7" t="str">
        <f>'様式1-1-1_月別-水質(全地点)_1月'!C30</f>
        <v>mg/L</v>
      </c>
      <c r="D30" s="321" t="s">
        <v>1315</v>
      </c>
      <c r="E30" s="219">
        <v>1.6</v>
      </c>
      <c r="F30" s="219">
        <v>1.2</v>
      </c>
      <c r="G30" s="219">
        <v>1.2</v>
      </c>
      <c r="H30" s="219">
        <v>1.4</v>
      </c>
      <c r="I30" s="219">
        <v>1.1000000000000001</v>
      </c>
      <c r="J30" s="219">
        <v>1.3</v>
      </c>
      <c r="K30" s="219">
        <v>2.1</v>
      </c>
      <c r="L30" s="219">
        <v>1.8</v>
      </c>
      <c r="M30" s="219">
        <v>1.5</v>
      </c>
      <c r="N30" s="219">
        <v>2.2000000000000002</v>
      </c>
      <c r="O30" s="219">
        <v>1.6</v>
      </c>
      <c r="P30" s="219">
        <v>1.2</v>
      </c>
      <c r="Q30" s="36" t="str">
        <f>'様式1-1-1_月別-水質(全地点)_1月'!K30</f>
        <v>数値の取り扱いについては下記※のとおり。</v>
      </c>
    </row>
    <row r="31" spans="1:17" ht="12" customHeight="1">
      <c r="A31" s="7">
        <f>'様式1-1-1_月別-水質(全地点)_1月'!A31</f>
        <v>26</v>
      </c>
      <c r="B31" s="55" t="str">
        <f>'様式1-1-1_月別-水質(全地点)_1月'!B31</f>
        <v>ＳＳ（浮遊物質量）</v>
      </c>
      <c r="C31" s="7" t="str">
        <f>'様式1-1-1_月別-水質(全地点)_1月'!C31</f>
        <v>mg/L</v>
      </c>
      <c r="D31" s="321" t="s">
        <v>1316</v>
      </c>
      <c r="E31" s="173">
        <v>1.6</v>
      </c>
      <c r="F31" s="173">
        <v>1.6</v>
      </c>
      <c r="G31" s="173">
        <v>1.3</v>
      </c>
      <c r="H31" s="173">
        <v>0.9</v>
      </c>
      <c r="I31" s="173">
        <v>1.4</v>
      </c>
      <c r="J31" s="173">
        <v>0.3</v>
      </c>
      <c r="K31" s="173">
        <v>3.4</v>
      </c>
      <c r="L31" s="173">
        <v>1.4</v>
      </c>
      <c r="M31" s="173">
        <v>1</v>
      </c>
      <c r="N31" s="173">
        <v>6.8</v>
      </c>
      <c r="O31" s="173">
        <v>1.9</v>
      </c>
      <c r="P31" s="173">
        <v>1.1000000000000001</v>
      </c>
      <c r="Q31" s="36" t="str">
        <f>'様式1-1-1_月別-水質(全地点)_1月'!K31</f>
        <v>数値の取り扱いについては下記※のとおり。</v>
      </c>
    </row>
    <row r="32" spans="1:17" ht="12" customHeight="1">
      <c r="A32" s="7">
        <f>'様式1-1-1_月別-水質(全地点)_1月'!A32</f>
        <v>27</v>
      </c>
      <c r="B32" s="55" t="str">
        <f>'様式1-1-1_月別-水質(全地点)_1月'!B32</f>
        <v>ＤＯ（溶存酸素量）</v>
      </c>
      <c r="C32" s="7" t="str">
        <f>'様式1-1-1_月別-水質(全地点)_1月'!C32</f>
        <v>mg/L</v>
      </c>
      <c r="D32" s="321" t="s">
        <v>1312</v>
      </c>
      <c r="E32" s="173">
        <v>11.3</v>
      </c>
      <c r="F32" s="173">
        <v>11.9</v>
      </c>
      <c r="G32" s="173">
        <v>12.6</v>
      </c>
      <c r="H32" s="173">
        <v>12.1</v>
      </c>
      <c r="I32" s="173">
        <v>11</v>
      </c>
      <c r="J32" s="173">
        <v>11.4</v>
      </c>
      <c r="K32" s="173">
        <v>9.9</v>
      </c>
      <c r="L32" s="173">
        <v>9.1999999999999993</v>
      </c>
      <c r="M32" s="173">
        <v>9</v>
      </c>
      <c r="N32" s="173">
        <v>9.9</v>
      </c>
      <c r="O32" s="173">
        <v>10.4</v>
      </c>
      <c r="P32" s="173">
        <v>12.1</v>
      </c>
      <c r="Q32" s="36" t="str">
        <f>'様式1-1-1_月別-水質(全地点)_1月'!K32</f>
        <v>数値の取り扱いについては下記※のとおり。</v>
      </c>
    </row>
    <row r="33" spans="1:17" ht="12" customHeight="1">
      <c r="A33" s="7">
        <f>'様式1-1-1_月別-水質(全地点)_1月'!A33</f>
        <v>28</v>
      </c>
      <c r="B33" s="55" t="str">
        <f>'様式1-1-1_月別-水質(全地点)_1月'!B33</f>
        <v>大腸菌群数</v>
      </c>
      <c r="C33" s="7" t="str">
        <f>'様式1-1-1_月別-水質(全地点)_1月'!C33</f>
        <v>MPN/100mL</v>
      </c>
      <c r="D33" s="321" t="s">
        <v>1317</v>
      </c>
      <c r="E33" s="219">
        <v>49</v>
      </c>
      <c r="F33" s="219">
        <v>23</v>
      </c>
      <c r="G33" s="219">
        <v>13</v>
      </c>
      <c r="H33" s="219" t="s">
        <v>1172</v>
      </c>
      <c r="I33" s="219" t="s">
        <v>1172</v>
      </c>
      <c r="J33" s="219" t="s">
        <v>1172</v>
      </c>
      <c r="K33" s="219" t="s">
        <v>1172</v>
      </c>
      <c r="L33" s="219" t="s">
        <v>1172</v>
      </c>
      <c r="M33" s="219" t="s">
        <v>1172</v>
      </c>
      <c r="N33" s="219" t="s">
        <v>1172</v>
      </c>
      <c r="O33" s="219" t="s">
        <v>1172</v>
      </c>
      <c r="P33" s="219" t="s">
        <v>1172</v>
      </c>
      <c r="Q33" s="36" t="str">
        <f>'様式1-1-1_月別-水質(全地点)_1月'!K33</f>
        <v>数値の取り扱いについては下記※のとおり。</v>
      </c>
    </row>
    <row r="34" spans="1:17" ht="12" customHeight="1">
      <c r="A34" s="7">
        <f>'様式1-1-1_月別-水質(全地点)_1月'!A34</f>
        <v>29</v>
      </c>
      <c r="B34" s="55" t="str">
        <f>'様式1-1-1_月別-水質(全地点)_1月'!B34</f>
        <v>Ｔ－Ｎ(全窒素）</v>
      </c>
      <c r="C34" s="7" t="str">
        <f>'様式1-1-1_月別-水質(全地点)_1月'!C34</f>
        <v>mg/L</v>
      </c>
      <c r="D34" s="321" t="s">
        <v>1321</v>
      </c>
      <c r="E34" s="214">
        <v>0.34499999999999997</v>
      </c>
      <c r="F34" s="214">
        <v>0.439</v>
      </c>
      <c r="G34" s="214">
        <v>0.36599999999999999</v>
      </c>
      <c r="H34" s="214">
        <v>0.378</v>
      </c>
      <c r="I34" s="214">
        <v>0.443</v>
      </c>
      <c r="J34" s="214">
        <v>0.497</v>
      </c>
      <c r="K34" s="214">
        <v>0.45200000000000001</v>
      </c>
      <c r="L34" s="214">
        <v>0.496</v>
      </c>
      <c r="M34" s="214">
        <v>0.56899999999999995</v>
      </c>
      <c r="N34" s="214">
        <v>0.68200000000000005</v>
      </c>
      <c r="O34" s="214">
        <v>0.97699999999999998</v>
      </c>
      <c r="P34" s="214">
        <v>0.39300000000000002</v>
      </c>
      <c r="Q34" s="36" t="str">
        <f>'様式1-1-1_月別-水質(全地点)_1月'!K34</f>
        <v>数値の取り扱いについては下記※のとおり。</v>
      </c>
    </row>
    <row r="35" spans="1:17" ht="12" customHeight="1">
      <c r="A35" s="7">
        <f>'様式1-1-1_月別-水質(全地点)_1月'!A35</f>
        <v>30</v>
      </c>
      <c r="B35" s="55" t="str">
        <f>'様式1-1-1_月別-水質(全地点)_1月'!B35</f>
        <v>Ｔ－Ｐ(全リン)</v>
      </c>
      <c r="C35" s="7" t="str">
        <f>'様式1-1-1_月別-水質(全地点)_1月'!C35</f>
        <v>mg/L</v>
      </c>
      <c r="D35" s="321" t="s">
        <v>1325</v>
      </c>
      <c r="E35" s="214">
        <v>7.0000000000000001E-3</v>
      </c>
      <c r="F35" s="214">
        <v>8.9999999999999993E-3</v>
      </c>
      <c r="G35" s="214">
        <v>8.0000000000000002E-3</v>
      </c>
      <c r="H35" s="214">
        <v>6.0000000000000001E-3</v>
      </c>
      <c r="I35" s="214">
        <v>8.0000000000000002E-3</v>
      </c>
      <c r="J35" s="214">
        <v>1.4E-2</v>
      </c>
      <c r="K35" s="214">
        <v>1.2E-2</v>
      </c>
      <c r="L35" s="214">
        <v>8.9999999999999993E-3</v>
      </c>
      <c r="M35" s="214">
        <v>1.0999999999999999E-2</v>
      </c>
      <c r="N35" s="214">
        <v>3.5999999999999997E-2</v>
      </c>
      <c r="O35" s="214">
        <v>0.01</v>
      </c>
      <c r="P35" s="214">
        <v>4.0000000000000001E-3</v>
      </c>
      <c r="Q35" s="36" t="str">
        <f>'様式1-1-1_月別-水質(全地点)_1月'!K35</f>
        <v>数値の取り扱いについては下記※のとおり。</v>
      </c>
    </row>
    <row r="36" spans="1:17" ht="12" customHeight="1">
      <c r="A36" s="7">
        <f>'様式1-1-1_月別-水質(全地点)_1月'!A36</f>
        <v>31</v>
      </c>
      <c r="B36" s="55" t="str">
        <f>'様式1-1-1_月別-水質(全地点)_1月'!B36</f>
        <v>全亜鉛</v>
      </c>
      <c r="C36" s="7" t="str">
        <f>'様式1-1-1_月別-水質(全地点)_1月'!C36</f>
        <v>mg/L</v>
      </c>
      <c r="D36" s="321" t="s">
        <v>1320</v>
      </c>
      <c r="E36" s="214">
        <v>4.0000000000000001E-3</v>
      </c>
      <c r="F36" s="214">
        <v>2E-3</v>
      </c>
      <c r="G36" s="214">
        <v>1E-3</v>
      </c>
      <c r="H36" s="214">
        <v>1E-3</v>
      </c>
      <c r="I36" s="214">
        <v>2E-3</v>
      </c>
      <c r="J36" s="214">
        <v>2E-3</v>
      </c>
      <c r="K36" s="214">
        <v>2E-3</v>
      </c>
      <c r="L36" s="214">
        <v>1E-3</v>
      </c>
      <c r="M36" s="214">
        <v>1E-3</v>
      </c>
      <c r="N36" s="214">
        <v>6.0000000000000001E-3</v>
      </c>
      <c r="O36" s="214">
        <v>2E-3</v>
      </c>
      <c r="P36" s="214">
        <v>2E-3</v>
      </c>
      <c r="Q36" s="36" t="str">
        <f>'様式1-1-1_月別-水質(全地点)_1月'!K36</f>
        <v>数値の取り扱いについては下記※のとおり。</v>
      </c>
    </row>
    <row r="37" spans="1:17" ht="12" customHeight="1">
      <c r="A37" s="7">
        <f>'様式1-1-1_月別-水質(全地点)_1月'!A37</f>
        <v>32</v>
      </c>
      <c r="B37" s="55" t="str">
        <f>'様式1-1-1_月別-水質(全地点)_1月'!B37</f>
        <v>ノニルフェノール</v>
      </c>
      <c r="C37" s="7" t="str">
        <f>'様式1-1-1_月別-水質(全地点)_1月'!C37</f>
        <v>mg/L</v>
      </c>
      <c r="D37" s="321" t="s">
        <v>1319</v>
      </c>
      <c r="E37" s="219" t="s">
        <v>1172</v>
      </c>
      <c r="F37" s="219" t="s">
        <v>1172</v>
      </c>
      <c r="G37" s="219" t="s">
        <v>1172</v>
      </c>
      <c r="H37" s="219" t="s">
        <v>1172</v>
      </c>
      <c r="I37" s="219" t="s">
        <v>1172</v>
      </c>
      <c r="J37" s="219" t="s">
        <v>1172</v>
      </c>
      <c r="K37" s="219" t="s">
        <v>1172</v>
      </c>
      <c r="L37" s="219" t="s">
        <v>1172</v>
      </c>
      <c r="M37" s="219" t="s">
        <v>1172</v>
      </c>
      <c r="N37" s="219" t="s">
        <v>1172</v>
      </c>
      <c r="O37" s="219" t="s">
        <v>1172</v>
      </c>
      <c r="P37" s="219" t="s">
        <v>1172</v>
      </c>
      <c r="Q37" s="36" t="str">
        <f>'様式1-1-1_月別-水質(全地点)_1月'!K37</f>
        <v>数値の取り扱いについては下記※のとおり。</v>
      </c>
    </row>
    <row r="38" spans="1:17" ht="12" customHeight="1">
      <c r="A38" s="7">
        <f>'様式1-1-1_月別-水質(全地点)_1月'!A38</f>
        <v>33</v>
      </c>
      <c r="B38" s="55" t="str">
        <f>'様式1-1-1_月別-水質(全地点)_1月'!B38</f>
        <v>LAS(直鎖アルキルベンゼンスルホン酸およびその塩)</v>
      </c>
      <c r="C38" s="7" t="str">
        <f>'様式1-1-1_月別-水質(全地点)_1月'!C38</f>
        <v>mg/L</v>
      </c>
      <c r="D38" s="321" t="s">
        <v>1319</v>
      </c>
      <c r="E38" s="219" t="s">
        <v>1172</v>
      </c>
      <c r="F38" s="219" t="s">
        <v>1172</v>
      </c>
      <c r="G38" s="219" t="s">
        <v>1172</v>
      </c>
      <c r="H38" s="219" t="s">
        <v>1172</v>
      </c>
      <c r="I38" s="219" t="s">
        <v>1172</v>
      </c>
      <c r="J38" s="219" t="s">
        <v>1172</v>
      </c>
      <c r="K38" s="219" t="s">
        <v>1172</v>
      </c>
      <c r="L38" s="219" t="s">
        <v>1172</v>
      </c>
      <c r="M38" s="219" t="s">
        <v>1172</v>
      </c>
      <c r="N38" s="219" t="s">
        <v>1172</v>
      </c>
      <c r="O38" s="219" t="s">
        <v>1172</v>
      </c>
      <c r="P38" s="219" t="s">
        <v>1172</v>
      </c>
      <c r="Q38" s="36" t="str">
        <f>'様式1-1-1_月別-水質(全地点)_1月'!K38</f>
        <v>数値の取り扱いについては下記※のとおり。</v>
      </c>
    </row>
    <row r="39" spans="1:17" ht="12" customHeight="1">
      <c r="A39" s="7">
        <f>'様式1-1-1_月別-水質(全地点)_1月'!A39</f>
        <v>34</v>
      </c>
      <c r="B39" s="55" t="str">
        <f>'様式1-1-1_月別-水質(全地点)_1月'!B39</f>
        <v>カドミウム</v>
      </c>
      <c r="C39" s="7" t="str">
        <f>'様式1-1-1_月別-水質(全地点)_1月'!C39</f>
        <v>mg/L</v>
      </c>
      <c r="D39" s="321" t="s">
        <v>1333</v>
      </c>
      <c r="E39" s="219" t="s">
        <v>1172</v>
      </c>
      <c r="F39" s="219" t="s">
        <v>1375</v>
      </c>
      <c r="G39" s="219" t="s">
        <v>1172</v>
      </c>
      <c r="H39" s="219" t="s">
        <v>1172</v>
      </c>
      <c r="I39" s="219" t="s">
        <v>1172</v>
      </c>
      <c r="J39" s="219" t="s">
        <v>1172</v>
      </c>
      <c r="K39" s="219" t="s">
        <v>1172</v>
      </c>
      <c r="L39" s="219" t="s">
        <v>1375</v>
      </c>
      <c r="M39" s="219" t="s">
        <v>1172</v>
      </c>
      <c r="N39" s="219" t="s">
        <v>1172</v>
      </c>
      <c r="O39" s="219" t="s">
        <v>1172</v>
      </c>
      <c r="P39" s="219" t="s">
        <v>1172</v>
      </c>
      <c r="Q39" s="36" t="str">
        <f>'様式1-1-1_月別-水質(全地点)_1月'!K39</f>
        <v>数値の取り扱いについては下記※のとおり。</v>
      </c>
    </row>
    <row r="40" spans="1:17" ht="12" customHeight="1">
      <c r="A40" s="7">
        <f>'様式1-1-1_月別-水質(全地点)_1月'!A40</f>
        <v>35</v>
      </c>
      <c r="B40" s="55" t="str">
        <f>'様式1-1-1_月別-水質(全地点)_1月'!B40</f>
        <v>全シアン</v>
      </c>
      <c r="C40" s="7" t="str">
        <f>'様式1-1-1_月別-水質(全地点)_1月'!C40</f>
        <v>mg/L</v>
      </c>
      <c r="D40" s="321" t="s">
        <v>1334</v>
      </c>
      <c r="E40" s="219" t="s">
        <v>1172</v>
      </c>
      <c r="F40" s="221" t="s">
        <v>1227</v>
      </c>
      <c r="G40" s="221" t="s">
        <v>1172</v>
      </c>
      <c r="H40" s="221" t="s">
        <v>1172</v>
      </c>
      <c r="I40" s="221" t="s">
        <v>1172</v>
      </c>
      <c r="J40" s="221" t="s">
        <v>1172</v>
      </c>
      <c r="K40" s="221" t="s">
        <v>1172</v>
      </c>
      <c r="L40" s="221" t="s">
        <v>1227</v>
      </c>
      <c r="M40" s="221" t="s">
        <v>1172</v>
      </c>
      <c r="N40" s="221" t="s">
        <v>1172</v>
      </c>
      <c r="O40" s="221" t="s">
        <v>1172</v>
      </c>
      <c r="P40" s="221" t="s">
        <v>1172</v>
      </c>
      <c r="Q40" s="36" t="str">
        <f>'様式1-1-1_月別-水質(全地点)_1月'!K40</f>
        <v>数値の取り扱いについては下記※のとおり。</v>
      </c>
    </row>
    <row r="41" spans="1:17" ht="12" customHeight="1">
      <c r="A41" s="7">
        <f>'様式1-1-1_月別-水質(全地点)_1月'!A41</f>
        <v>36</v>
      </c>
      <c r="B41" s="55" t="str">
        <f>'様式1-1-1_月別-水質(全地点)_1月'!B41</f>
        <v>鉛</v>
      </c>
      <c r="C41" s="7" t="str">
        <f>'様式1-1-1_月別-水質(全地点)_1月'!C41</f>
        <v>mg/L</v>
      </c>
      <c r="D41" s="321" t="s">
        <v>1335</v>
      </c>
      <c r="E41" s="219" t="s">
        <v>1172</v>
      </c>
      <c r="F41" s="219" t="s">
        <v>1274</v>
      </c>
      <c r="G41" s="219" t="s">
        <v>1172</v>
      </c>
      <c r="H41" s="219" t="s">
        <v>1172</v>
      </c>
      <c r="I41" s="219" t="s">
        <v>1172</v>
      </c>
      <c r="J41" s="219" t="s">
        <v>1172</v>
      </c>
      <c r="K41" s="219" t="s">
        <v>1172</v>
      </c>
      <c r="L41" s="219" t="s">
        <v>1274</v>
      </c>
      <c r="M41" s="219" t="s">
        <v>1172</v>
      </c>
      <c r="N41" s="219" t="s">
        <v>1172</v>
      </c>
      <c r="O41" s="219" t="s">
        <v>1172</v>
      </c>
      <c r="P41" s="219" t="s">
        <v>1172</v>
      </c>
      <c r="Q41" s="36" t="str">
        <f>'様式1-1-1_月別-水質(全地点)_1月'!K41</f>
        <v>数値の取り扱いについては下記※のとおり。</v>
      </c>
    </row>
    <row r="42" spans="1:17" ht="12" customHeight="1">
      <c r="A42" s="7">
        <f>'様式1-1-1_月別-水質(全地点)_1月'!A42</f>
        <v>37</v>
      </c>
      <c r="B42" s="55" t="str">
        <f>'様式1-1-1_月別-水質(全地点)_1月'!B42</f>
        <v>六価クロム</v>
      </c>
      <c r="C42" s="7" t="str">
        <f>'様式1-1-1_月別-水質(全地点)_1月'!C42</f>
        <v>mg/L</v>
      </c>
      <c r="D42" s="321" t="s">
        <v>1336</v>
      </c>
      <c r="E42" s="219" t="s">
        <v>1172</v>
      </c>
      <c r="F42" s="219" t="s">
        <v>1275</v>
      </c>
      <c r="G42" s="219" t="s">
        <v>1172</v>
      </c>
      <c r="H42" s="219" t="s">
        <v>1172</v>
      </c>
      <c r="I42" s="219" t="s">
        <v>1172</v>
      </c>
      <c r="J42" s="219" t="s">
        <v>1172</v>
      </c>
      <c r="K42" s="219" t="s">
        <v>1172</v>
      </c>
      <c r="L42" s="219" t="s">
        <v>1275</v>
      </c>
      <c r="M42" s="219" t="s">
        <v>1172</v>
      </c>
      <c r="N42" s="219" t="s">
        <v>1172</v>
      </c>
      <c r="O42" s="219" t="s">
        <v>1172</v>
      </c>
      <c r="P42" s="219" t="s">
        <v>1172</v>
      </c>
      <c r="Q42" s="36" t="str">
        <f>'様式1-1-1_月別-水質(全地点)_1月'!K42</f>
        <v>数値の取り扱いについては下記※のとおり。</v>
      </c>
    </row>
    <row r="43" spans="1:17" ht="12" customHeight="1">
      <c r="A43" s="7">
        <f>'様式1-1-1_月別-水質(全地点)_1月'!A43</f>
        <v>38</v>
      </c>
      <c r="B43" s="55" t="str">
        <f>'様式1-1-1_月別-水質(全地点)_1月'!B43</f>
        <v>ヒ素</v>
      </c>
      <c r="C43" s="7" t="str">
        <f>'様式1-1-1_月別-水質(全地点)_1月'!C43</f>
        <v>mg/L</v>
      </c>
      <c r="D43" s="321" t="s">
        <v>1337</v>
      </c>
      <c r="E43" s="219">
        <v>5.0000000000000001E-3</v>
      </c>
      <c r="F43" s="219" t="s">
        <v>1274</v>
      </c>
      <c r="G43" s="219" t="s">
        <v>1274</v>
      </c>
      <c r="H43" s="219" t="s">
        <v>1274</v>
      </c>
      <c r="I43" s="219" t="s">
        <v>1274</v>
      </c>
      <c r="J43" s="219" t="s">
        <v>1274</v>
      </c>
      <c r="K43" s="219" t="s">
        <v>1274</v>
      </c>
      <c r="L43" s="219" t="s">
        <v>1274</v>
      </c>
      <c r="M43" s="219">
        <v>5.0000000000000001E-3</v>
      </c>
      <c r="N43" s="219" t="s">
        <v>1274</v>
      </c>
      <c r="O43" s="219" t="s">
        <v>1274</v>
      </c>
      <c r="P43" s="219" t="s">
        <v>1274</v>
      </c>
      <c r="Q43" s="36" t="str">
        <f>'様式1-1-1_月別-水質(全地点)_1月'!K43</f>
        <v>数値の取り扱いについては下記※のとおり。</v>
      </c>
    </row>
    <row r="44" spans="1:17" ht="12" customHeight="1">
      <c r="A44" s="7">
        <f>'様式1-1-1_月別-水質(全地点)_1月'!A44</f>
        <v>39</v>
      </c>
      <c r="B44" s="55" t="str">
        <f>'様式1-1-1_月別-水質(全地点)_1月'!B44</f>
        <v>総水銀</v>
      </c>
      <c r="C44" s="7" t="str">
        <f>'様式1-1-1_月別-水質(全地点)_1月'!C44</f>
        <v>mg/L</v>
      </c>
      <c r="D44" s="321" t="s">
        <v>1338</v>
      </c>
      <c r="E44" s="219" t="s">
        <v>1172</v>
      </c>
      <c r="F44" s="219" t="s">
        <v>1373</v>
      </c>
      <c r="G44" s="219" t="s">
        <v>1172</v>
      </c>
      <c r="H44" s="219" t="s">
        <v>1172</v>
      </c>
      <c r="I44" s="219" t="s">
        <v>1172</v>
      </c>
      <c r="J44" s="219" t="s">
        <v>1172</v>
      </c>
      <c r="K44" s="219" t="s">
        <v>1172</v>
      </c>
      <c r="L44" s="219" t="s">
        <v>1373</v>
      </c>
      <c r="M44" s="219" t="s">
        <v>1172</v>
      </c>
      <c r="N44" s="219" t="s">
        <v>1172</v>
      </c>
      <c r="O44" s="219" t="s">
        <v>1172</v>
      </c>
      <c r="P44" s="219" t="s">
        <v>1172</v>
      </c>
      <c r="Q44" s="36" t="str">
        <f>'様式1-1-1_月別-水質(全地点)_1月'!K44</f>
        <v>数値の取り扱いについては下記※のとおり。</v>
      </c>
    </row>
    <row r="45" spans="1:17" ht="12" customHeight="1">
      <c r="A45" s="7">
        <f>'様式1-1-1_月別-水質(全地点)_1月'!A45</f>
        <v>40</v>
      </c>
      <c r="B45" s="55" t="str">
        <f>'様式1-1-1_月別-水質(全地点)_1月'!B45</f>
        <v>アルキル水銀</v>
      </c>
      <c r="C45" s="7" t="str">
        <f>'様式1-1-1_月別-水質(全地点)_1月'!C45</f>
        <v>mg/L</v>
      </c>
      <c r="D45" s="321" t="s">
        <v>1339</v>
      </c>
      <c r="E45" s="219" t="s">
        <v>1172</v>
      </c>
      <c r="F45" s="219" t="s">
        <v>1373</v>
      </c>
      <c r="G45" s="219" t="s">
        <v>1172</v>
      </c>
      <c r="H45" s="219" t="s">
        <v>1172</v>
      </c>
      <c r="I45" s="219" t="s">
        <v>1172</v>
      </c>
      <c r="J45" s="219" t="s">
        <v>1172</v>
      </c>
      <c r="K45" s="219" t="s">
        <v>1172</v>
      </c>
      <c r="L45" s="219" t="s">
        <v>1373</v>
      </c>
      <c r="M45" s="219" t="s">
        <v>1172</v>
      </c>
      <c r="N45" s="219" t="s">
        <v>1172</v>
      </c>
      <c r="O45" s="219" t="s">
        <v>1172</v>
      </c>
      <c r="P45" s="219" t="s">
        <v>1172</v>
      </c>
      <c r="Q45" s="36" t="str">
        <f>'様式1-1-1_月別-水質(全地点)_1月'!K45</f>
        <v>数値の取り扱いについては下記※のとおり。</v>
      </c>
    </row>
    <row r="46" spans="1:17" ht="12" customHeight="1">
      <c r="A46" s="7">
        <f>'様式1-1-1_月別-水質(全地点)_1月'!A46</f>
        <v>41</v>
      </c>
      <c r="B46" s="55" t="str">
        <f>'様式1-1-1_月別-水質(全地点)_1月'!B46</f>
        <v>ＰＣＢ</v>
      </c>
      <c r="C46" s="7" t="str">
        <f>'様式1-1-1_月別-水質(全地点)_1月'!C46</f>
        <v>mg/L</v>
      </c>
      <c r="D46" s="321" t="s">
        <v>1340</v>
      </c>
      <c r="E46" s="219" t="s">
        <v>1172</v>
      </c>
      <c r="F46" s="219" t="s">
        <v>1373</v>
      </c>
      <c r="G46" s="219" t="s">
        <v>1172</v>
      </c>
      <c r="H46" s="219" t="s">
        <v>1172</v>
      </c>
      <c r="I46" s="219" t="s">
        <v>1172</v>
      </c>
      <c r="J46" s="219" t="s">
        <v>1172</v>
      </c>
      <c r="K46" s="219" t="s">
        <v>1172</v>
      </c>
      <c r="L46" s="219" t="s">
        <v>1373</v>
      </c>
      <c r="M46" s="219" t="s">
        <v>1172</v>
      </c>
      <c r="N46" s="219" t="s">
        <v>1172</v>
      </c>
      <c r="O46" s="219" t="s">
        <v>1172</v>
      </c>
      <c r="P46" s="219" t="s">
        <v>1172</v>
      </c>
      <c r="Q46" s="36" t="str">
        <f>'様式1-1-1_月別-水質(全地点)_1月'!K46</f>
        <v>数値の取り扱いについては下記※のとおり。</v>
      </c>
    </row>
    <row r="47" spans="1:17" ht="12" customHeight="1">
      <c r="A47" s="7">
        <f>'様式1-1-1_月別-水質(全地点)_1月'!A47</f>
        <v>42</v>
      </c>
      <c r="B47" s="55" t="str">
        <f>'様式1-1-1_月別-水質(全地点)_1月'!B47</f>
        <v>ジクロロメタン</v>
      </c>
      <c r="C47" s="7" t="str">
        <f>'様式1-1-1_月別-水質(全地点)_1月'!C47</f>
        <v>mg/L</v>
      </c>
      <c r="D47" s="321" t="s">
        <v>1341</v>
      </c>
      <c r="E47" s="221" t="s">
        <v>1172</v>
      </c>
      <c r="F47" s="221" t="s">
        <v>1376</v>
      </c>
      <c r="G47" s="221" t="s">
        <v>1172</v>
      </c>
      <c r="H47" s="221" t="s">
        <v>1172</v>
      </c>
      <c r="I47" s="221" t="s">
        <v>1172</v>
      </c>
      <c r="J47" s="221" t="s">
        <v>1172</v>
      </c>
      <c r="K47" s="221" t="s">
        <v>1172</v>
      </c>
      <c r="L47" s="221" t="s">
        <v>1376</v>
      </c>
      <c r="M47" s="221" t="s">
        <v>1172</v>
      </c>
      <c r="N47" s="221" t="s">
        <v>1172</v>
      </c>
      <c r="O47" s="221" t="s">
        <v>1172</v>
      </c>
      <c r="P47" s="221" t="s">
        <v>1172</v>
      </c>
      <c r="Q47" s="36" t="str">
        <f>'様式1-1-1_月別-水質(全地点)_1月'!K47</f>
        <v>数値の取り扱いについては下記※のとおり。</v>
      </c>
    </row>
    <row r="48" spans="1:17" ht="12" customHeight="1">
      <c r="A48" s="7">
        <f>'様式1-1-1_月別-水質(全地点)_1月'!A48</f>
        <v>43</v>
      </c>
      <c r="B48" s="55" t="str">
        <f>'様式1-1-1_月別-水質(全地点)_1月'!B48</f>
        <v>四塩化炭素</v>
      </c>
      <c r="C48" s="7" t="str">
        <f>'様式1-1-1_月別-水質(全地点)_1月'!C48</f>
        <v>mg/L</v>
      </c>
      <c r="D48" s="321" t="s">
        <v>1341</v>
      </c>
      <c r="E48" s="221" t="s">
        <v>1172</v>
      </c>
      <c r="F48" s="221" t="s">
        <v>1377</v>
      </c>
      <c r="G48" s="221" t="s">
        <v>1172</v>
      </c>
      <c r="H48" s="221" t="s">
        <v>1172</v>
      </c>
      <c r="I48" s="221" t="s">
        <v>1172</v>
      </c>
      <c r="J48" s="221" t="s">
        <v>1172</v>
      </c>
      <c r="K48" s="221" t="s">
        <v>1172</v>
      </c>
      <c r="L48" s="221" t="s">
        <v>1377</v>
      </c>
      <c r="M48" s="221" t="s">
        <v>1172</v>
      </c>
      <c r="N48" s="221" t="s">
        <v>1172</v>
      </c>
      <c r="O48" s="221"/>
      <c r="P48" s="221" t="s">
        <v>1172</v>
      </c>
      <c r="Q48" s="36" t="str">
        <f>'様式1-1-1_月別-水質(全地点)_1月'!K48</f>
        <v>数値の取り扱いについては下記※のとおり。</v>
      </c>
    </row>
    <row r="49" spans="1:17" ht="12" customHeight="1">
      <c r="A49" s="7">
        <f>'様式1-1-1_月別-水質(全地点)_1月'!A49</f>
        <v>44</v>
      </c>
      <c r="B49" s="55" t="str">
        <f>'様式1-1-1_月別-水質(全地点)_1月'!B49</f>
        <v>1,2-ジクロロエタン</v>
      </c>
      <c r="C49" s="7" t="str">
        <f>'様式1-1-1_月別-水質(全地点)_1月'!C49</f>
        <v>mg/L</v>
      </c>
      <c r="D49" s="321" t="s">
        <v>1341</v>
      </c>
      <c r="E49" s="221" t="s">
        <v>1172</v>
      </c>
      <c r="F49" s="221" t="s">
        <v>1374</v>
      </c>
      <c r="G49" s="221" t="s">
        <v>1172</v>
      </c>
      <c r="H49" s="221" t="s">
        <v>1172</v>
      </c>
      <c r="I49" s="221" t="s">
        <v>1172</v>
      </c>
      <c r="J49" s="221" t="s">
        <v>1172</v>
      </c>
      <c r="K49" s="221" t="s">
        <v>1172</v>
      </c>
      <c r="L49" s="221" t="s">
        <v>1374</v>
      </c>
      <c r="M49" s="221" t="s">
        <v>1172</v>
      </c>
      <c r="N49" s="221" t="s">
        <v>1172</v>
      </c>
      <c r="O49" s="221" t="s">
        <v>1172</v>
      </c>
      <c r="P49" s="221" t="s">
        <v>1172</v>
      </c>
      <c r="Q49" s="36" t="str">
        <f>'様式1-1-1_月別-水質(全地点)_1月'!K49</f>
        <v>数値の取り扱いについては下記※のとおり。</v>
      </c>
    </row>
    <row r="50" spans="1:17" ht="12" customHeight="1">
      <c r="A50" s="7">
        <f>'様式1-1-1_月別-水質(全地点)_1月'!A50</f>
        <v>45</v>
      </c>
      <c r="B50" s="55" t="str">
        <f>'様式1-1-1_月別-水質(全地点)_1月'!B50</f>
        <v>1,1-ジクロロエチレン</v>
      </c>
      <c r="C50" s="7" t="str">
        <f>'様式1-1-1_月別-水質(全地点)_1月'!C50</f>
        <v>mg/L</v>
      </c>
      <c r="D50" s="321" t="s">
        <v>1341</v>
      </c>
      <c r="E50" s="221" t="s">
        <v>1172</v>
      </c>
      <c r="F50" s="221" t="s">
        <v>1275</v>
      </c>
      <c r="G50" s="221" t="s">
        <v>1172</v>
      </c>
      <c r="H50" s="221" t="s">
        <v>1172</v>
      </c>
      <c r="I50" s="221" t="s">
        <v>1172</v>
      </c>
      <c r="J50" s="221" t="s">
        <v>1172</v>
      </c>
      <c r="K50" s="221" t="s">
        <v>1172</v>
      </c>
      <c r="L50" s="221" t="s">
        <v>1275</v>
      </c>
      <c r="M50" s="221" t="s">
        <v>1172</v>
      </c>
      <c r="N50" s="221" t="s">
        <v>1172</v>
      </c>
      <c r="O50" s="221" t="s">
        <v>1172</v>
      </c>
      <c r="P50" s="221" t="s">
        <v>1172</v>
      </c>
      <c r="Q50" s="36" t="str">
        <f>'様式1-1-1_月別-水質(全地点)_1月'!K50</f>
        <v>数値の取り扱いについては下記※のとおり。</v>
      </c>
    </row>
    <row r="51" spans="1:17" ht="12" customHeight="1">
      <c r="A51" s="7">
        <f>'様式1-1-1_月別-水質(全地点)_1月'!A51</f>
        <v>46</v>
      </c>
      <c r="B51" s="55" t="str">
        <f>'様式1-1-1_月別-水質(全地点)_1月'!B51</f>
        <v>シス-1,2-ジクロロエチレン</v>
      </c>
      <c r="C51" s="7" t="str">
        <f>'様式1-1-1_月別-水質(全地点)_1月'!C51</f>
        <v>mg/L</v>
      </c>
      <c r="D51" s="321" t="s">
        <v>1341</v>
      </c>
      <c r="E51" s="221" t="s">
        <v>1172</v>
      </c>
      <c r="F51" s="221" t="s">
        <v>1378</v>
      </c>
      <c r="G51" s="221" t="s">
        <v>1172</v>
      </c>
      <c r="H51" s="221" t="s">
        <v>1172</v>
      </c>
      <c r="I51" s="221" t="s">
        <v>1172</v>
      </c>
      <c r="J51" s="221" t="s">
        <v>1172</v>
      </c>
      <c r="K51" s="221" t="s">
        <v>1172</v>
      </c>
      <c r="L51" s="221" t="s">
        <v>1378</v>
      </c>
      <c r="M51" s="221" t="s">
        <v>1172</v>
      </c>
      <c r="N51" s="221" t="s">
        <v>1172</v>
      </c>
      <c r="O51" s="221" t="s">
        <v>1172</v>
      </c>
      <c r="P51" s="221" t="s">
        <v>1172</v>
      </c>
      <c r="Q51" s="36" t="str">
        <f>'様式1-1-1_月別-水質(全地点)_1月'!K51</f>
        <v>数値の取り扱いについては下記※のとおり。</v>
      </c>
    </row>
    <row r="52" spans="1:17" ht="12" customHeight="1">
      <c r="A52" s="7">
        <f>'様式1-1-1_月別-水質(全地点)_1月'!A52</f>
        <v>47</v>
      </c>
      <c r="B52" s="55" t="str">
        <f>'様式1-1-1_月別-水質(全地点)_1月'!B52</f>
        <v>1,1,1-トリクロロエタン</v>
      </c>
      <c r="C52" s="7" t="str">
        <f>'様式1-1-1_月別-水質(全地点)_1月'!C52</f>
        <v>mg/L</v>
      </c>
      <c r="D52" s="321" t="s">
        <v>1341</v>
      </c>
      <c r="E52" s="221" t="s">
        <v>1172</v>
      </c>
      <c r="F52" s="221" t="s">
        <v>1227</v>
      </c>
      <c r="G52" s="221" t="s">
        <v>1172</v>
      </c>
      <c r="H52" s="221" t="s">
        <v>1172</v>
      </c>
      <c r="I52" s="221" t="s">
        <v>1172</v>
      </c>
      <c r="J52" s="221" t="s">
        <v>1172</v>
      </c>
      <c r="K52" s="221" t="s">
        <v>1172</v>
      </c>
      <c r="L52" s="221" t="s">
        <v>1227</v>
      </c>
      <c r="M52" s="221" t="s">
        <v>1172</v>
      </c>
      <c r="N52" s="221" t="s">
        <v>1172</v>
      </c>
      <c r="O52" s="221" t="s">
        <v>1172</v>
      </c>
      <c r="P52" s="221" t="s">
        <v>1172</v>
      </c>
      <c r="Q52" s="36" t="str">
        <f>'様式1-1-1_月別-水質(全地点)_1月'!K52</f>
        <v>数値の取り扱いについては下記※のとおり。</v>
      </c>
    </row>
    <row r="53" spans="1:17" ht="12" customHeight="1">
      <c r="A53" s="7">
        <f>'様式1-1-1_月別-水質(全地点)_1月'!A53</f>
        <v>48</v>
      </c>
      <c r="B53" s="55" t="str">
        <f>'様式1-1-1_月別-水質(全地点)_1月'!B53</f>
        <v>1,1,2-トリクロロエタン</v>
      </c>
      <c r="C53" s="7" t="str">
        <f>'様式1-1-1_月別-水質(全地点)_1月'!C53</f>
        <v>mg/L</v>
      </c>
      <c r="D53" s="321" t="s">
        <v>1341</v>
      </c>
      <c r="E53" s="221" t="s">
        <v>1172</v>
      </c>
      <c r="F53" s="221" t="s">
        <v>1228</v>
      </c>
      <c r="G53" s="221" t="s">
        <v>1172</v>
      </c>
      <c r="H53" s="221" t="s">
        <v>1172</v>
      </c>
      <c r="I53" s="221" t="s">
        <v>1172</v>
      </c>
      <c r="J53" s="221" t="s">
        <v>1172</v>
      </c>
      <c r="K53" s="221" t="s">
        <v>1172</v>
      </c>
      <c r="L53" s="221" t="s">
        <v>1228</v>
      </c>
      <c r="M53" s="221" t="s">
        <v>1172</v>
      </c>
      <c r="N53" s="221" t="s">
        <v>1172</v>
      </c>
      <c r="O53" s="221" t="s">
        <v>1172</v>
      </c>
      <c r="P53" s="221" t="s">
        <v>1172</v>
      </c>
      <c r="Q53" s="36" t="str">
        <f>'様式1-1-1_月別-水質(全地点)_1月'!K53</f>
        <v>数値の取り扱いについては下記※のとおり。</v>
      </c>
    </row>
    <row r="54" spans="1:17" ht="12" customHeight="1">
      <c r="A54" s="7">
        <f>'様式1-1-1_月別-水質(全地点)_1月'!A54</f>
        <v>49</v>
      </c>
      <c r="B54" s="55" t="str">
        <f>'様式1-1-1_月別-水質(全地点)_1月'!B54</f>
        <v>トリクロロエチレン</v>
      </c>
      <c r="C54" s="7" t="str">
        <f>'様式1-1-1_月別-水質(全地点)_1月'!C54</f>
        <v>mg/L</v>
      </c>
      <c r="D54" s="321" t="s">
        <v>1341</v>
      </c>
      <c r="E54" s="221" t="s">
        <v>1172</v>
      </c>
      <c r="F54" s="221" t="s">
        <v>1379</v>
      </c>
      <c r="G54" s="221" t="s">
        <v>1172</v>
      </c>
      <c r="H54" s="221" t="s">
        <v>1172</v>
      </c>
      <c r="I54" s="221" t="s">
        <v>1172</v>
      </c>
      <c r="J54" s="221" t="s">
        <v>1172</v>
      </c>
      <c r="K54" s="221" t="s">
        <v>1172</v>
      </c>
      <c r="L54" s="221" t="s">
        <v>1379</v>
      </c>
      <c r="M54" s="221" t="s">
        <v>1172</v>
      </c>
      <c r="N54" s="221" t="s">
        <v>1172</v>
      </c>
      <c r="O54" s="221" t="s">
        <v>1172</v>
      </c>
      <c r="P54" s="221" t="s">
        <v>1172</v>
      </c>
      <c r="Q54" s="36" t="str">
        <f>'様式1-1-1_月別-水質(全地点)_1月'!K54</f>
        <v>数値の取り扱いについては下記※のとおり。</v>
      </c>
    </row>
    <row r="55" spans="1:17" ht="12" customHeight="1">
      <c r="A55" s="7">
        <f>'様式1-1-1_月別-水質(全地点)_1月'!A55</f>
        <v>50</v>
      </c>
      <c r="B55" s="55" t="str">
        <f>'様式1-1-1_月別-水質(全地点)_1月'!B55</f>
        <v>テトラクロロエチレン</v>
      </c>
      <c r="C55" s="7" t="str">
        <f>'様式1-1-1_月別-水質(全地点)_1月'!C55</f>
        <v>mg/L</v>
      </c>
      <c r="D55" s="321" t="s">
        <v>1341</v>
      </c>
      <c r="E55" s="221" t="s">
        <v>1172</v>
      </c>
      <c r="F55" s="221" t="s">
        <v>1228</v>
      </c>
      <c r="G55" s="221" t="s">
        <v>1172</v>
      </c>
      <c r="H55" s="221" t="s">
        <v>1172</v>
      </c>
      <c r="I55" s="221" t="s">
        <v>1172</v>
      </c>
      <c r="J55" s="221" t="s">
        <v>1172</v>
      </c>
      <c r="K55" s="221" t="s">
        <v>1172</v>
      </c>
      <c r="L55" s="221" t="s">
        <v>1228</v>
      </c>
      <c r="M55" s="221" t="s">
        <v>1172</v>
      </c>
      <c r="N55" s="221" t="s">
        <v>1172</v>
      </c>
      <c r="O55" s="221" t="s">
        <v>1172</v>
      </c>
      <c r="P55" s="221" t="s">
        <v>1172</v>
      </c>
      <c r="Q55" s="36" t="str">
        <f>'様式1-1-1_月別-水質(全地点)_1月'!K55</f>
        <v>数値の取り扱いについては下記※のとおり。</v>
      </c>
    </row>
    <row r="56" spans="1:17" ht="12" customHeight="1">
      <c r="A56" s="7">
        <f>'様式1-1-1_月別-水質(全地点)_1月'!A56</f>
        <v>51</v>
      </c>
      <c r="B56" s="55" t="str">
        <f>'様式1-1-1_月別-水質(全地点)_1月'!B56</f>
        <v>1,3-ジクロロプロペン</v>
      </c>
      <c r="C56" s="7" t="str">
        <f>'様式1-1-1_月別-水質(全地点)_1月'!C56</f>
        <v>mg/L</v>
      </c>
      <c r="D56" s="321" t="s">
        <v>1341</v>
      </c>
      <c r="E56" s="221" t="s">
        <v>1172</v>
      </c>
      <c r="F56" s="221" t="s">
        <v>1377</v>
      </c>
      <c r="G56" s="221" t="s">
        <v>1172</v>
      </c>
      <c r="H56" s="221" t="s">
        <v>1172</v>
      </c>
      <c r="I56" s="221" t="s">
        <v>1172</v>
      </c>
      <c r="J56" s="221" t="s">
        <v>1172</v>
      </c>
      <c r="K56" s="221" t="s">
        <v>1172</v>
      </c>
      <c r="L56" s="221" t="s">
        <v>1377</v>
      </c>
      <c r="M56" s="221" t="s">
        <v>1172</v>
      </c>
      <c r="N56" s="221" t="s">
        <v>1172</v>
      </c>
      <c r="O56" s="221" t="s">
        <v>1172</v>
      </c>
      <c r="P56" s="221" t="s">
        <v>1172</v>
      </c>
      <c r="Q56" s="36" t="str">
        <f>'様式1-1-1_月別-水質(全地点)_1月'!K56</f>
        <v>数値の取り扱いについては下記※のとおり。</v>
      </c>
    </row>
    <row r="57" spans="1:17" ht="12" customHeight="1">
      <c r="A57" s="7">
        <f>'様式1-1-1_月別-水質(全地点)_1月'!A57</f>
        <v>52</v>
      </c>
      <c r="B57" s="55" t="str">
        <f>'様式1-1-1_月別-水質(全地点)_1月'!B57</f>
        <v>チウラム</v>
      </c>
      <c r="C57" s="7" t="str">
        <f>'様式1-1-1_月別-水質(全地点)_1月'!C57</f>
        <v>mg/L</v>
      </c>
      <c r="D57" s="321" t="s">
        <v>1342</v>
      </c>
      <c r="E57" s="221" t="s">
        <v>1172</v>
      </c>
      <c r="F57" s="221" t="s">
        <v>1228</v>
      </c>
      <c r="G57" s="221" t="s">
        <v>1172</v>
      </c>
      <c r="H57" s="221" t="s">
        <v>1172</v>
      </c>
      <c r="I57" s="221" t="s">
        <v>1172</v>
      </c>
      <c r="J57" s="221" t="s">
        <v>1172</v>
      </c>
      <c r="K57" s="221" t="s">
        <v>1172</v>
      </c>
      <c r="L57" s="221" t="s">
        <v>1228</v>
      </c>
      <c r="M57" s="221" t="s">
        <v>1172</v>
      </c>
      <c r="N57" s="221" t="s">
        <v>1172</v>
      </c>
      <c r="O57" s="221" t="s">
        <v>1172</v>
      </c>
      <c r="P57" s="221" t="s">
        <v>1172</v>
      </c>
      <c r="Q57" s="36" t="str">
        <f>'様式1-1-1_月別-水質(全地点)_1月'!K57</f>
        <v>数値の取り扱いについては下記※のとおり。</v>
      </c>
    </row>
    <row r="58" spans="1:17" ht="12" customHeight="1">
      <c r="A58" s="7">
        <f>'様式1-1-1_月別-水質(全地点)_1月'!A58</f>
        <v>53</v>
      </c>
      <c r="B58" s="55" t="str">
        <f>'様式1-1-1_月別-水質(全地点)_1月'!B58</f>
        <v>シマジン</v>
      </c>
      <c r="C58" s="7" t="str">
        <f>'様式1-1-1_月別-水質(全地点)_1月'!C58</f>
        <v>mg/L</v>
      </c>
      <c r="D58" s="321" t="s">
        <v>1342</v>
      </c>
      <c r="E58" s="221" t="s">
        <v>1172</v>
      </c>
      <c r="F58" s="221" t="s">
        <v>1375</v>
      </c>
      <c r="G58" s="221" t="s">
        <v>1172</v>
      </c>
      <c r="H58" s="221" t="s">
        <v>1172</v>
      </c>
      <c r="I58" s="221" t="s">
        <v>1172</v>
      </c>
      <c r="J58" s="221" t="s">
        <v>1172</v>
      </c>
      <c r="K58" s="221" t="s">
        <v>1172</v>
      </c>
      <c r="L58" s="221" t="s">
        <v>1375</v>
      </c>
      <c r="M58" s="221" t="s">
        <v>1172</v>
      </c>
      <c r="N58" s="221" t="s">
        <v>1172</v>
      </c>
      <c r="O58" s="221" t="s">
        <v>1172</v>
      </c>
      <c r="P58" s="221" t="s">
        <v>1172</v>
      </c>
      <c r="Q58" s="36" t="str">
        <f>'様式1-1-1_月別-水質(全地点)_1月'!K58</f>
        <v>数値の取り扱いについては下記※のとおり。</v>
      </c>
    </row>
    <row r="59" spans="1:17" ht="12" customHeight="1">
      <c r="A59" s="7">
        <f>'様式1-1-1_月別-水質(全地点)_1月'!A59</f>
        <v>54</v>
      </c>
      <c r="B59" s="55" t="str">
        <f>'様式1-1-1_月別-水質(全地点)_1月'!B59</f>
        <v>チオベンカルブ</v>
      </c>
      <c r="C59" s="7" t="str">
        <f>'様式1-1-1_月別-水質(全地点)_1月'!C59</f>
        <v>mg/L</v>
      </c>
      <c r="D59" s="321" t="s">
        <v>1342</v>
      </c>
      <c r="E59" s="221" t="s">
        <v>1172</v>
      </c>
      <c r="F59" s="221" t="s">
        <v>1376</v>
      </c>
      <c r="G59" s="221" t="s">
        <v>1172</v>
      </c>
      <c r="H59" s="221" t="s">
        <v>1172</v>
      </c>
      <c r="I59" s="221" t="s">
        <v>1172</v>
      </c>
      <c r="J59" s="221" t="s">
        <v>1172</v>
      </c>
      <c r="K59" s="221" t="s">
        <v>1172</v>
      </c>
      <c r="L59" s="221" t="s">
        <v>1376</v>
      </c>
      <c r="M59" s="221" t="s">
        <v>1172</v>
      </c>
      <c r="N59" s="221" t="s">
        <v>1172</v>
      </c>
      <c r="O59" s="221" t="s">
        <v>1172</v>
      </c>
      <c r="P59" s="221" t="s">
        <v>1172</v>
      </c>
      <c r="Q59" s="36" t="str">
        <f>'様式1-1-1_月別-水質(全地点)_1月'!K59</f>
        <v>数値の取り扱いについては下記※のとおり。</v>
      </c>
    </row>
    <row r="60" spans="1:17" ht="12" customHeight="1">
      <c r="A60" s="7">
        <f>'様式1-1-1_月別-水質(全地点)_1月'!A60</f>
        <v>55</v>
      </c>
      <c r="B60" s="55" t="str">
        <f>'様式1-1-1_月別-水質(全地点)_1月'!B60</f>
        <v>ベンゼン</v>
      </c>
      <c r="C60" s="7" t="str">
        <f>'様式1-1-1_月別-水質(全地点)_1月'!C60</f>
        <v>mg/L</v>
      </c>
      <c r="D60" s="321" t="s">
        <v>1341</v>
      </c>
      <c r="E60" s="221" t="s">
        <v>1172</v>
      </c>
      <c r="F60" s="221" t="s">
        <v>1228</v>
      </c>
      <c r="G60" s="221" t="s">
        <v>1172</v>
      </c>
      <c r="H60" s="221" t="s">
        <v>1172</v>
      </c>
      <c r="I60" s="221" t="s">
        <v>1172</v>
      </c>
      <c r="J60" s="221" t="s">
        <v>1172</v>
      </c>
      <c r="K60" s="221" t="s">
        <v>1172</v>
      </c>
      <c r="L60" s="221" t="s">
        <v>1228</v>
      </c>
      <c r="M60" s="221" t="s">
        <v>1172</v>
      </c>
      <c r="N60" s="221" t="s">
        <v>1172</v>
      </c>
      <c r="O60" s="221" t="s">
        <v>1172</v>
      </c>
      <c r="P60" s="221" t="s">
        <v>1172</v>
      </c>
      <c r="Q60" s="36" t="str">
        <f>'様式1-1-1_月別-水質(全地点)_1月'!K60</f>
        <v>数値の取り扱いについては下記※のとおり。</v>
      </c>
    </row>
    <row r="61" spans="1:17" ht="12" customHeight="1">
      <c r="A61" s="7">
        <f>'様式1-1-1_月別-水質(全地点)_1月'!A61</f>
        <v>56</v>
      </c>
      <c r="B61" s="55" t="str">
        <f>'様式1-1-1_月別-水質(全地点)_1月'!B61</f>
        <v>セレン</v>
      </c>
      <c r="C61" s="7" t="str">
        <f>'様式1-1-1_月別-水質(全地点)_1月'!C61</f>
        <v>mg/L</v>
      </c>
      <c r="D61" s="321" t="s">
        <v>1343</v>
      </c>
      <c r="E61" s="221" t="s">
        <v>1172</v>
      </c>
      <c r="F61" s="221" t="s">
        <v>1376</v>
      </c>
      <c r="G61" s="221" t="s">
        <v>1172</v>
      </c>
      <c r="H61" s="221" t="s">
        <v>1172</v>
      </c>
      <c r="I61" s="221" t="s">
        <v>1172</v>
      </c>
      <c r="J61" s="221" t="s">
        <v>1172</v>
      </c>
      <c r="K61" s="221" t="s">
        <v>1172</v>
      </c>
      <c r="L61" s="221" t="s">
        <v>1376</v>
      </c>
      <c r="M61" s="221" t="s">
        <v>1172</v>
      </c>
      <c r="N61" s="221" t="s">
        <v>1172</v>
      </c>
      <c r="O61" s="221" t="s">
        <v>1172</v>
      </c>
      <c r="P61" s="221" t="s">
        <v>1172</v>
      </c>
      <c r="Q61" s="36" t="str">
        <f>'様式1-1-1_月別-水質(全地点)_1月'!K61</f>
        <v>数値の取り扱いについては下記※のとおり。</v>
      </c>
    </row>
    <row r="62" spans="1:17" ht="12" customHeight="1">
      <c r="A62" s="7">
        <f>'様式1-1-1_月別-水質(全地点)_1月'!A62</f>
        <v>57</v>
      </c>
      <c r="B62" s="55" t="str">
        <f>'様式1-1-1_月別-水質(全地点)_1月'!B62</f>
        <v>硝酸性窒素および亜硝酸性窒素</v>
      </c>
      <c r="C62" s="7" t="str">
        <f>'様式1-1-1_月別-水質(全地点)_1月'!C62</f>
        <v>mg/L</v>
      </c>
      <c r="D62" s="321" t="s">
        <v>1351</v>
      </c>
      <c r="E62" s="221" t="s">
        <v>1172</v>
      </c>
      <c r="F62" s="221" t="s">
        <v>1172</v>
      </c>
      <c r="G62" s="221" t="s">
        <v>1172</v>
      </c>
      <c r="H62" s="221" t="s">
        <v>1172</v>
      </c>
      <c r="I62" s="221" t="s">
        <v>1172</v>
      </c>
      <c r="J62" s="221" t="s">
        <v>1172</v>
      </c>
      <c r="K62" s="221" t="s">
        <v>1172</v>
      </c>
      <c r="L62" s="221"/>
      <c r="M62" s="221" t="s">
        <v>1172</v>
      </c>
      <c r="N62" s="221" t="s">
        <v>1172</v>
      </c>
      <c r="O62" s="221" t="s">
        <v>1172</v>
      </c>
      <c r="P62" s="221" t="s">
        <v>1172</v>
      </c>
      <c r="Q62" s="36" t="str">
        <f>'様式1-1-1_月別-水質(全地点)_1月'!K62</f>
        <v>数値の取り扱いについては下記※のとおり。</v>
      </c>
    </row>
    <row r="63" spans="1:17" ht="12" customHeight="1">
      <c r="A63" s="7">
        <f>'様式1-1-1_月別-水質(全地点)_1月'!A63</f>
        <v>58</v>
      </c>
      <c r="B63" s="55" t="str">
        <f>'様式1-1-1_月別-水質(全地点)_1月'!B63</f>
        <v>ふっ素</v>
      </c>
      <c r="C63" s="7" t="str">
        <f>'様式1-1-1_月別-水質(全地点)_1月'!C63</f>
        <v>mg/L</v>
      </c>
      <c r="D63" s="321" t="s">
        <v>1344</v>
      </c>
      <c r="E63" s="221" t="s">
        <v>1172</v>
      </c>
      <c r="F63" s="221" t="s">
        <v>1380</v>
      </c>
      <c r="G63" s="221" t="s">
        <v>1172</v>
      </c>
      <c r="H63" s="221" t="s">
        <v>1172</v>
      </c>
      <c r="I63" s="221" t="s">
        <v>1172</v>
      </c>
      <c r="J63" s="221" t="s">
        <v>1172</v>
      </c>
      <c r="K63" s="221" t="s">
        <v>1172</v>
      </c>
      <c r="L63" s="221" t="s">
        <v>1380</v>
      </c>
      <c r="M63" s="221" t="s">
        <v>1172</v>
      </c>
      <c r="N63" s="221" t="s">
        <v>1172</v>
      </c>
      <c r="O63" s="221" t="s">
        <v>1172</v>
      </c>
      <c r="P63" s="221" t="s">
        <v>1172</v>
      </c>
      <c r="Q63" s="36" t="str">
        <f>'様式1-1-1_月別-水質(全地点)_1月'!K63</f>
        <v>数値の取り扱いについては下記※のとおり。</v>
      </c>
    </row>
    <row r="64" spans="1:17" ht="12" customHeight="1">
      <c r="A64" s="7">
        <f>'様式1-1-1_月別-水質(全地点)_1月'!A64</f>
        <v>59</v>
      </c>
      <c r="B64" s="55" t="str">
        <f>'様式1-1-1_月別-水質(全地点)_1月'!B64</f>
        <v>ほう素</v>
      </c>
      <c r="C64" s="7" t="str">
        <f>'様式1-1-1_月別-水質(全地点)_1月'!C64</f>
        <v>mg/L</v>
      </c>
      <c r="D64" s="321" t="s">
        <v>1345</v>
      </c>
      <c r="E64" s="221" t="s">
        <v>1172</v>
      </c>
      <c r="F64" s="221" t="s">
        <v>1227</v>
      </c>
      <c r="G64" s="221" t="s">
        <v>1172</v>
      </c>
      <c r="H64" s="221" t="s">
        <v>1172</v>
      </c>
      <c r="I64" s="221" t="s">
        <v>1172</v>
      </c>
      <c r="J64" s="221" t="s">
        <v>1172</v>
      </c>
      <c r="K64" s="221" t="s">
        <v>1172</v>
      </c>
      <c r="L64" s="221" t="s">
        <v>1227</v>
      </c>
      <c r="M64" s="221" t="s">
        <v>1172</v>
      </c>
      <c r="N64" s="221" t="s">
        <v>1172</v>
      </c>
      <c r="O64" s="221" t="s">
        <v>1172</v>
      </c>
      <c r="P64" s="221" t="s">
        <v>1172</v>
      </c>
      <c r="Q64" s="36" t="str">
        <f>'様式1-1-1_月別-水質(全地点)_1月'!K64</f>
        <v>数値の取り扱いについては下記※のとおり。</v>
      </c>
    </row>
    <row r="65" spans="1:17" ht="12" customHeight="1">
      <c r="A65" s="7">
        <f>'様式1-1-1_月別-水質(全地点)_1月'!A65</f>
        <v>60</v>
      </c>
      <c r="B65" s="55" t="str">
        <f>'様式1-1-1_月別-水質(全地点)_1月'!B65</f>
        <v>1,4-ジオキサン</v>
      </c>
      <c r="C65" s="7" t="str">
        <f>'様式1-1-1_月別-水質(全地点)_1月'!C65</f>
        <v>mg/L</v>
      </c>
      <c r="D65" s="321" t="s">
        <v>1319</v>
      </c>
      <c r="E65" s="221" t="s">
        <v>1172</v>
      </c>
      <c r="F65" s="221" t="s">
        <v>1274</v>
      </c>
      <c r="G65" s="221" t="s">
        <v>1172</v>
      </c>
      <c r="H65" s="221" t="s">
        <v>1172</v>
      </c>
      <c r="I65" s="221" t="s">
        <v>1172</v>
      </c>
      <c r="J65" s="221" t="s">
        <v>1172</v>
      </c>
      <c r="K65" s="221" t="s">
        <v>1172</v>
      </c>
      <c r="L65" s="221" t="s">
        <v>1274</v>
      </c>
      <c r="M65" s="221" t="s">
        <v>1172</v>
      </c>
      <c r="N65" s="221" t="s">
        <v>1172</v>
      </c>
      <c r="O65" s="221" t="s">
        <v>1172</v>
      </c>
      <c r="P65" s="221" t="s">
        <v>1172</v>
      </c>
      <c r="Q65" s="36" t="str">
        <f>'様式1-1-1_月別-水質(全地点)_1月'!K65</f>
        <v>数値の取り扱いについては下記※のとおり。</v>
      </c>
    </row>
    <row r="66" spans="1:17" ht="12" customHeight="1">
      <c r="A66" s="7">
        <f>'様式1-1-1_月別-水質(全地点)_1月'!A66</f>
        <v>61</v>
      </c>
      <c r="B66" s="55" t="str">
        <f>'様式1-1-1_月別-水質(全地点)_1月'!B66</f>
        <v>ダイオキシン類</v>
      </c>
      <c r="C66" s="7" t="str">
        <f>'様式1-1-1_月別-水質(全地点)_1月'!C66</f>
        <v>pg-TEQ/L</v>
      </c>
      <c r="D66" s="322"/>
      <c r="E66" s="221" t="s">
        <v>1172</v>
      </c>
      <c r="F66" s="221" t="s">
        <v>1172</v>
      </c>
      <c r="G66" s="221" t="s">
        <v>1172</v>
      </c>
      <c r="H66" s="221" t="s">
        <v>1172</v>
      </c>
      <c r="I66" s="221" t="s">
        <v>1172</v>
      </c>
      <c r="J66" s="221" t="s">
        <v>1172</v>
      </c>
      <c r="K66" s="221" t="s">
        <v>1172</v>
      </c>
      <c r="L66" s="221" t="s">
        <v>1172</v>
      </c>
      <c r="M66" s="221" t="s">
        <v>1172</v>
      </c>
      <c r="N66" s="221" t="s">
        <v>1172</v>
      </c>
      <c r="O66" s="221" t="s">
        <v>1172</v>
      </c>
      <c r="P66" s="221" t="s">
        <v>1172</v>
      </c>
      <c r="Q66" s="36" t="str">
        <f>'様式1-1-1_月別-水質(全地点)_1月'!K66</f>
        <v>数値の取り扱いについては下記※のとおり。</v>
      </c>
    </row>
    <row r="67" spans="1:17" ht="12" customHeight="1">
      <c r="A67" s="7">
        <f>'様式1-1-1_月別-水質(全地点)_1月'!A67</f>
        <v>62</v>
      </c>
      <c r="B67" s="55" t="str">
        <f>'様式1-1-1_月別-水質(全地点)_1月'!B67</f>
        <v>２-ＭＩＢ（2-ﾒﾁﾙｲｿﾎﾞﾙﾁｵｰﾈ)</v>
      </c>
      <c r="C67" s="7" t="str">
        <f>'様式1-1-1_月別-水質(全地点)_1月'!C67</f>
        <v>ng/L</v>
      </c>
      <c r="D67" s="321" t="s">
        <v>1331</v>
      </c>
      <c r="E67" s="221" t="s">
        <v>1172</v>
      </c>
      <c r="F67" s="221" t="s">
        <v>1172</v>
      </c>
      <c r="G67" s="221" t="s">
        <v>1172</v>
      </c>
      <c r="H67" s="221" t="s">
        <v>1172</v>
      </c>
      <c r="I67" s="221" t="s">
        <v>1172</v>
      </c>
      <c r="J67" s="221" t="s">
        <v>1172</v>
      </c>
      <c r="K67" s="221" t="s">
        <v>1172</v>
      </c>
      <c r="L67" s="221" t="s">
        <v>1172</v>
      </c>
      <c r="M67" s="221" t="s">
        <v>1172</v>
      </c>
      <c r="N67" s="221" t="s">
        <v>1172</v>
      </c>
      <c r="O67" s="221" t="s">
        <v>1172</v>
      </c>
      <c r="P67" s="221" t="s">
        <v>1172</v>
      </c>
      <c r="Q67" s="36" t="str">
        <f>'様式1-1-1_月別-水質(全地点)_1月'!K67</f>
        <v>数値の取り扱いについては下記※のとおり。</v>
      </c>
    </row>
    <row r="68" spans="1:17" ht="12" customHeight="1">
      <c r="A68" s="7">
        <f>'様式1-1-1_月別-水質(全地点)_1月'!A68</f>
        <v>63</v>
      </c>
      <c r="B68" s="55" t="str">
        <f>'様式1-1-1_月別-水質(全地点)_1月'!B68</f>
        <v>ジェオスミン</v>
      </c>
      <c r="C68" s="7" t="str">
        <f>'様式1-1-1_月別-水質(全地点)_1月'!C68</f>
        <v>ng/L</v>
      </c>
      <c r="D68" s="321" t="s">
        <v>1331</v>
      </c>
      <c r="E68" s="221" t="s">
        <v>1172</v>
      </c>
      <c r="F68" s="221" t="s">
        <v>1172</v>
      </c>
      <c r="G68" s="221" t="s">
        <v>1172</v>
      </c>
      <c r="H68" s="221" t="s">
        <v>1172</v>
      </c>
      <c r="I68" s="221" t="s">
        <v>1172</v>
      </c>
      <c r="J68" s="221" t="s">
        <v>1172</v>
      </c>
      <c r="K68" s="221" t="s">
        <v>1172</v>
      </c>
      <c r="L68" s="221" t="s">
        <v>1172</v>
      </c>
      <c r="M68" s="221" t="s">
        <v>1172</v>
      </c>
      <c r="N68" s="221" t="s">
        <v>1172</v>
      </c>
      <c r="O68" s="221" t="s">
        <v>1172</v>
      </c>
      <c r="P68" s="221" t="s">
        <v>1172</v>
      </c>
      <c r="Q68" s="36" t="str">
        <f>'様式1-1-1_月別-水質(全地点)_1月'!K68</f>
        <v>数値の取り扱いについては下記※のとおり。</v>
      </c>
    </row>
    <row r="69" spans="1:17" ht="12" customHeight="1">
      <c r="A69" s="7">
        <f>'様式1-1-1_月別-水質(全地点)_1月'!A69</f>
        <v>64</v>
      </c>
      <c r="B69" s="55" t="str">
        <f>'様式1-1-1_月別-水質(全地点)_1月'!B69</f>
        <v>フェオフィチン</v>
      </c>
      <c r="C69" s="7" t="str">
        <f>'様式1-1-1_月別-水質(全地点)_1月'!C69</f>
        <v>mg/L</v>
      </c>
      <c r="D69" s="321" t="s">
        <v>1329</v>
      </c>
      <c r="E69" s="221" t="s">
        <v>1172</v>
      </c>
      <c r="F69" s="221" t="s">
        <v>1172</v>
      </c>
      <c r="G69" s="221" t="s">
        <v>1172</v>
      </c>
      <c r="H69" s="221" t="s">
        <v>1172</v>
      </c>
      <c r="I69" s="221" t="s">
        <v>1172</v>
      </c>
      <c r="J69" s="221" t="s">
        <v>1172</v>
      </c>
      <c r="K69" s="221" t="s">
        <v>1172</v>
      </c>
      <c r="L69" s="221" t="s">
        <v>1172</v>
      </c>
      <c r="M69" s="221" t="s">
        <v>1172</v>
      </c>
      <c r="N69" s="221" t="s">
        <v>1172</v>
      </c>
      <c r="O69" s="221" t="s">
        <v>1172</v>
      </c>
      <c r="P69" s="221" t="s">
        <v>1172</v>
      </c>
      <c r="Q69" s="36" t="str">
        <f>'様式1-1-1_月別-水質(全地点)_1月'!K69</f>
        <v>数値の取り扱いについては下記※のとおり。</v>
      </c>
    </row>
    <row r="70" spans="1:17" ht="12" customHeight="1">
      <c r="A70" s="7">
        <f>'様式1-1-1_月別-水質(全地点)_1月'!A70</f>
        <v>65</v>
      </c>
      <c r="B70" s="55" t="str">
        <f>'様式1-1-1_月別-水質(全地点)_1月'!B70</f>
        <v>アンモニア性窒素</v>
      </c>
      <c r="C70" s="7" t="str">
        <f>'様式1-1-1_月別-水質(全地点)_1月'!C70</f>
        <v>mg/L</v>
      </c>
      <c r="D70" s="321" t="s">
        <v>1322</v>
      </c>
      <c r="E70" s="221" t="s">
        <v>1172</v>
      </c>
      <c r="F70" s="221" t="s">
        <v>1172</v>
      </c>
      <c r="G70" s="221" t="s">
        <v>1172</v>
      </c>
      <c r="H70" s="221" t="s">
        <v>1172</v>
      </c>
      <c r="I70" s="221" t="s">
        <v>1172</v>
      </c>
      <c r="J70" s="221" t="s">
        <v>1172</v>
      </c>
      <c r="K70" s="221" t="s">
        <v>1172</v>
      </c>
      <c r="L70" s="221" t="s">
        <v>1172</v>
      </c>
      <c r="M70" s="221" t="s">
        <v>1172</v>
      </c>
      <c r="N70" s="221" t="s">
        <v>1172</v>
      </c>
      <c r="O70" s="221" t="s">
        <v>1172</v>
      </c>
      <c r="P70" s="221" t="s">
        <v>1172</v>
      </c>
      <c r="Q70" s="36" t="str">
        <f>'様式1-1-1_月別-水質(全地点)_1月'!K70</f>
        <v>数値の取り扱いについては下記※のとおり。</v>
      </c>
    </row>
    <row r="71" spans="1:17" ht="12" customHeight="1">
      <c r="A71" s="7">
        <f>'様式1-1-1_月別-水質(全地点)_1月'!A71</f>
        <v>66</v>
      </c>
      <c r="B71" s="55" t="str">
        <f>'様式1-1-1_月別-水質(全地点)_1月'!B71</f>
        <v>亜硝酸性窒素</v>
      </c>
      <c r="C71" s="7" t="str">
        <f>'様式1-1-1_月別-水質(全地点)_1月'!C71</f>
        <v>mg/L</v>
      </c>
      <c r="D71" s="321" t="s">
        <v>1323</v>
      </c>
      <c r="E71" s="221" t="s">
        <v>1172</v>
      </c>
      <c r="F71" s="221" t="s">
        <v>1172</v>
      </c>
      <c r="G71" s="221" t="s">
        <v>1172</v>
      </c>
      <c r="H71" s="221" t="s">
        <v>1172</v>
      </c>
      <c r="I71" s="221" t="s">
        <v>1172</v>
      </c>
      <c r="J71" s="221" t="s">
        <v>1172</v>
      </c>
      <c r="K71" s="221" t="s">
        <v>1172</v>
      </c>
      <c r="L71" s="221" t="s">
        <v>1172</v>
      </c>
      <c r="M71" s="221" t="s">
        <v>1172</v>
      </c>
      <c r="N71" s="221" t="s">
        <v>1172</v>
      </c>
      <c r="O71" s="221" t="s">
        <v>1172</v>
      </c>
      <c r="P71" s="221" t="s">
        <v>1172</v>
      </c>
      <c r="Q71" s="36" t="str">
        <f>'様式1-1-1_月別-水質(全地点)_1月'!K71</f>
        <v>数値の取り扱いについては下記※のとおり。</v>
      </c>
    </row>
    <row r="72" spans="1:17" ht="12" customHeight="1">
      <c r="A72" s="7">
        <f>'様式1-1-1_月別-水質(全地点)_1月'!A72</f>
        <v>67</v>
      </c>
      <c r="B72" s="55" t="str">
        <f>'様式1-1-1_月別-水質(全地点)_1月'!B72</f>
        <v>硝酸性窒素</v>
      </c>
      <c r="C72" s="7" t="str">
        <f>'様式1-1-1_月別-水質(全地点)_1月'!C72</f>
        <v>mg/L</v>
      </c>
      <c r="D72" s="321" t="s">
        <v>1324</v>
      </c>
      <c r="E72" s="219" t="s">
        <v>1172</v>
      </c>
      <c r="F72" s="219" t="s">
        <v>1172</v>
      </c>
      <c r="G72" s="219" t="s">
        <v>1172</v>
      </c>
      <c r="H72" s="219" t="s">
        <v>1172</v>
      </c>
      <c r="I72" s="219" t="s">
        <v>1172</v>
      </c>
      <c r="J72" s="219" t="s">
        <v>1172</v>
      </c>
      <c r="K72" s="219" t="s">
        <v>1172</v>
      </c>
      <c r="L72" s="219" t="s">
        <v>1172</v>
      </c>
      <c r="M72" s="219" t="s">
        <v>1172</v>
      </c>
      <c r="N72" s="219" t="s">
        <v>1172</v>
      </c>
      <c r="O72" s="219" t="s">
        <v>1172</v>
      </c>
      <c r="P72" s="219" t="s">
        <v>1172</v>
      </c>
      <c r="Q72" s="36" t="str">
        <f>'様式1-1-1_月別-水質(全地点)_1月'!K72</f>
        <v>数値の取り扱いについては下記※のとおり。</v>
      </c>
    </row>
    <row r="73" spans="1:17" ht="12" customHeight="1">
      <c r="A73" s="7">
        <f>'様式1-1-1_月別-水質(全地点)_1月'!A73</f>
        <v>68</v>
      </c>
      <c r="B73" s="55" t="str">
        <f>'様式1-1-1_月別-水質(全地点)_1月'!B73</f>
        <v>オルトリン酸態リン</v>
      </c>
      <c r="C73" s="7" t="str">
        <f>'様式1-1-1_月別-水質(全地点)_1月'!C73</f>
        <v>mg/L</v>
      </c>
      <c r="D73" s="321" t="s">
        <v>1326</v>
      </c>
      <c r="E73" s="219" t="s">
        <v>1172</v>
      </c>
      <c r="F73" s="219" t="s">
        <v>1172</v>
      </c>
      <c r="G73" s="219" t="s">
        <v>1172</v>
      </c>
      <c r="H73" s="219" t="s">
        <v>1172</v>
      </c>
      <c r="I73" s="219" t="s">
        <v>1172</v>
      </c>
      <c r="J73" s="219" t="s">
        <v>1172</v>
      </c>
      <c r="K73" s="219" t="s">
        <v>1172</v>
      </c>
      <c r="L73" s="219" t="s">
        <v>1172</v>
      </c>
      <c r="M73" s="219" t="s">
        <v>1172</v>
      </c>
      <c r="N73" s="219" t="s">
        <v>1172</v>
      </c>
      <c r="O73" s="219" t="s">
        <v>1172</v>
      </c>
      <c r="P73" s="219" t="s">
        <v>1172</v>
      </c>
      <c r="Q73" s="36" t="str">
        <f>'様式1-1-1_月別-水質(全地点)_1月'!K73</f>
        <v>数値の取り扱いについては下記※のとおり。</v>
      </c>
    </row>
    <row r="74" spans="1:17" ht="12" customHeight="1">
      <c r="A74" s="7">
        <f>'様式1-1-1_月別-水質(全地点)_1月'!A74</f>
        <v>69</v>
      </c>
      <c r="B74" s="55" t="str">
        <f>'様式1-1-1_月別-水質(全地点)_1月'!B74</f>
        <v>クロロフィルａ</v>
      </c>
      <c r="C74" s="7" t="str">
        <f>'様式1-1-1_月別-水質(全地点)_1月'!C74</f>
        <v>mg/m3</v>
      </c>
      <c r="D74" s="321" t="s">
        <v>1327</v>
      </c>
      <c r="E74" s="173">
        <v>0.4</v>
      </c>
      <c r="F74" s="173">
        <v>0.4</v>
      </c>
      <c r="G74" s="173">
        <v>1</v>
      </c>
      <c r="H74" s="173">
        <v>1.8</v>
      </c>
      <c r="I74" s="173">
        <v>1.5</v>
      </c>
      <c r="J74" s="173">
        <v>0.5</v>
      </c>
      <c r="K74" s="173">
        <v>2</v>
      </c>
      <c r="L74" s="173">
        <v>0.6</v>
      </c>
      <c r="M74" s="173">
        <v>0.5</v>
      </c>
      <c r="N74" s="173">
        <v>0.3</v>
      </c>
      <c r="O74" s="173">
        <v>1.1000000000000001</v>
      </c>
      <c r="P74" s="173">
        <v>0.1</v>
      </c>
      <c r="Q74" s="36" t="str">
        <f>'様式1-1-1_月別-水質(全地点)_1月'!K74</f>
        <v>数値の取り扱いについては下記※のとおり。</v>
      </c>
    </row>
    <row r="75" spans="1:17" ht="12" customHeight="1">
      <c r="A75" s="7">
        <f>'様式1-1-1_月別-水質(全地点)_1月'!A75</f>
        <v>70</v>
      </c>
      <c r="B75" s="55" t="str">
        <f>'様式1-1-1_月別-水質(全地点)_1月'!B75</f>
        <v>放線菌類</v>
      </c>
      <c r="C75" s="7" t="str">
        <f>'様式1-1-1_月別-水質(全地点)_1月'!C75</f>
        <v>個/mL</v>
      </c>
      <c r="D75" s="323"/>
      <c r="E75" s="219" t="s">
        <v>1172</v>
      </c>
      <c r="F75" s="219" t="s">
        <v>1172</v>
      </c>
      <c r="G75" s="219" t="s">
        <v>1172</v>
      </c>
      <c r="H75" s="219" t="s">
        <v>1172</v>
      </c>
      <c r="I75" s="219" t="s">
        <v>1172</v>
      </c>
      <c r="J75" s="219" t="s">
        <v>1172</v>
      </c>
      <c r="K75" s="219" t="s">
        <v>1172</v>
      </c>
      <c r="L75" s="219" t="s">
        <v>1172</v>
      </c>
      <c r="M75" s="219" t="s">
        <v>1172</v>
      </c>
      <c r="N75" s="219" t="s">
        <v>1172</v>
      </c>
      <c r="O75" s="219" t="s">
        <v>1172</v>
      </c>
      <c r="P75" s="219" t="s">
        <v>1172</v>
      </c>
      <c r="Q75" s="36" t="str">
        <f>'様式1-1-1_月別-水質(全地点)_1月'!K75</f>
        <v>数値の取り扱いについては下記※のとおり。</v>
      </c>
    </row>
    <row r="76" spans="1:17" ht="12" customHeight="1">
      <c r="A76" s="7">
        <f>'様式1-1-1_月別-水質(全地点)_1月'!A76</f>
        <v>71</v>
      </c>
      <c r="B76" s="55" t="str">
        <f>'様式1-1-1_月別-水質(全地点)_1月'!B76</f>
        <v>異臭味の種類</v>
      </c>
      <c r="C76" s="7">
        <f>'様式1-1-1_月別-水質(全地点)_1月'!C76</f>
        <v>0</v>
      </c>
      <c r="D76" s="323"/>
      <c r="E76" s="173" t="s">
        <v>1172</v>
      </c>
      <c r="F76" s="173" t="s">
        <v>1172</v>
      </c>
      <c r="G76" s="173" t="s">
        <v>1172</v>
      </c>
      <c r="H76" s="173" t="s">
        <v>1172</v>
      </c>
      <c r="I76" s="173" t="s">
        <v>1172</v>
      </c>
      <c r="J76" s="173" t="s">
        <v>1172</v>
      </c>
      <c r="K76" s="173" t="s">
        <v>1172</v>
      </c>
      <c r="L76" s="173" t="s">
        <v>1172</v>
      </c>
      <c r="M76" s="173" t="s">
        <v>1172</v>
      </c>
      <c r="N76" s="173" t="s">
        <v>1172</v>
      </c>
      <c r="O76" s="173" t="s">
        <v>1172</v>
      </c>
      <c r="P76" s="173" t="s">
        <v>1172</v>
      </c>
      <c r="Q76" s="36" t="str">
        <f>'様式1-1-1_月別-水質(全地点)_1月'!K76</f>
        <v>数値の取り扱いについては下記※のとおり。</v>
      </c>
    </row>
    <row r="77" spans="1:17" ht="12" customHeight="1">
      <c r="A77" s="7">
        <f>'様式1-1-1_月別-水質(全地点)_1月'!A77</f>
        <v>72</v>
      </c>
      <c r="B77" s="55" t="str">
        <f>'様式1-1-1_月別-水質(全地点)_1月'!B77</f>
        <v>臭気強度</v>
      </c>
      <c r="C77" s="7" t="str">
        <f>'様式1-1-1_月別-水質(全地点)_1月'!C77</f>
        <v>TON</v>
      </c>
      <c r="D77" s="324" t="s">
        <v>1332</v>
      </c>
      <c r="E77" s="219" t="s">
        <v>1172</v>
      </c>
      <c r="F77" s="219" t="s">
        <v>1172</v>
      </c>
      <c r="G77" s="219" t="s">
        <v>1172</v>
      </c>
      <c r="H77" s="219" t="s">
        <v>1172</v>
      </c>
      <c r="I77" s="219" t="s">
        <v>1172</v>
      </c>
      <c r="J77" s="219" t="s">
        <v>1172</v>
      </c>
      <c r="K77" s="219" t="s">
        <v>1172</v>
      </c>
      <c r="L77" s="219" t="s">
        <v>1172</v>
      </c>
      <c r="M77" s="219" t="s">
        <v>1172</v>
      </c>
      <c r="N77" s="219" t="s">
        <v>1172</v>
      </c>
      <c r="O77" s="219" t="s">
        <v>1172</v>
      </c>
      <c r="P77" s="219" t="s">
        <v>1172</v>
      </c>
      <c r="Q77" s="36" t="str">
        <f>'様式1-1-1_月別-水質(全地点)_1月'!K77</f>
        <v>数値の取り扱いについては下記※のとおり。</v>
      </c>
    </row>
    <row r="78" spans="1:17" ht="12" customHeight="1">
      <c r="A78" s="7">
        <f>'様式1-1-1_月別-水質(全地点)_1月'!A78</f>
        <v>73</v>
      </c>
      <c r="B78" s="55" t="str">
        <f>'様式1-1-1_月別-水質(全地点)_1月'!B78</f>
        <v>硫化物イオン</v>
      </c>
      <c r="C78" s="7" t="str">
        <f>'様式1-1-1_月別-水質(全地点)_1月'!C78</f>
        <v>mg/L</v>
      </c>
      <c r="D78" s="323"/>
      <c r="E78" s="173" t="s">
        <v>1172</v>
      </c>
      <c r="F78" s="173" t="s">
        <v>1172</v>
      </c>
      <c r="G78" s="173" t="s">
        <v>1172</v>
      </c>
      <c r="H78" s="173" t="s">
        <v>1172</v>
      </c>
      <c r="I78" s="173" t="s">
        <v>1172</v>
      </c>
      <c r="J78" s="173" t="s">
        <v>1172</v>
      </c>
      <c r="K78" s="173" t="s">
        <v>1172</v>
      </c>
      <c r="L78" s="173" t="s">
        <v>1172</v>
      </c>
      <c r="M78" s="173" t="s">
        <v>1172</v>
      </c>
      <c r="N78" s="173" t="s">
        <v>1172</v>
      </c>
      <c r="O78" s="173" t="s">
        <v>1172</v>
      </c>
      <c r="P78" s="173" t="s">
        <v>1172</v>
      </c>
      <c r="Q78" s="36" t="str">
        <f>'様式1-1-1_月別-水質(全地点)_1月'!K78</f>
        <v>数値の取り扱いについては下記※のとおり。</v>
      </c>
    </row>
    <row r="79" spans="1:17" ht="12" customHeight="1">
      <c r="A79" s="7">
        <f>'様式1-1-1_月別-水質(全地点)_1月'!A79</f>
        <v>74</v>
      </c>
      <c r="B79" s="55" t="str">
        <f>'様式1-1-1_月別-水質(全地点)_1月'!B79</f>
        <v>色度</v>
      </c>
      <c r="C79" s="7" t="str">
        <f>'様式1-1-1_月別-水質(全地点)_1月'!C79</f>
        <v>度</v>
      </c>
      <c r="D79" s="323"/>
      <c r="E79" s="219" t="s">
        <v>1172</v>
      </c>
      <c r="F79" s="219" t="s">
        <v>1172</v>
      </c>
      <c r="G79" s="219" t="s">
        <v>1172</v>
      </c>
      <c r="H79" s="219" t="s">
        <v>1172</v>
      </c>
      <c r="I79" s="219" t="s">
        <v>1172</v>
      </c>
      <c r="J79" s="219" t="s">
        <v>1172</v>
      </c>
      <c r="K79" s="219" t="s">
        <v>1172</v>
      </c>
      <c r="L79" s="219" t="s">
        <v>1172</v>
      </c>
      <c r="M79" s="219" t="s">
        <v>1172</v>
      </c>
      <c r="N79" s="219" t="s">
        <v>1172</v>
      </c>
      <c r="O79" s="219" t="s">
        <v>1172</v>
      </c>
      <c r="P79" s="219" t="s">
        <v>1172</v>
      </c>
      <c r="Q79" s="36" t="str">
        <f>'様式1-1-1_月別-水質(全地点)_1月'!K79</f>
        <v>数値の取り扱いについては下記※のとおり。</v>
      </c>
    </row>
    <row r="80" spans="1:17" ht="12" customHeight="1">
      <c r="A80" s="7">
        <f>'様式1-1-1_月別-水質(全地点)_1月'!A80</f>
        <v>75</v>
      </c>
      <c r="B80" s="55" t="str">
        <f>'様式1-1-1_月別-水質(全地点)_1月'!B80</f>
        <v>総鉄</v>
      </c>
      <c r="C80" s="7" t="str">
        <f>'様式1-1-1_月別-水質(全地点)_1月'!C80</f>
        <v>mg/L</v>
      </c>
      <c r="D80" s="321" t="s">
        <v>1347</v>
      </c>
      <c r="E80" s="173" t="s">
        <v>1172</v>
      </c>
      <c r="F80" s="219">
        <v>5.8999999999999997E-2</v>
      </c>
      <c r="G80" s="219" t="s">
        <v>1172</v>
      </c>
      <c r="H80" s="219" t="s">
        <v>1172</v>
      </c>
      <c r="I80" s="219" t="s">
        <v>1172</v>
      </c>
      <c r="J80" s="219" t="s">
        <v>1172</v>
      </c>
      <c r="K80" s="219" t="s">
        <v>1172</v>
      </c>
      <c r="L80" s="219">
        <v>4.5999999999999999E-2</v>
      </c>
      <c r="M80" s="173" t="s">
        <v>1172</v>
      </c>
      <c r="N80" s="173" t="s">
        <v>1172</v>
      </c>
      <c r="O80" s="173" t="s">
        <v>1172</v>
      </c>
      <c r="P80" s="173" t="s">
        <v>1172</v>
      </c>
      <c r="Q80" s="36" t="str">
        <f>'様式1-1-1_月別-水質(全地点)_1月'!K80</f>
        <v>数値の取り扱いについては下記※のとおり。</v>
      </c>
    </row>
    <row r="81" spans="1:41" ht="12" customHeight="1">
      <c r="A81" s="7">
        <f>'様式1-1-1_月別-水質(全地点)_1月'!A81</f>
        <v>76</v>
      </c>
      <c r="B81" s="55" t="str">
        <f>'様式1-1-1_月別-水質(全地点)_1月'!B81</f>
        <v>鉄（二価）</v>
      </c>
      <c r="C81" s="7" t="str">
        <f>'様式1-1-1_月別-水質(全地点)_1月'!C81</f>
        <v>mg/L</v>
      </c>
      <c r="D81" s="325"/>
      <c r="E81" s="219" t="s">
        <v>1172</v>
      </c>
      <c r="F81" s="219" t="s">
        <v>1172</v>
      </c>
      <c r="G81" s="219" t="s">
        <v>1172</v>
      </c>
      <c r="H81" s="219" t="s">
        <v>1172</v>
      </c>
      <c r="I81" s="219" t="s">
        <v>1172</v>
      </c>
      <c r="J81" s="219" t="s">
        <v>1172</v>
      </c>
      <c r="K81" s="219" t="s">
        <v>1172</v>
      </c>
      <c r="L81" s="219" t="s">
        <v>1172</v>
      </c>
      <c r="M81" s="219" t="s">
        <v>1172</v>
      </c>
      <c r="N81" s="219" t="s">
        <v>1172</v>
      </c>
      <c r="O81" s="219" t="s">
        <v>1172</v>
      </c>
      <c r="P81" s="219" t="s">
        <v>1172</v>
      </c>
      <c r="Q81" s="36" t="str">
        <f>'様式1-1-1_月別-水質(全地点)_1月'!K81</f>
        <v>数値の取り扱いについては下記※のとおり。</v>
      </c>
    </row>
    <row r="82" spans="1:41" ht="12" customHeight="1">
      <c r="A82" s="7">
        <f>'様式1-1-1_月別-水質(全地点)_1月'!A82</f>
        <v>77</v>
      </c>
      <c r="B82" s="55" t="str">
        <f>'様式1-1-1_月別-水質(全地点)_1月'!B82</f>
        <v>マンガン</v>
      </c>
      <c r="C82" s="7" t="str">
        <f>'様式1-1-1_月別-水質(全地点)_1月'!C82</f>
        <v>mg/L</v>
      </c>
      <c r="D82" s="321" t="s">
        <v>1350</v>
      </c>
      <c r="E82" s="173" t="s">
        <v>1172</v>
      </c>
      <c r="F82" s="219">
        <v>3.5000000000000003E-2</v>
      </c>
      <c r="G82" s="219" t="s">
        <v>1172</v>
      </c>
      <c r="H82" s="219" t="s">
        <v>1172</v>
      </c>
      <c r="I82" s="219" t="s">
        <v>1172</v>
      </c>
      <c r="J82" s="219" t="s">
        <v>1172</v>
      </c>
      <c r="K82" s="219" t="s">
        <v>1172</v>
      </c>
      <c r="L82" s="219">
        <v>1.0999999999999999E-2</v>
      </c>
      <c r="M82" s="173" t="s">
        <v>1172</v>
      </c>
      <c r="N82" s="173" t="s">
        <v>1172</v>
      </c>
      <c r="O82" s="173" t="s">
        <v>1172</v>
      </c>
      <c r="P82" s="173" t="s">
        <v>1172</v>
      </c>
      <c r="Q82" s="36" t="str">
        <f>'様式1-1-1_月別-水質(全地点)_1月'!K82</f>
        <v>数値の取り扱いについては下記※のとおり。</v>
      </c>
    </row>
    <row r="83" spans="1:41" ht="12" customHeight="1">
      <c r="A83" s="7">
        <f>'様式1-1-1_月別-水質(全地点)_1月'!A83</f>
        <v>78</v>
      </c>
      <c r="B83" s="55" t="str">
        <f>'様式1-1-1_月別-水質(全地点)_1月'!B83</f>
        <v>粒度組成</v>
      </c>
      <c r="C83" s="7" t="str">
        <f>'様式1-1-1_月別-水質(全地点)_1月'!C83</f>
        <v>－</v>
      </c>
      <c r="D83" s="323"/>
      <c r="E83" s="219" t="s">
        <v>1172</v>
      </c>
      <c r="F83" s="219" t="s">
        <v>1172</v>
      </c>
      <c r="G83" s="219" t="s">
        <v>1172</v>
      </c>
      <c r="H83" s="219" t="s">
        <v>1172</v>
      </c>
      <c r="I83" s="219" t="s">
        <v>1172</v>
      </c>
      <c r="J83" s="219" t="s">
        <v>1172</v>
      </c>
      <c r="K83" s="219" t="s">
        <v>1172</v>
      </c>
      <c r="L83" s="219" t="s">
        <v>1172</v>
      </c>
      <c r="M83" s="219" t="s">
        <v>1172</v>
      </c>
      <c r="N83" s="219" t="s">
        <v>1172</v>
      </c>
      <c r="O83" s="219" t="s">
        <v>1172</v>
      </c>
      <c r="P83" s="219" t="s">
        <v>1172</v>
      </c>
      <c r="Q83" s="36" t="str">
        <f>'様式1-1-1_月別-水質(全地点)_1月'!K83</f>
        <v>50%粒径を記載。</v>
      </c>
    </row>
    <row r="84" spans="1:41" ht="12" customHeight="1">
      <c r="A84" s="7">
        <f>'様式1-1-1_月別-水質(全地点)_1月'!A84</f>
        <v>79</v>
      </c>
      <c r="B84" s="55" t="str">
        <f>'様式1-1-1_月別-水質(全地点)_1月'!B84</f>
        <v>糞便性大腸菌群数</v>
      </c>
      <c r="C84" s="7" t="str">
        <f>'様式1-1-1_月別-水質(全地点)_1月'!C84</f>
        <v>個/100mL</v>
      </c>
      <c r="D84" s="321" t="s">
        <v>1318</v>
      </c>
      <c r="E84" s="173" t="s">
        <v>1229</v>
      </c>
      <c r="F84" s="173" t="s">
        <v>1229</v>
      </c>
      <c r="G84" s="173" t="s">
        <v>1229</v>
      </c>
      <c r="H84" s="173" t="s">
        <v>1172</v>
      </c>
      <c r="I84" s="173" t="s">
        <v>1172</v>
      </c>
      <c r="J84" s="173" t="s">
        <v>1172</v>
      </c>
      <c r="K84" s="173" t="s">
        <v>1172</v>
      </c>
      <c r="L84" s="173" t="s">
        <v>1172</v>
      </c>
      <c r="M84" s="173" t="s">
        <v>1172</v>
      </c>
      <c r="N84" s="173" t="s">
        <v>1172</v>
      </c>
      <c r="O84" s="173" t="s">
        <v>1172</v>
      </c>
      <c r="P84" s="173" t="s">
        <v>1172</v>
      </c>
      <c r="Q84" s="36" t="str">
        <f>'様式1-1-1_月別-水質(全地点)_1月'!K84</f>
        <v>数値の取り扱いについては下記※のとおり。</v>
      </c>
    </row>
    <row r="85" spans="1:41" ht="12" customHeight="1">
      <c r="A85" s="7">
        <f>'様式1-1-1_月別-水質(全地点)_1月'!A85</f>
        <v>80</v>
      </c>
      <c r="B85" s="55" t="str">
        <f>'様式1-1-1_月別-水質(全地点)_1月'!B85</f>
        <v>トリハロメタン生成能</v>
      </c>
      <c r="C85" s="7" t="str">
        <f>'様式1-1-1_月別-水質(全地点)_1月'!C85</f>
        <v>mg/L</v>
      </c>
      <c r="D85" s="321" t="s">
        <v>1330</v>
      </c>
      <c r="E85" s="219" t="s">
        <v>1172</v>
      </c>
      <c r="F85" s="219" t="s">
        <v>1172</v>
      </c>
      <c r="G85" s="219" t="s">
        <v>1172</v>
      </c>
      <c r="H85" s="219" t="s">
        <v>1172</v>
      </c>
      <c r="I85" s="219" t="s">
        <v>1172</v>
      </c>
      <c r="J85" s="219" t="s">
        <v>1172</v>
      </c>
      <c r="K85" s="219" t="s">
        <v>1172</v>
      </c>
      <c r="L85" s="219" t="s">
        <v>1172</v>
      </c>
      <c r="M85" s="219" t="s">
        <v>1172</v>
      </c>
      <c r="N85" s="219" t="s">
        <v>1172</v>
      </c>
      <c r="O85" s="219" t="s">
        <v>1172</v>
      </c>
      <c r="P85" s="219" t="s">
        <v>1172</v>
      </c>
      <c r="Q85" s="36" t="str">
        <f>'様式1-1-1_月別-水質(全地点)_1月'!K85</f>
        <v>数値の取り扱いについては下記※のとおり。</v>
      </c>
    </row>
    <row r="86" spans="1:41" ht="12" customHeight="1">
      <c r="A86" s="7">
        <f>'様式1-1-1_月別-水質(全地点)_1月'!A86</f>
        <v>81</v>
      </c>
      <c r="B86" s="55" t="str">
        <f>'様式1-1-1_月別-水質(全地点)_1月'!B86</f>
        <v>溶解性総リン</v>
      </c>
      <c r="C86" s="7" t="str">
        <f>'様式1-1-1_月別-水質(全地点)_1月'!C86</f>
        <v>mg/L</v>
      </c>
      <c r="D86" s="321" t="s">
        <v>1328</v>
      </c>
      <c r="E86" s="173" t="s">
        <v>1172</v>
      </c>
      <c r="F86" s="173" t="s">
        <v>1172</v>
      </c>
      <c r="G86" s="173" t="s">
        <v>1172</v>
      </c>
      <c r="H86" s="173" t="s">
        <v>1172</v>
      </c>
      <c r="I86" s="173" t="s">
        <v>1172</v>
      </c>
      <c r="J86" s="173" t="s">
        <v>1172</v>
      </c>
      <c r="K86" s="173" t="s">
        <v>1172</v>
      </c>
      <c r="L86" s="173" t="s">
        <v>1172</v>
      </c>
      <c r="M86" s="173" t="s">
        <v>1172</v>
      </c>
      <c r="N86" s="173" t="s">
        <v>1172</v>
      </c>
      <c r="O86" s="173" t="s">
        <v>1172</v>
      </c>
      <c r="P86" s="173" t="s">
        <v>1172</v>
      </c>
      <c r="Q86" s="36" t="str">
        <f>'様式1-1-1_月別-水質(全地点)_1月'!K86</f>
        <v>数値の取り扱いについては下記※のとおり。</v>
      </c>
    </row>
    <row r="87" spans="1:41" ht="12" customHeight="1">
      <c r="A87" s="7">
        <f>'様式1-1-1_月別-水質(全地点)_1月'!A87</f>
        <v>82</v>
      </c>
      <c r="B87" s="55" t="str">
        <f>'様式1-1-1_月別-水質(全地点)_1月'!B87</f>
        <v>溶解性オリトリン酸態リン</v>
      </c>
      <c r="C87" s="7" t="str">
        <f>'様式1-1-1_月別-水質(全地点)_1月'!C87</f>
        <v>mg/L</v>
      </c>
      <c r="D87" s="321" t="s">
        <v>1326</v>
      </c>
      <c r="E87" s="219" t="s">
        <v>1172</v>
      </c>
      <c r="F87" s="219" t="s">
        <v>1172</v>
      </c>
      <c r="G87" s="219" t="s">
        <v>1172</v>
      </c>
      <c r="H87" s="219" t="s">
        <v>1172</v>
      </c>
      <c r="I87" s="219" t="s">
        <v>1172</v>
      </c>
      <c r="J87" s="219" t="s">
        <v>1172</v>
      </c>
      <c r="K87" s="219" t="s">
        <v>1172</v>
      </c>
      <c r="L87" s="219" t="s">
        <v>1172</v>
      </c>
      <c r="M87" s="219" t="s">
        <v>1172</v>
      </c>
      <c r="N87" s="219" t="s">
        <v>1172</v>
      </c>
      <c r="O87" s="219" t="s">
        <v>1172</v>
      </c>
      <c r="P87" s="219" t="s">
        <v>1172</v>
      </c>
      <c r="Q87" s="36" t="str">
        <f>'様式1-1-1_月別-水質(全地点)_1月'!K87</f>
        <v>数値の取り扱いについては下記※のとおり。</v>
      </c>
    </row>
    <row r="88" spans="1:41" ht="12" customHeight="1">
      <c r="A88" s="7">
        <f>'様式1-1-1_月別-水質(全地点)_1月'!A88</f>
        <v>83</v>
      </c>
      <c r="B88" s="55" t="str">
        <f>'様式1-1-1_月別-水質(全地点)_1月'!B88</f>
        <v>電気伝導度</v>
      </c>
      <c r="C88" s="7" t="str">
        <f>'様式1-1-1_月別-水質(全地点)_1月'!C88</f>
        <v>mS/m</v>
      </c>
      <c r="D88" s="321" t="s">
        <v>1311</v>
      </c>
      <c r="E88" s="173">
        <v>20.5</v>
      </c>
      <c r="F88" s="173">
        <v>19.8</v>
      </c>
      <c r="G88" s="173">
        <v>20.399999999999999</v>
      </c>
      <c r="H88" s="173">
        <v>19.899999999999999</v>
      </c>
      <c r="I88" s="173">
        <v>19.399999999999999</v>
      </c>
      <c r="J88" s="173">
        <v>18.8</v>
      </c>
      <c r="K88" s="173">
        <v>18.399999999999999</v>
      </c>
      <c r="L88" s="173">
        <v>18.8</v>
      </c>
      <c r="M88" s="173">
        <v>20.6</v>
      </c>
      <c r="N88" s="173">
        <v>16.899999999999999</v>
      </c>
      <c r="O88" s="173">
        <v>18.899999999999999</v>
      </c>
      <c r="P88" s="173">
        <v>20.5</v>
      </c>
      <c r="Q88" s="36" t="str">
        <f>'様式1-1-1_月別-水質(全地点)_1月'!K88</f>
        <v>数値の取り扱いについては下記※のとおり。</v>
      </c>
    </row>
    <row r="89" spans="1:41" ht="12" customHeight="1">
      <c r="A89" s="7">
        <f>'様式1-1-1_月別-水質(全地点)_1月'!A89</f>
        <v>84</v>
      </c>
      <c r="B89" s="55" t="str">
        <f>'様式1-1-1_月別-水質(全地点)_1月'!B89</f>
        <v>溶存態ヒ素</v>
      </c>
      <c r="C89" s="7" t="str">
        <f>'様式1-1-1_月別-水質(全地点)_1月'!C89</f>
        <v>mg/L</v>
      </c>
      <c r="D89" s="321" t="s">
        <v>1337</v>
      </c>
      <c r="E89" s="219" t="s">
        <v>1172</v>
      </c>
      <c r="F89" s="219" t="s">
        <v>1172</v>
      </c>
      <c r="G89" s="219" t="s">
        <v>1172</v>
      </c>
      <c r="H89" s="219" t="s">
        <v>1172</v>
      </c>
      <c r="I89" s="219" t="s">
        <v>1172</v>
      </c>
      <c r="J89" s="219" t="s">
        <v>1172</v>
      </c>
      <c r="K89" s="219" t="s">
        <v>1172</v>
      </c>
      <c r="L89" s="219" t="s">
        <v>1172</v>
      </c>
      <c r="M89" s="219" t="s">
        <v>1172</v>
      </c>
      <c r="N89" s="219" t="s">
        <v>1172</v>
      </c>
      <c r="O89" s="219" t="s">
        <v>1172</v>
      </c>
      <c r="P89" s="219" t="s">
        <v>1172</v>
      </c>
      <c r="Q89" s="36" t="str">
        <f>'様式1-1-1_月別-水質(全地点)_1月'!K89</f>
        <v>数値の取り扱いについては下記※のとおり。</v>
      </c>
    </row>
    <row r="90" spans="1:41" ht="12" customHeight="1">
      <c r="A90" s="7">
        <f>'様式1-1-1_月別-水質(全地点)_1月'!A90</f>
        <v>85</v>
      </c>
      <c r="B90" s="55" t="str">
        <f>'様式1-1-1_月別-水質(全地点)_1月'!B90</f>
        <v>アルミニウム</v>
      </c>
      <c r="C90" s="7" t="str">
        <f>'様式1-1-1_月別-水質(全地点)_1月'!C90</f>
        <v>mg/L</v>
      </c>
      <c r="D90" s="321" t="s">
        <v>1346</v>
      </c>
      <c r="E90" s="173" t="s">
        <v>1172</v>
      </c>
      <c r="F90" s="219">
        <v>5.8999999999999997E-2</v>
      </c>
      <c r="G90" s="173" t="s">
        <v>1172</v>
      </c>
      <c r="H90" s="173" t="s">
        <v>1172</v>
      </c>
      <c r="I90" s="173" t="s">
        <v>1172</v>
      </c>
      <c r="J90" s="173" t="s">
        <v>1172</v>
      </c>
      <c r="K90" s="173" t="s">
        <v>1172</v>
      </c>
      <c r="L90" s="219">
        <v>5.7000000000000002E-2</v>
      </c>
      <c r="M90" s="173" t="s">
        <v>1172</v>
      </c>
      <c r="N90" s="173" t="s">
        <v>1172</v>
      </c>
      <c r="O90" s="173" t="s">
        <v>1172</v>
      </c>
      <c r="P90" s="173" t="s">
        <v>1172</v>
      </c>
      <c r="Q90" s="36" t="str">
        <f>'様式1-1-1_月別-水質(全地点)_1月'!K90</f>
        <v>数値の取り扱いについては下記※のとおり。</v>
      </c>
    </row>
    <row r="91" spans="1:41" ht="12" customHeight="1">
      <c r="A91" s="7">
        <f>'様式1-1-1_月別-水質(全地点)_1月'!A91</f>
        <v>86</v>
      </c>
      <c r="B91" s="55" t="str">
        <f>'様式1-1-1_月別-水質(全地点)_1月'!B91</f>
        <v>銅</v>
      </c>
      <c r="C91" s="7" t="str">
        <f>'様式1-1-1_月別-水質(全地点)_1月'!C91</f>
        <v>mg/L</v>
      </c>
      <c r="D91" s="321" t="s">
        <v>1348</v>
      </c>
      <c r="E91" s="219" t="s">
        <v>1172</v>
      </c>
      <c r="F91" s="219" t="s">
        <v>1228</v>
      </c>
      <c r="G91" s="219" t="s">
        <v>1172</v>
      </c>
      <c r="H91" s="219" t="s">
        <v>1172</v>
      </c>
      <c r="I91" s="219" t="s">
        <v>1172</v>
      </c>
      <c r="J91" s="219" t="s">
        <v>1172</v>
      </c>
      <c r="K91" s="219" t="s">
        <v>1172</v>
      </c>
      <c r="L91" s="219" t="s">
        <v>1228</v>
      </c>
      <c r="M91" s="219" t="s">
        <v>1172</v>
      </c>
      <c r="N91" s="219" t="s">
        <v>1172</v>
      </c>
      <c r="O91" s="219" t="s">
        <v>1172</v>
      </c>
      <c r="P91" s="219" t="s">
        <v>1172</v>
      </c>
      <c r="Q91" s="36" t="str">
        <f>'様式1-1-1_月別-水質(全地点)_1月'!K91</f>
        <v>数値の取り扱いについては下記※のとおり。</v>
      </c>
    </row>
    <row r="92" spans="1:41" ht="12" customHeight="1">
      <c r="A92" s="7">
        <f>'様式1-1-1_月別-水質(全地点)_1月'!A92</f>
        <v>87</v>
      </c>
      <c r="B92" s="55" t="str">
        <f>'様式1-1-1_月別-水質(全地点)_1月'!B92</f>
        <v>ナトリウム</v>
      </c>
      <c r="C92" s="7" t="str">
        <f>'様式1-1-1_月別-水質(全地点)_1月'!C92</f>
        <v>mg/L</v>
      </c>
      <c r="D92" s="321" t="s">
        <v>1349</v>
      </c>
      <c r="E92" s="173" t="s">
        <v>1172</v>
      </c>
      <c r="F92" s="173">
        <v>3.1</v>
      </c>
      <c r="G92" s="173" t="s">
        <v>1172</v>
      </c>
      <c r="H92" s="173" t="s">
        <v>1172</v>
      </c>
      <c r="I92" s="173" t="s">
        <v>1172</v>
      </c>
      <c r="J92" s="173" t="s">
        <v>1172</v>
      </c>
      <c r="K92" s="173" t="s">
        <v>1172</v>
      </c>
      <c r="L92" s="173">
        <v>3.1</v>
      </c>
      <c r="M92" s="173" t="s">
        <v>1172</v>
      </c>
      <c r="N92" s="173" t="s">
        <v>1172</v>
      </c>
      <c r="O92" s="173" t="s">
        <v>1172</v>
      </c>
      <c r="P92" s="173" t="s">
        <v>1172</v>
      </c>
      <c r="Q92" s="36" t="str">
        <f>'様式1-1-1_月別-水質(全地点)_1月'!K91</f>
        <v>数値の取り扱いについては下記※のとおり。</v>
      </c>
    </row>
    <row r="93" spans="1:41" ht="12" customHeight="1">
      <c r="A93" s="7">
        <f>'様式1-1-1_月別-水質(全地点)_4月'!A93</f>
        <v>88</v>
      </c>
      <c r="B93" s="55" t="str">
        <f>'様式1-1-1_月別-水質(全地点)_4月'!B93</f>
        <v>大腸菌数</v>
      </c>
      <c r="C93" s="7" t="str">
        <f>'様式1-1-1_月別-水質(全地点)_4月'!C93</f>
        <v>CFU/100mL</v>
      </c>
      <c r="D93" s="102"/>
      <c r="E93" s="219" t="s">
        <v>1172</v>
      </c>
      <c r="F93" s="219" t="s">
        <v>1172</v>
      </c>
      <c r="G93" s="219" t="s">
        <v>1172</v>
      </c>
      <c r="H93" s="219" t="s">
        <v>1229</v>
      </c>
      <c r="I93" s="219" t="s">
        <v>1229</v>
      </c>
      <c r="J93" s="219" t="s">
        <v>1229</v>
      </c>
      <c r="K93" s="219">
        <v>4</v>
      </c>
      <c r="L93" s="219">
        <v>2</v>
      </c>
      <c r="M93" s="219">
        <v>94</v>
      </c>
      <c r="N93" s="219">
        <v>24</v>
      </c>
      <c r="O93" s="219">
        <v>1</v>
      </c>
      <c r="P93" s="219" t="s">
        <v>1229</v>
      </c>
      <c r="Q93" s="36" t="str">
        <f>'様式1-1-1_月別-水質(全地点)_1月'!K92</f>
        <v>数値の取り扱いについては下記※のとおり。</v>
      </c>
    </row>
    <row r="94" spans="1:41" ht="12" customHeight="1">
      <c r="A94" s="140" t="s">
        <v>445</v>
      </c>
      <c r="B94" s="141"/>
      <c r="C94" s="142"/>
      <c r="D94" s="136"/>
      <c r="E94" s="143"/>
      <c r="F94" s="143"/>
      <c r="G94" s="143"/>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8"/>
    </row>
    <row r="95" spans="1:41" ht="12" customHeight="1">
      <c r="A95" s="34">
        <f>'様式1-1-1_月別-水質(全地点)_1月'!A94</f>
        <v>0</v>
      </c>
      <c r="B95" s="147">
        <f>'様式1-1-1_月別-水質(全地点)_1月'!B94</f>
        <v>0</v>
      </c>
      <c r="C95" s="34">
        <f>'様式1-1-1_月別-水質(全地点)_1月'!C94</f>
        <v>0</v>
      </c>
      <c r="D95" s="139"/>
      <c r="E95" s="148"/>
      <c r="F95" s="148"/>
      <c r="G95" s="148"/>
      <c r="H95" s="148"/>
      <c r="I95" s="148"/>
      <c r="J95" s="148"/>
      <c r="K95" s="148"/>
      <c r="L95" s="148"/>
      <c r="M95" s="148"/>
      <c r="N95" s="148"/>
      <c r="O95" s="148"/>
      <c r="P95" s="148"/>
      <c r="Q95" s="149">
        <f>'様式1-1-1_月別-水質(全地点)_1月'!K94</f>
        <v>0</v>
      </c>
    </row>
    <row r="96" spans="1:41" ht="12" customHeight="1">
      <c r="A96" s="7">
        <f>'様式1-1-1_月別-水質(全地点)_1月'!A95</f>
        <v>0</v>
      </c>
      <c r="B96" s="55">
        <f>'様式1-1-1_月別-水質(全地点)_1月'!B95</f>
        <v>0</v>
      </c>
      <c r="C96" s="7">
        <f>'様式1-1-1_月別-水質(全地点)_1月'!C95</f>
        <v>0</v>
      </c>
      <c r="D96" s="15"/>
      <c r="E96" s="22"/>
      <c r="F96" s="22"/>
      <c r="G96" s="22"/>
      <c r="H96" s="22"/>
      <c r="I96" s="22"/>
      <c r="J96" s="22"/>
      <c r="K96" s="22"/>
      <c r="L96" s="22"/>
      <c r="M96" s="22"/>
      <c r="N96" s="22"/>
      <c r="O96" s="22"/>
      <c r="P96" s="22"/>
      <c r="Q96" s="36">
        <f>'様式1-1-1_月別-水質(全地点)_1月'!K95</f>
        <v>0</v>
      </c>
    </row>
    <row r="97" spans="1:17" ht="12" customHeight="1">
      <c r="A97" s="7">
        <f>'様式1-1-1_月別-水質(全地点)_1月'!A96</f>
        <v>0</v>
      </c>
      <c r="B97" s="55">
        <f>'様式1-1-1_月別-水質(全地点)_1月'!B96</f>
        <v>0</v>
      </c>
      <c r="C97" s="7">
        <f>'様式1-1-1_月別-水質(全地点)_1月'!C96</f>
        <v>0</v>
      </c>
      <c r="D97" s="15"/>
      <c r="E97" s="13"/>
      <c r="F97" s="13"/>
      <c r="G97" s="13"/>
      <c r="H97" s="13"/>
      <c r="I97" s="13"/>
      <c r="J97" s="13"/>
      <c r="K97" s="13"/>
      <c r="L97" s="13"/>
      <c r="M97" s="13"/>
      <c r="N97" s="13"/>
      <c r="O97" s="13"/>
      <c r="P97" s="13"/>
      <c r="Q97" s="36">
        <f>'様式1-1-1_月別-水質(全地点)_1月'!K96</f>
        <v>0</v>
      </c>
    </row>
    <row r="98" spans="1:17" ht="12" customHeight="1">
      <c r="A98" s="7">
        <f>'様式1-1-1_月別-水質(全地点)_1月'!A97</f>
        <v>0</v>
      </c>
      <c r="B98" s="55">
        <f>'様式1-1-1_月別-水質(全地点)_1月'!B97</f>
        <v>0</v>
      </c>
      <c r="C98" s="7">
        <f>'様式1-1-1_月別-水質(全地点)_1月'!C97</f>
        <v>0</v>
      </c>
      <c r="D98" s="15"/>
      <c r="E98" s="23"/>
      <c r="F98" s="23"/>
      <c r="G98" s="23"/>
      <c r="H98" s="23"/>
      <c r="I98" s="23"/>
      <c r="J98" s="23"/>
      <c r="K98" s="23"/>
      <c r="L98" s="23"/>
      <c r="M98" s="23"/>
      <c r="N98" s="23"/>
      <c r="O98" s="23"/>
      <c r="P98" s="23"/>
      <c r="Q98" s="36">
        <f>'様式1-1-1_月別-水質(全地点)_1月'!K97</f>
        <v>0</v>
      </c>
    </row>
    <row r="99" spans="1:17" ht="12" customHeight="1">
      <c r="A99" s="7">
        <f>'様式1-1-1_月別-水質(全地点)_1月'!A98</f>
        <v>0</v>
      </c>
      <c r="B99" s="55">
        <f>'様式1-1-1_月別-水質(全地点)_1月'!B98</f>
        <v>0</v>
      </c>
      <c r="C99" s="7">
        <f>'様式1-1-1_月別-水質(全地点)_1月'!C98</f>
        <v>0</v>
      </c>
      <c r="D99" s="15"/>
      <c r="E99" s="68"/>
      <c r="F99" s="16"/>
      <c r="G99" s="16"/>
      <c r="H99" s="16"/>
      <c r="I99" s="16"/>
      <c r="J99" s="16"/>
      <c r="K99" s="16"/>
      <c r="L99" s="16"/>
      <c r="M99" s="16"/>
      <c r="N99" s="16"/>
      <c r="O99" s="16"/>
      <c r="P99" s="16"/>
      <c r="Q99" s="36">
        <f>'様式1-1-1_月別-水質(全地点)_1月'!K98</f>
        <v>0</v>
      </c>
    </row>
    <row r="100" spans="1:17" ht="12" customHeight="1">
      <c r="A100" s="7">
        <f>'様式1-1-1_月別-水質(全地点)_1月'!A99</f>
        <v>0</v>
      </c>
      <c r="B100" s="55">
        <f>'様式1-1-1_月別-水質(全地点)_1月'!B99</f>
        <v>0</v>
      </c>
      <c r="C100" s="7">
        <f>'様式1-1-1_月別-水質(全地点)_1月'!C99</f>
        <v>0</v>
      </c>
      <c r="D100" s="15"/>
      <c r="E100" s="68"/>
      <c r="F100" s="16"/>
      <c r="G100" s="16"/>
      <c r="H100" s="16"/>
      <c r="I100" s="16"/>
      <c r="J100" s="16"/>
      <c r="K100" s="16"/>
      <c r="L100" s="16"/>
      <c r="M100" s="16"/>
      <c r="N100" s="16"/>
      <c r="O100" s="16"/>
      <c r="P100" s="16"/>
      <c r="Q100" s="36">
        <f>'様式1-1-1_月別-水質(全地点)_1月'!K99</f>
        <v>0</v>
      </c>
    </row>
    <row r="101" spans="1:17" ht="12" customHeight="1">
      <c r="A101" s="7">
        <f>'様式1-1-1_月別-水質(全地点)_1月'!A100</f>
        <v>0</v>
      </c>
      <c r="B101" s="55">
        <f>'様式1-1-1_月別-水質(全地点)_1月'!B100</f>
        <v>0</v>
      </c>
      <c r="C101" s="7">
        <f>'様式1-1-1_月別-水質(全地点)_1月'!C100</f>
        <v>0</v>
      </c>
      <c r="D101" s="15"/>
      <c r="E101" s="68"/>
      <c r="F101" s="16"/>
      <c r="G101" s="16"/>
      <c r="H101" s="16"/>
      <c r="I101" s="16"/>
      <c r="J101" s="16"/>
      <c r="K101" s="16"/>
      <c r="L101" s="16"/>
      <c r="M101" s="16"/>
      <c r="N101" s="16"/>
      <c r="O101" s="16"/>
      <c r="P101" s="16"/>
      <c r="Q101" s="36">
        <f>'様式1-1-1_月別-水質(全地点)_1月'!K100</f>
        <v>0</v>
      </c>
    </row>
    <row r="102" spans="1:17" ht="12" customHeight="1">
      <c r="A102" s="7">
        <f>'様式1-1-1_月別-水質(全地点)_1月'!A101</f>
        <v>0</v>
      </c>
      <c r="B102" s="55">
        <f>'様式1-1-1_月別-水質(全地点)_1月'!B101</f>
        <v>0</v>
      </c>
      <c r="C102" s="7">
        <f>'様式1-1-1_月別-水質(全地点)_1月'!C101</f>
        <v>0</v>
      </c>
      <c r="D102" s="15"/>
      <c r="E102" s="69"/>
      <c r="F102" s="16"/>
      <c r="G102" s="16"/>
      <c r="H102" s="16"/>
      <c r="I102" s="16"/>
      <c r="J102" s="16"/>
      <c r="K102" s="16"/>
      <c r="L102" s="16"/>
      <c r="M102" s="16"/>
      <c r="N102" s="16"/>
      <c r="O102" s="16"/>
      <c r="P102" s="16"/>
      <c r="Q102" s="36">
        <f>'様式1-1-1_月別-水質(全地点)_1月'!K101</f>
        <v>0</v>
      </c>
    </row>
    <row r="103" spans="1:17" ht="12" customHeight="1">
      <c r="A103" s="7">
        <f>'様式1-1-1_月別-水質(全地点)_1月'!A102</f>
        <v>0</v>
      </c>
      <c r="B103" s="55">
        <f>'様式1-1-1_月別-水質(全地点)_1月'!B102</f>
        <v>0</v>
      </c>
      <c r="C103" s="7">
        <f>'様式1-1-1_月別-水質(全地点)_1月'!C102</f>
        <v>0</v>
      </c>
      <c r="D103" s="15"/>
      <c r="E103" s="69"/>
      <c r="F103" s="16"/>
      <c r="G103" s="16"/>
      <c r="H103" s="16"/>
      <c r="I103" s="16"/>
      <c r="J103" s="16"/>
      <c r="K103" s="16"/>
      <c r="L103" s="16"/>
      <c r="M103" s="16"/>
      <c r="N103" s="16"/>
      <c r="O103" s="16"/>
      <c r="P103" s="16"/>
      <c r="Q103" s="36">
        <f>'様式1-1-1_月別-水質(全地点)_1月'!K102</f>
        <v>0</v>
      </c>
    </row>
    <row r="104" spans="1:17" ht="12" customHeight="1">
      <c r="A104" s="7">
        <f>'様式1-1-1_月別-水質(全地点)_1月'!A103</f>
        <v>0</v>
      </c>
      <c r="B104" s="55">
        <f>'様式1-1-1_月別-水質(全地点)_1月'!B103</f>
        <v>0</v>
      </c>
      <c r="C104" s="7">
        <f>'様式1-1-1_月別-水質(全地点)_1月'!C103</f>
        <v>0</v>
      </c>
      <c r="D104" s="15"/>
      <c r="E104" s="69"/>
      <c r="F104" s="16"/>
      <c r="G104" s="16"/>
      <c r="H104" s="16"/>
      <c r="I104" s="16"/>
      <c r="J104" s="16"/>
      <c r="K104" s="16"/>
      <c r="L104" s="16"/>
      <c r="M104" s="16"/>
      <c r="N104" s="16"/>
      <c r="O104" s="16"/>
      <c r="P104" s="16"/>
      <c r="Q104" s="36">
        <f>'様式1-1-1_月別-水質(全地点)_1月'!K103</f>
        <v>0</v>
      </c>
    </row>
    <row r="105" spans="1:17" ht="12" customHeight="1">
      <c r="A105" s="7">
        <f>'様式1-1-1_月別-水質(全地点)_1月'!A104</f>
        <v>0</v>
      </c>
      <c r="B105" s="55">
        <f>'様式1-1-1_月別-水質(全地点)_1月'!B104</f>
        <v>0</v>
      </c>
      <c r="C105" s="7">
        <f>'様式1-1-1_月別-水質(全地点)_1月'!C104</f>
        <v>0</v>
      </c>
      <c r="D105" s="15"/>
      <c r="E105" s="69"/>
      <c r="F105" s="16"/>
      <c r="G105" s="16"/>
      <c r="H105" s="16"/>
      <c r="I105" s="16"/>
      <c r="J105" s="16"/>
      <c r="K105" s="16"/>
      <c r="L105" s="16"/>
      <c r="M105" s="16"/>
      <c r="N105" s="16"/>
      <c r="O105" s="16"/>
      <c r="P105" s="16"/>
      <c r="Q105" s="36">
        <f>'様式1-1-1_月別-水質(全地点)_1月'!K104</f>
        <v>0</v>
      </c>
    </row>
    <row r="106" spans="1:17" ht="12" customHeight="1">
      <c r="A106" s="7">
        <f>'様式1-1-1_月別-水質(全地点)_1月'!A105</f>
        <v>0</v>
      </c>
      <c r="B106" s="55">
        <f>'様式1-1-1_月別-水質(全地点)_1月'!B105</f>
        <v>0</v>
      </c>
      <c r="C106" s="7">
        <f>'様式1-1-1_月別-水質(全地点)_1月'!C105</f>
        <v>0</v>
      </c>
      <c r="D106" s="15"/>
      <c r="E106" s="69"/>
      <c r="F106" s="16"/>
      <c r="G106" s="16"/>
      <c r="H106" s="16"/>
      <c r="I106" s="16"/>
      <c r="J106" s="16"/>
      <c r="K106" s="16"/>
      <c r="L106" s="16"/>
      <c r="M106" s="16"/>
      <c r="N106" s="16"/>
      <c r="O106" s="16"/>
      <c r="P106" s="16"/>
      <c r="Q106" s="36">
        <f>'様式1-1-1_月別-水質(全地点)_1月'!K105</f>
        <v>0</v>
      </c>
    </row>
    <row r="107" spans="1:17" ht="12" customHeight="1">
      <c r="A107" s="7">
        <f>'様式1-1-1_月別-水質(全地点)_1月'!A106</f>
        <v>0</v>
      </c>
      <c r="B107" s="55">
        <f>'様式1-1-1_月別-水質(全地点)_1月'!B106</f>
        <v>0</v>
      </c>
      <c r="C107" s="7">
        <f>'様式1-1-1_月別-水質(全地点)_1月'!C106</f>
        <v>0</v>
      </c>
      <c r="D107" s="15"/>
      <c r="E107" s="69"/>
      <c r="F107" s="16"/>
      <c r="G107" s="16"/>
      <c r="H107" s="16"/>
      <c r="I107" s="16"/>
      <c r="J107" s="16"/>
      <c r="K107" s="16"/>
      <c r="L107" s="16"/>
      <c r="M107" s="16"/>
      <c r="N107" s="16"/>
      <c r="O107" s="16"/>
      <c r="P107" s="16"/>
      <c r="Q107" s="36">
        <f>'様式1-1-1_月別-水質(全地点)_1月'!K106</f>
        <v>0</v>
      </c>
    </row>
    <row r="108" spans="1:17" ht="12" customHeight="1">
      <c r="A108" s="7">
        <f>'様式1-1-1_月別-水質(全地点)_1月'!A107</f>
        <v>0</v>
      </c>
      <c r="B108" s="55">
        <f>'様式1-1-1_月別-水質(全地点)_1月'!B107</f>
        <v>0</v>
      </c>
      <c r="C108" s="7">
        <f>'様式1-1-1_月別-水質(全地点)_1月'!C107</f>
        <v>0</v>
      </c>
      <c r="D108" s="15"/>
      <c r="E108" s="69"/>
      <c r="F108" s="16"/>
      <c r="G108" s="16"/>
      <c r="H108" s="16"/>
      <c r="I108" s="16"/>
      <c r="J108" s="16"/>
      <c r="K108" s="16"/>
      <c r="L108" s="16"/>
      <c r="M108" s="16"/>
      <c r="N108" s="16"/>
      <c r="O108" s="16"/>
      <c r="P108" s="16"/>
      <c r="Q108" s="36">
        <f>'様式1-1-1_月別-水質(全地点)_1月'!K107</f>
        <v>0</v>
      </c>
    </row>
    <row r="109" spans="1:17" ht="12" customHeight="1">
      <c r="A109" s="7">
        <f>'様式1-1-1_月別-水質(全地点)_1月'!A108</f>
        <v>0</v>
      </c>
      <c r="B109" s="55">
        <f>'様式1-1-1_月別-水質(全地点)_1月'!B108</f>
        <v>0</v>
      </c>
      <c r="C109" s="7">
        <f>'様式1-1-1_月別-水質(全地点)_1月'!C108</f>
        <v>0</v>
      </c>
      <c r="D109" s="15"/>
      <c r="E109" s="69"/>
      <c r="F109" s="16"/>
      <c r="G109" s="16"/>
      <c r="H109" s="16"/>
      <c r="I109" s="16"/>
      <c r="J109" s="16"/>
      <c r="K109" s="16"/>
      <c r="L109" s="16"/>
      <c r="M109" s="16"/>
      <c r="N109" s="16"/>
      <c r="O109" s="16"/>
      <c r="P109" s="16"/>
      <c r="Q109" s="36">
        <f>'様式1-1-1_月別-水質(全地点)_1月'!K108</f>
        <v>0</v>
      </c>
    </row>
  </sheetData>
  <phoneticPr fontId="2"/>
  <printOptions horizontalCentered="1"/>
  <pageMargins left="0.78740157480314965" right="0.78740157480314965" top="1.1811023622047245" bottom="0.70866141732283472" header="0.98425196850393704" footer="0.51181102362204722"/>
  <pageSetup paperSize="8" scale="47" orientation="portrait" r:id="rId1"/>
  <headerFooter alignWithMargins="0">
    <oddHeader>&amp;A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174"/>
  <sheetViews>
    <sheetView showGridLines="0" view="pageBreakPreview" zoomScaleNormal="100" zoomScaleSheetLayoutView="100" workbookViewId="0">
      <pane xSplit="4" ySplit="8" topLeftCell="E9" activePane="bottomRight" state="frozen"/>
      <selection activeCell="D9" sqref="D9"/>
      <selection pane="topRight" activeCell="D9" sqref="D9"/>
      <selection pane="bottomLeft" activeCell="D9" sqref="D9"/>
      <selection pane="bottomRight" activeCell="E9" sqref="E9"/>
    </sheetView>
  </sheetViews>
  <sheetFormatPr defaultColWidth="9" defaultRowHeight="12" customHeight="1"/>
  <cols>
    <col min="1" max="2" width="8.625" style="1" customWidth="1"/>
    <col min="3" max="3" width="13.875" style="1" customWidth="1"/>
    <col min="4" max="4" width="8.625" style="29" customWidth="1"/>
    <col min="5" max="5" width="13.25" style="30" customWidth="1"/>
    <col min="6" max="16" width="13.25" style="1" customWidth="1"/>
    <col min="17" max="17" width="50.625" style="1" customWidth="1"/>
    <col min="18" max="18" width="1.125" style="1" customWidth="1"/>
    <col min="19" max="22" width="5.5" style="1" customWidth="1"/>
    <col min="23" max="23" width="15.75" style="1" customWidth="1"/>
    <col min="24" max="52" width="5.5" style="1" customWidth="1"/>
    <col min="53" max="16384" width="9" style="1"/>
  </cols>
  <sheetData>
    <row r="1" spans="1:25" ht="12" customHeight="1">
      <c r="A1" s="40"/>
      <c r="B1" s="43" t="str">
        <f>'様式1-1-0_基礎情報'!$B$3</f>
        <v>河川コード</v>
      </c>
      <c r="C1" s="388">
        <f>'様式1-1-0_基礎情報'!$C$3</f>
        <v>8303040219</v>
      </c>
      <c r="D1" s="389"/>
      <c r="E1" s="1"/>
    </row>
    <row r="2" spans="1:25" ht="12" customHeight="1">
      <c r="A2" s="41"/>
      <c r="B2" s="44" t="str">
        <f>'様式1-1-0_基礎情報'!$B$4</f>
        <v>ダムコード</v>
      </c>
      <c r="C2" s="390">
        <f>'様式1-1-0_基礎情報'!$C$4</f>
        <v>30301120700000</v>
      </c>
      <c r="D2" s="391"/>
      <c r="E2" s="1"/>
    </row>
    <row r="3" spans="1:25" ht="12" customHeight="1" thickBot="1">
      <c r="A3" s="42"/>
      <c r="B3" s="45" t="str">
        <f>'様式1-1-0_基礎情報'!$B$5</f>
        <v>ダム名</v>
      </c>
      <c r="C3" s="392" t="str">
        <f>'様式1-1-0_基礎情報'!$C$5</f>
        <v>滝沢ダム</v>
      </c>
      <c r="D3" s="393"/>
      <c r="E3" s="1"/>
    </row>
    <row r="4" spans="1:25" ht="12" customHeight="1">
      <c r="C4" s="2"/>
      <c r="D4" s="1"/>
      <c r="E4" s="1"/>
    </row>
    <row r="5" spans="1:25" s="2" customFormat="1" ht="12" customHeight="1">
      <c r="A5" s="59" t="s">
        <v>1</v>
      </c>
      <c r="B5" s="60" t="s">
        <v>253</v>
      </c>
      <c r="C5" s="62"/>
      <c r="D5" s="7" t="s">
        <v>69</v>
      </c>
      <c r="E5" s="7" t="s">
        <v>1201</v>
      </c>
      <c r="F5" s="7" t="s">
        <v>1190</v>
      </c>
      <c r="G5" s="7" t="s">
        <v>1191</v>
      </c>
      <c r="H5" s="7" t="s">
        <v>1192</v>
      </c>
      <c r="I5" s="7" t="s">
        <v>1193</v>
      </c>
      <c r="J5" s="7" t="s">
        <v>1194</v>
      </c>
      <c r="K5" s="7" t="s">
        <v>1195</v>
      </c>
      <c r="L5" s="7" t="s">
        <v>1196</v>
      </c>
      <c r="M5" s="7" t="s">
        <v>1197</v>
      </c>
      <c r="N5" s="7" t="s">
        <v>1198</v>
      </c>
      <c r="O5" s="7" t="s">
        <v>1199</v>
      </c>
      <c r="P5" s="7" t="s">
        <v>1200</v>
      </c>
      <c r="Q5" s="7" t="s">
        <v>150</v>
      </c>
      <c r="V5" s="1"/>
      <c r="W5" s="1"/>
      <c r="X5" s="1"/>
      <c r="Y5" s="1"/>
    </row>
    <row r="6" spans="1:25" s="2" customFormat="1" ht="12" customHeight="1">
      <c r="A6" s="7">
        <f>'様式1-1-1_月別-水質(全地点)_1月'!A6</f>
        <v>1</v>
      </c>
      <c r="B6" s="89" t="str">
        <f>'様式1-1-1_月別-水質(全地点)_1月'!B6</f>
        <v>河川コード</v>
      </c>
      <c r="C6" s="62"/>
      <c r="D6" s="51" t="str">
        <f>'様式1-1-1_月別-水質(全地点)_1月'!C6</f>
        <v>－</v>
      </c>
      <c r="E6" s="7">
        <v>8303040219</v>
      </c>
      <c r="F6" s="7">
        <v>8303040219</v>
      </c>
      <c r="G6" s="7">
        <v>8303040219</v>
      </c>
      <c r="H6" s="7">
        <v>8303040219</v>
      </c>
      <c r="I6" s="7">
        <v>8303040219</v>
      </c>
      <c r="J6" s="7">
        <v>8303040219</v>
      </c>
      <c r="K6" s="7">
        <v>8303040219</v>
      </c>
      <c r="L6" s="7">
        <v>8303040219</v>
      </c>
      <c r="M6" s="7">
        <v>8303040219</v>
      </c>
      <c r="N6" s="7">
        <v>8303040219</v>
      </c>
      <c r="O6" s="7">
        <v>8303040219</v>
      </c>
      <c r="P6" s="7">
        <v>8303040219</v>
      </c>
      <c r="Q6" s="6" t="str">
        <f>'様式1-1-1_月別-水質(全地点)_1月'!K6</f>
        <v>河川コードを記入する。</v>
      </c>
      <c r="V6" s="1"/>
      <c r="W6" s="1"/>
      <c r="X6" s="1"/>
      <c r="Y6" s="1"/>
    </row>
    <row r="7" spans="1:25" s="2" customFormat="1" ht="12" customHeight="1">
      <c r="A7" s="7">
        <f>'様式1-1-1_月別-水質(全地点)_1月'!A7</f>
        <v>2</v>
      </c>
      <c r="B7" s="89" t="str">
        <f>'様式1-1-1_月別-水質(全地点)_1月'!B7</f>
        <v>ダムコード</v>
      </c>
      <c r="C7" s="62"/>
      <c r="D7" s="51" t="str">
        <f>'様式1-1-1_月別-水質(全地点)_1月'!C7</f>
        <v>－</v>
      </c>
      <c r="E7" s="103">
        <v>30301120700000</v>
      </c>
      <c r="F7" s="103">
        <v>30301120700000</v>
      </c>
      <c r="G7" s="103">
        <v>30301120700000</v>
      </c>
      <c r="H7" s="103">
        <v>30301120700000</v>
      </c>
      <c r="I7" s="103">
        <v>30301120700000</v>
      </c>
      <c r="J7" s="103">
        <v>30301120700000</v>
      </c>
      <c r="K7" s="103">
        <v>30301120700000</v>
      </c>
      <c r="L7" s="103">
        <v>30301120700000</v>
      </c>
      <c r="M7" s="103">
        <v>30301120700000</v>
      </c>
      <c r="N7" s="103">
        <v>30301120700000</v>
      </c>
      <c r="O7" s="103">
        <v>30301120700000</v>
      </c>
      <c r="P7" s="103">
        <v>30301120700000</v>
      </c>
      <c r="Q7" s="6" t="str">
        <f>'様式1-1-1_月別-水質(全地点)_1月'!K7</f>
        <v>ダムコードを記入する。</v>
      </c>
      <c r="V7" s="1"/>
      <c r="W7" s="1"/>
      <c r="X7" s="1"/>
      <c r="Y7" s="1"/>
    </row>
    <row r="8" spans="1:25" s="2" customFormat="1" ht="12" customHeight="1">
      <c r="A8" s="7">
        <f>'様式1-1-1_月別-水質(全地点)_1月'!A8</f>
        <v>3</v>
      </c>
      <c r="B8" s="89" t="str">
        <f>'様式1-1-1_月別-水質(全地点)_1月'!B8</f>
        <v>ダム名</v>
      </c>
      <c r="C8" s="62"/>
      <c r="D8" s="51" t="str">
        <f>'様式1-1-1_月別-水質(全地点)_1月'!C8</f>
        <v>－</v>
      </c>
      <c r="E8" s="7" t="s">
        <v>1211</v>
      </c>
      <c r="F8" s="7" t="s">
        <v>1211</v>
      </c>
      <c r="G8" s="7" t="s">
        <v>1211</v>
      </c>
      <c r="H8" s="7" t="s">
        <v>1211</v>
      </c>
      <c r="I8" s="7" t="s">
        <v>1211</v>
      </c>
      <c r="J8" s="7" t="s">
        <v>1211</v>
      </c>
      <c r="K8" s="7" t="s">
        <v>1211</v>
      </c>
      <c r="L8" s="7" t="s">
        <v>1211</v>
      </c>
      <c r="M8" s="7" t="s">
        <v>1211</v>
      </c>
      <c r="N8" s="7" t="s">
        <v>1211</v>
      </c>
      <c r="O8" s="7" t="s">
        <v>1211</v>
      </c>
      <c r="P8" s="7" t="s">
        <v>1211</v>
      </c>
      <c r="Q8" s="6" t="str">
        <f>'様式1-1-1_月別-水質(全地点)_1月'!K8</f>
        <v>ダム名を記入する。</v>
      </c>
      <c r="V8" s="1"/>
      <c r="W8" s="1"/>
      <c r="X8" s="1"/>
      <c r="Y8" s="1"/>
    </row>
    <row r="9" spans="1:25" s="2" customFormat="1" ht="12" customHeight="1">
      <c r="A9" s="7">
        <f>'様式1-1-1_月別-水質(全地点)_1月'!A9</f>
        <v>4</v>
      </c>
      <c r="B9" s="89" t="str">
        <f>'様式1-1-1_月別-水質(全地点)_1月'!B9</f>
        <v>調査年月日</v>
      </c>
      <c r="C9" s="62"/>
      <c r="D9" s="51" t="str">
        <f>'様式1-1-1_月別-水質(全地点)_1月'!C9</f>
        <v>－</v>
      </c>
      <c r="E9" s="54">
        <v>44573</v>
      </c>
      <c r="F9" s="54">
        <v>44594</v>
      </c>
      <c r="G9" s="54">
        <v>44622</v>
      </c>
      <c r="H9" s="54">
        <v>44664</v>
      </c>
      <c r="I9" s="54">
        <v>44692</v>
      </c>
      <c r="J9" s="54">
        <v>44713</v>
      </c>
      <c r="K9" s="54">
        <v>44755</v>
      </c>
      <c r="L9" s="54">
        <v>44783</v>
      </c>
      <c r="M9" s="54">
        <v>44811</v>
      </c>
      <c r="N9" s="54">
        <v>44839</v>
      </c>
      <c r="O9" s="54">
        <v>44867</v>
      </c>
      <c r="P9" s="54">
        <v>44902</v>
      </c>
      <c r="Q9" s="6" t="str">
        <f>'様式1-1-1_月別-水質(全地点)_1月'!K9</f>
        <v>調査年月日を記入する</v>
      </c>
      <c r="V9" s="1"/>
      <c r="W9" s="1"/>
      <c r="X9" s="1"/>
      <c r="Y9" s="1"/>
    </row>
    <row r="10" spans="1:25" s="2" customFormat="1" ht="12" customHeight="1">
      <c r="A10" s="7">
        <f>'様式1-1-1_月別-水質(全地点)_1月'!A10</f>
        <v>5</v>
      </c>
      <c r="B10" s="89" t="str">
        <f>'様式1-1-1_月別-水質(全地点)_1月'!B10</f>
        <v>調査地点(採水位置)</v>
      </c>
      <c r="C10" s="62"/>
      <c r="D10" s="51" t="str">
        <f>'様式1-1-1_月別-水質(全地点)_1月'!C10</f>
        <v>－</v>
      </c>
      <c r="E10" s="54" t="s">
        <v>1167</v>
      </c>
      <c r="F10" s="54" t="s">
        <v>1167</v>
      </c>
      <c r="G10" s="54" t="s">
        <v>1167</v>
      </c>
      <c r="H10" s="54" t="s">
        <v>1167</v>
      </c>
      <c r="I10" s="54" t="s">
        <v>1167</v>
      </c>
      <c r="J10" s="54" t="s">
        <v>1167</v>
      </c>
      <c r="K10" s="54" t="s">
        <v>1167</v>
      </c>
      <c r="L10" s="54" t="s">
        <v>1167</v>
      </c>
      <c r="M10" s="54" t="s">
        <v>1167</v>
      </c>
      <c r="N10" s="54" t="s">
        <v>1167</v>
      </c>
      <c r="O10" s="54" t="s">
        <v>1167</v>
      </c>
      <c r="P10" s="54" t="s">
        <v>1167</v>
      </c>
      <c r="Q10" s="6" t="str">
        <f>'様式1-1-1_月別-水質(全地点)_1月'!K10</f>
        <v>調査地点を具体的に記入する。</v>
      </c>
      <c r="V10" s="1"/>
      <c r="W10" s="1"/>
      <c r="X10" s="1"/>
      <c r="Y10" s="1"/>
    </row>
    <row r="11" spans="1:25" ht="12" customHeight="1">
      <c r="A11" s="7">
        <f>'様式1-1-1_月別-水質(全地点)_1月'!A11</f>
        <v>6</v>
      </c>
      <c r="B11" s="89" t="str">
        <f>'様式1-1-1_月別-水質(全地点)_1月'!B11</f>
        <v>調査開始時刻</v>
      </c>
      <c r="C11" s="53"/>
      <c r="D11" s="51" t="str">
        <f>'様式1-1-1_月別-水質(全地点)_1月'!C11</f>
        <v>－</v>
      </c>
      <c r="E11" s="229">
        <v>0.40972222222222227</v>
      </c>
      <c r="F11" s="229">
        <v>0.52430555555555558</v>
      </c>
      <c r="G11" s="229">
        <v>0.53472222222222221</v>
      </c>
      <c r="H11" s="229">
        <v>0.54166666666666663</v>
      </c>
      <c r="I11" s="229">
        <v>0.55208333333333337</v>
      </c>
      <c r="J11" s="229">
        <v>0.54861111111111105</v>
      </c>
      <c r="K11" s="229">
        <v>0.55555555555555558</v>
      </c>
      <c r="L11" s="229">
        <v>0.58333333333333337</v>
      </c>
      <c r="M11" s="229">
        <v>0.50694444444444442</v>
      </c>
      <c r="N11" s="229">
        <v>0.52430555555555558</v>
      </c>
      <c r="O11" s="229">
        <v>0.53819444444444442</v>
      </c>
      <c r="P11" s="229">
        <v>0.54166666666666663</v>
      </c>
      <c r="Q11" s="6" t="str">
        <f>'様式1-1-1_月別-水質(全地点)_1月'!K11</f>
        <v>調査の開始時刻を２４時間表示で記入する。</v>
      </c>
    </row>
    <row r="12" spans="1:25" ht="12" customHeight="1">
      <c r="A12" s="7">
        <f>'様式1-1-1_月別-水質(全地点)_1月'!A12</f>
        <v>7</v>
      </c>
      <c r="B12" s="89" t="str">
        <f>'様式1-1-1_月別-水質(全地点)_1月'!B12</f>
        <v>天候</v>
      </c>
      <c r="C12" s="53"/>
      <c r="D12" s="51" t="str">
        <f>'様式1-1-1_月別-水質(全地点)_1月'!C12</f>
        <v>－</v>
      </c>
      <c r="E12" s="54" t="s">
        <v>1223</v>
      </c>
      <c r="F12" s="54" t="s">
        <v>1223</v>
      </c>
      <c r="G12" s="54" t="s">
        <v>1223</v>
      </c>
      <c r="H12" s="54" t="s">
        <v>1223</v>
      </c>
      <c r="I12" s="54" t="s">
        <v>1223</v>
      </c>
      <c r="J12" s="54" t="s">
        <v>1223</v>
      </c>
      <c r="K12" s="54" t="s">
        <v>1223</v>
      </c>
      <c r="L12" s="54" t="s">
        <v>1223</v>
      </c>
      <c r="M12" s="54" t="s">
        <v>1268</v>
      </c>
      <c r="N12" s="54" t="s">
        <v>1268</v>
      </c>
      <c r="O12" s="54" t="s">
        <v>1223</v>
      </c>
      <c r="P12" s="54" t="s">
        <v>1223</v>
      </c>
      <c r="Q12" s="6" t="str">
        <f>'様式1-1-1_月別-水質(全地点)_1月'!K12</f>
        <v>晴，曇，小雨等の用語で記入する。</v>
      </c>
    </row>
    <row r="13" spans="1:25" ht="12" customHeight="1">
      <c r="A13" s="7">
        <f>'様式1-1-1_月別-水質(全地点)_1月'!A13</f>
        <v>8</v>
      </c>
      <c r="B13" s="89" t="str">
        <f>'様式1-1-1_月別-水質(全地点)_1月'!B13</f>
        <v>気温</v>
      </c>
      <c r="C13" s="53"/>
      <c r="D13" s="51" t="str">
        <f>'様式1-1-1_月別-水質(全地点)_1月'!C13</f>
        <v>℃</v>
      </c>
      <c r="E13" s="227">
        <v>3</v>
      </c>
      <c r="F13" s="227">
        <v>6</v>
      </c>
      <c r="G13" s="227">
        <v>11</v>
      </c>
      <c r="H13" s="227">
        <v>23</v>
      </c>
      <c r="I13" s="227">
        <v>18.2</v>
      </c>
      <c r="J13" s="227">
        <v>24.5</v>
      </c>
      <c r="K13" s="227">
        <v>23</v>
      </c>
      <c r="L13" s="227">
        <v>33</v>
      </c>
      <c r="M13" s="227">
        <v>23</v>
      </c>
      <c r="N13" s="227">
        <v>16</v>
      </c>
      <c r="O13" s="227">
        <v>18.5</v>
      </c>
      <c r="P13" s="227">
        <v>11</v>
      </c>
      <c r="Q13" s="6" t="str">
        <f>'様式1-1-1_月別-水質(全地点)_1月'!K13</f>
        <v>小数点以下第１位まで記入する。</v>
      </c>
    </row>
    <row r="14" spans="1:25" ht="12" customHeight="1">
      <c r="A14" s="7">
        <f>'様式1-1-1_月別-水質(全地点)_1月'!A14</f>
        <v>9</v>
      </c>
      <c r="B14" s="89" t="str">
        <f>'様式1-1-1_月別-水質(全地点)_1月'!B14</f>
        <v>全水深</v>
      </c>
      <c r="C14" s="53"/>
      <c r="D14" s="51" t="str">
        <f>'様式1-1-1_月別-水質(全地点)_1月'!C14</f>
        <v>ｍ</v>
      </c>
      <c r="E14" s="227">
        <v>94.5</v>
      </c>
      <c r="F14" s="227">
        <v>94</v>
      </c>
      <c r="G14" s="227">
        <v>93</v>
      </c>
      <c r="H14" s="227">
        <v>95.4</v>
      </c>
      <c r="I14" s="227">
        <v>98.8</v>
      </c>
      <c r="J14" s="227">
        <v>99.2</v>
      </c>
      <c r="K14" s="227">
        <v>81</v>
      </c>
      <c r="L14" s="227">
        <v>83.1</v>
      </c>
      <c r="M14" s="227">
        <v>82</v>
      </c>
      <c r="N14" s="227">
        <v>86</v>
      </c>
      <c r="O14" s="227">
        <v>89.6</v>
      </c>
      <c r="P14" s="227">
        <v>90</v>
      </c>
      <c r="Q14" s="6" t="str">
        <f>'様式1-1-1_月別-水質(全地点)_1月'!K14</f>
        <v>採水位置の水面より底までの深さを１　/１０mまで記入する。</v>
      </c>
    </row>
    <row r="15" spans="1:25" ht="12" customHeight="1">
      <c r="A15" s="7">
        <f>'様式1-1-1_月別-水質(全地点)_1月'!A15</f>
        <v>10</v>
      </c>
      <c r="B15" s="89" t="str">
        <f>'様式1-1-1_月別-水質(全地点)_1月'!B15</f>
        <v>透視度（河川)</v>
      </c>
      <c r="C15" s="53"/>
      <c r="D15" s="51" t="str">
        <f>'様式1-1-1_月別-水質(全地点)_1月'!C15</f>
        <v>cｍ</v>
      </c>
      <c r="E15" s="227" t="s">
        <v>1224</v>
      </c>
      <c r="F15" s="227" t="s">
        <v>1224</v>
      </c>
      <c r="G15" s="227" t="s">
        <v>1224</v>
      </c>
      <c r="H15" s="227" t="s">
        <v>1224</v>
      </c>
      <c r="I15" s="227" t="s">
        <v>1224</v>
      </c>
      <c r="J15" s="227" t="s">
        <v>1224</v>
      </c>
      <c r="K15" s="227">
        <v>68</v>
      </c>
      <c r="L15" s="227" t="s">
        <v>1224</v>
      </c>
      <c r="M15" s="227" t="s">
        <v>1224</v>
      </c>
      <c r="N15" s="227" t="s">
        <v>1224</v>
      </c>
      <c r="O15" s="227" t="s">
        <v>1224</v>
      </c>
      <c r="P15" s="227" t="s">
        <v>1224</v>
      </c>
      <c r="Q15" s="6" t="str">
        <f>'様式1-1-1_月別-水質(全地点)_1月'!K15</f>
        <v>小数点以下１位まで記入し、透視度計の最大値に従い記入する。</v>
      </c>
    </row>
    <row r="16" spans="1:25" ht="12" customHeight="1">
      <c r="A16" s="7">
        <f>'様式1-1-1_月別-水質(全地点)_1月'!A16</f>
        <v>11</v>
      </c>
      <c r="B16" s="89" t="str">
        <f>'様式1-1-1_月別-水質(全地点)_1月'!B16</f>
        <v>透明度(ダム貯水池)</v>
      </c>
      <c r="C16" s="53"/>
      <c r="D16" s="51" t="str">
        <f>'様式1-1-1_月別-水質(全地点)_1月'!C16</f>
        <v>ｍ</v>
      </c>
      <c r="E16" s="227">
        <v>3.6</v>
      </c>
      <c r="F16" s="227">
        <v>4.5</v>
      </c>
      <c r="G16" s="227">
        <v>5.2</v>
      </c>
      <c r="H16" s="227">
        <v>4.7</v>
      </c>
      <c r="I16" s="227">
        <v>4.5</v>
      </c>
      <c r="J16" s="227">
        <v>8.1999999999999993</v>
      </c>
      <c r="K16" s="227">
        <v>2</v>
      </c>
      <c r="L16" s="227">
        <v>4.8</v>
      </c>
      <c r="M16" s="227">
        <v>4</v>
      </c>
      <c r="N16" s="227">
        <v>3</v>
      </c>
      <c r="O16" s="227">
        <v>5.5</v>
      </c>
      <c r="P16" s="227">
        <v>7</v>
      </c>
      <c r="Q16" s="6" t="str">
        <f>'様式1-1-1_月別-水質(全地点)_1月'!K16</f>
        <v>小数点以下１位まで記入する。</v>
      </c>
    </row>
    <row r="17" spans="1:25" ht="12" customHeight="1">
      <c r="A17" s="7">
        <f>'様式1-1-1_月別-水質(全地点)_1月'!A17</f>
        <v>12</v>
      </c>
      <c r="B17" s="89" t="str">
        <f>'様式1-1-1_月別-水質(全地点)_1月'!B17</f>
        <v>水色(ダム貯水池)</v>
      </c>
      <c r="C17" s="53"/>
      <c r="D17" s="51" t="str">
        <f>'様式1-1-1_月別-水質(全地点)_1月'!C17</f>
        <v>－</v>
      </c>
      <c r="E17" s="7">
        <v>14</v>
      </c>
      <c r="F17" s="7">
        <v>6</v>
      </c>
      <c r="G17" s="7">
        <v>4</v>
      </c>
      <c r="H17" s="7">
        <v>5</v>
      </c>
      <c r="I17" s="7">
        <v>4</v>
      </c>
      <c r="J17" s="7">
        <v>4</v>
      </c>
      <c r="K17" s="7">
        <v>15</v>
      </c>
      <c r="L17" s="7">
        <v>5</v>
      </c>
      <c r="M17" s="7">
        <v>5</v>
      </c>
      <c r="N17" s="7">
        <v>5</v>
      </c>
      <c r="O17" s="7">
        <v>5</v>
      </c>
      <c r="P17" s="7">
        <v>6</v>
      </c>
      <c r="Q17" s="6" t="str">
        <f>'様式1-1-1_月別-水質(全地点)_1月'!K17</f>
        <v>フォーレル・ウーレの水色階級で記入する。</v>
      </c>
    </row>
    <row r="18" spans="1:25" ht="12" customHeight="1">
      <c r="A18" s="7">
        <f>'様式1-1-1_月別-水質(全地点)_1月'!A18</f>
        <v>13</v>
      </c>
      <c r="B18" s="89" t="str">
        <f>'様式1-1-1_月別-水質(全地点)_1月'!B18</f>
        <v>貯水位</v>
      </c>
      <c r="C18" s="53"/>
      <c r="D18" s="51" t="str">
        <f>'様式1-1-1_月別-水質(全地点)_1月'!C18</f>
        <v>EL.m</v>
      </c>
      <c r="E18" s="259">
        <v>545.29999999999995</v>
      </c>
      <c r="F18" s="259">
        <v>565.37</v>
      </c>
      <c r="G18" s="259">
        <v>545.04</v>
      </c>
      <c r="H18" s="259">
        <v>547.54</v>
      </c>
      <c r="I18" s="259">
        <v>551.72</v>
      </c>
      <c r="J18" s="259">
        <v>551.76</v>
      </c>
      <c r="K18" s="259">
        <v>536.24</v>
      </c>
      <c r="L18" s="259">
        <v>537.20000000000005</v>
      </c>
      <c r="M18" s="259">
        <v>536.29999999999995</v>
      </c>
      <c r="N18" s="259">
        <v>537.9</v>
      </c>
      <c r="O18" s="259">
        <v>541.5</v>
      </c>
      <c r="P18" s="259">
        <v>543.1</v>
      </c>
      <c r="Q18" s="6" t="str">
        <f>'様式1-1-1_月別-水質(全地点)_1月'!K18</f>
        <v>ダム管理記録から調査時のものを記録する。</v>
      </c>
    </row>
    <row r="19" spans="1:25" ht="12" customHeight="1">
      <c r="A19" s="7">
        <f>'様式1-1-1_月別-水質(全地点)_1月'!A19</f>
        <v>14</v>
      </c>
      <c r="B19" s="89" t="str">
        <f>'様式1-1-1_月別-水質(全地点)_1月'!B19</f>
        <v>流量(河川)</v>
      </c>
      <c r="C19" s="53"/>
      <c r="D19" s="51" t="str">
        <f>'様式1-1-1_月別-水質(全地点)_1月'!C19</f>
        <v>m3/s</v>
      </c>
      <c r="E19" s="7" t="s">
        <v>1172</v>
      </c>
      <c r="F19" s="7" t="s">
        <v>1172</v>
      </c>
      <c r="G19" s="7" t="s">
        <v>1172</v>
      </c>
      <c r="H19" s="7" t="s">
        <v>1172</v>
      </c>
      <c r="I19" s="7" t="s">
        <v>1172</v>
      </c>
      <c r="J19" s="7" t="s">
        <v>1172</v>
      </c>
      <c r="K19" s="7" t="s">
        <v>1172</v>
      </c>
      <c r="L19" s="7" t="s">
        <v>1172</v>
      </c>
      <c r="M19" s="7" t="s">
        <v>1172</v>
      </c>
      <c r="N19" s="7" t="s">
        <v>1172</v>
      </c>
      <c r="O19" s="7" t="s">
        <v>1172</v>
      </c>
      <c r="P19" s="7" t="s">
        <v>1172</v>
      </c>
      <c r="Q19" s="6" t="str">
        <f>'様式1-1-1_月別-水質(全地点)_1月'!K19</f>
        <v>ダム管理記録から調査時のものを記録する。</v>
      </c>
    </row>
    <row r="20" spans="1:25" ht="12" customHeight="1">
      <c r="A20" s="7">
        <f>'様式1-1-1_月別-水質(全地点)_1月'!A20</f>
        <v>15</v>
      </c>
      <c r="B20" s="89" t="str">
        <f>'様式1-1-1_月別-水質(全地点)_1月'!B20</f>
        <v>流入量(ダム貯水池)</v>
      </c>
      <c r="C20" s="53"/>
      <c r="D20" s="51" t="str">
        <f>'様式1-1-1_月別-水質(全地点)_1月'!C20</f>
        <v>m3/s</v>
      </c>
      <c r="E20" s="259">
        <v>0.03</v>
      </c>
      <c r="F20" s="259">
        <v>0.5</v>
      </c>
      <c r="G20" s="259">
        <v>0.53</v>
      </c>
      <c r="H20" s="259">
        <v>2.02</v>
      </c>
      <c r="I20" s="259">
        <v>1.7</v>
      </c>
      <c r="J20" s="259">
        <v>0.53</v>
      </c>
      <c r="K20" s="259">
        <v>2.25</v>
      </c>
      <c r="L20" s="259">
        <v>1</v>
      </c>
      <c r="M20" s="259">
        <v>2.62</v>
      </c>
      <c r="N20" s="259">
        <v>2.77</v>
      </c>
      <c r="O20" s="259">
        <v>0.54</v>
      </c>
      <c r="P20" s="259">
        <v>0.54</v>
      </c>
      <c r="Q20" s="6" t="str">
        <f>'様式1-1-1_月別-水質(全地点)_1月'!K20</f>
        <v>ダム管理記録から調査時のものを記録する。</v>
      </c>
    </row>
    <row r="21" spans="1:25" ht="12" customHeight="1">
      <c r="A21" s="7">
        <f>'様式1-1-1_月別-水質(全地点)_1月'!A21</f>
        <v>16</v>
      </c>
      <c r="B21" s="89" t="str">
        <f>'様式1-1-1_月別-水質(全地点)_1月'!B21</f>
        <v>放流量(ダム貯水池)</v>
      </c>
      <c r="C21" s="53"/>
      <c r="D21" s="51" t="str">
        <f>'様式1-1-1_月別-水質(全地点)_1月'!C21</f>
        <v>m3/s</v>
      </c>
      <c r="E21" s="259">
        <v>0.53</v>
      </c>
      <c r="F21" s="259">
        <v>0.5</v>
      </c>
      <c r="G21" s="259">
        <v>0.53</v>
      </c>
      <c r="H21" s="259">
        <v>0.53</v>
      </c>
      <c r="I21" s="259">
        <v>0.54</v>
      </c>
      <c r="J21" s="259">
        <v>0.53</v>
      </c>
      <c r="K21" s="259">
        <v>0.51</v>
      </c>
      <c r="L21" s="259">
        <v>0.98</v>
      </c>
      <c r="M21" s="259">
        <v>0.5</v>
      </c>
      <c r="N21" s="259">
        <v>0.53</v>
      </c>
      <c r="O21" s="259">
        <v>0.54</v>
      </c>
      <c r="P21" s="259">
        <v>0.54</v>
      </c>
      <c r="Q21" s="6" t="str">
        <f>'様式1-1-1_月別-水質(全地点)_1月'!K21</f>
        <v>ダム管理記録から調査時のものを記録する。</v>
      </c>
    </row>
    <row r="22" spans="1:25" s="24" customFormat="1" ht="12" customHeight="1">
      <c r="A22" s="7">
        <f>A21+1</f>
        <v>17</v>
      </c>
      <c r="B22" s="382" t="s">
        <v>125</v>
      </c>
      <c r="C22" s="27" t="s">
        <v>65</v>
      </c>
      <c r="D22" s="173" t="s">
        <v>77</v>
      </c>
      <c r="E22" s="223">
        <v>7.1020000000000003</v>
      </c>
      <c r="F22" s="224">
        <v>6</v>
      </c>
      <c r="G22" s="224">
        <v>5.7939999999999996</v>
      </c>
      <c r="H22" s="224">
        <v>14.598000000000001</v>
      </c>
      <c r="I22" s="224">
        <v>16.736999999999998</v>
      </c>
      <c r="J22" s="224">
        <v>20.631</v>
      </c>
      <c r="K22" s="224">
        <v>25.936500000000002</v>
      </c>
      <c r="L22" s="224">
        <v>28.018999999999998</v>
      </c>
      <c r="M22" s="224">
        <v>24.742000000000001</v>
      </c>
      <c r="N22" s="224">
        <v>20.449000000000002</v>
      </c>
      <c r="O22" s="224">
        <v>16.79</v>
      </c>
      <c r="P22" s="224">
        <v>11.920999999999999</v>
      </c>
      <c r="Q22" s="385" t="s">
        <v>425</v>
      </c>
      <c r="V22" s="1"/>
      <c r="W22" s="1"/>
      <c r="X22" s="1"/>
      <c r="Y22" s="1"/>
    </row>
    <row r="23" spans="1:25" s="24" customFormat="1" ht="12" customHeight="1">
      <c r="A23" s="9">
        <f t="shared" ref="A23:A53" si="0">A22+1</f>
        <v>18</v>
      </c>
      <c r="B23" s="383"/>
      <c r="C23" s="27">
        <v>0.5</v>
      </c>
      <c r="D23" s="173" t="s">
        <v>8</v>
      </c>
      <c r="E23" s="223">
        <v>7.1020000000000003</v>
      </c>
      <c r="F23" s="224">
        <v>5.9729999999999999</v>
      </c>
      <c r="G23" s="224">
        <v>5.7510000000000003</v>
      </c>
      <c r="H23" s="224">
        <v>14.568</v>
      </c>
      <c r="I23" s="224">
        <v>16.678999999999998</v>
      </c>
      <c r="J23" s="224">
        <v>20.369</v>
      </c>
      <c r="K23" s="224">
        <v>25.077000000000002</v>
      </c>
      <c r="L23" s="224">
        <v>27.506</v>
      </c>
      <c r="M23" s="224">
        <v>24.67</v>
      </c>
      <c r="N23" s="224">
        <v>20.456</v>
      </c>
      <c r="O23" s="224">
        <v>16.238</v>
      </c>
      <c r="P23" s="224">
        <v>11.914</v>
      </c>
      <c r="Q23" s="386"/>
      <c r="V23" s="1"/>
      <c r="W23" s="1"/>
      <c r="X23" s="1"/>
      <c r="Y23" s="1"/>
    </row>
    <row r="24" spans="1:25" s="24" customFormat="1" ht="12" customHeight="1">
      <c r="A24" s="9">
        <f t="shared" si="0"/>
        <v>19</v>
      </c>
      <c r="B24" s="383"/>
      <c r="C24" s="27">
        <v>1</v>
      </c>
      <c r="D24" s="173" t="s">
        <v>8</v>
      </c>
      <c r="E24" s="223">
        <v>7.1059999999999999</v>
      </c>
      <c r="F24" s="224">
        <v>5.9529999999999994</v>
      </c>
      <c r="G24" s="224">
        <v>5.7119999999999997</v>
      </c>
      <c r="H24" s="224">
        <v>14.54</v>
      </c>
      <c r="I24" s="224">
        <v>16.652000000000001</v>
      </c>
      <c r="J24" s="224">
        <v>20.359000000000002</v>
      </c>
      <c r="K24" s="224">
        <v>24.628</v>
      </c>
      <c r="L24" s="224">
        <v>27.233000000000001</v>
      </c>
      <c r="M24" s="224">
        <v>24.605</v>
      </c>
      <c r="N24" s="224">
        <v>20.455500000000001</v>
      </c>
      <c r="O24" s="224">
        <v>15.875999999999999</v>
      </c>
      <c r="P24" s="224">
        <v>11.906000000000001</v>
      </c>
      <c r="Q24" s="386"/>
    </row>
    <row r="25" spans="1:25" s="24" customFormat="1" ht="12" customHeight="1">
      <c r="A25" s="9">
        <f t="shared" si="0"/>
        <v>20</v>
      </c>
      <c r="B25" s="383"/>
      <c r="C25" s="27">
        <f t="shared" ref="C25:C56" si="1">C24+1</f>
        <v>2</v>
      </c>
      <c r="D25" s="173" t="s">
        <v>8</v>
      </c>
      <c r="E25" s="223">
        <v>7.1040000000000001</v>
      </c>
      <c r="F25" s="224">
        <v>5.9260000000000002</v>
      </c>
      <c r="G25" s="224">
        <v>5.5460000000000003</v>
      </c>
      <c r="H25" s="224">
        <v>13.43</v>
      </c>
      <c r="I25" s="224">
        <v>16.292000000000002</v>
      </c>
      <c r="J25" s="224">
        <v>19.946999999999999</v>
      </c>
      <c r="K25" s="224">
        <v>23.481000000000002</v>
      </c>
      <c r="L25" s="224">
        <v>26.959</v>
      </c>
      <c r="M25" s="224">
        <v>24.47</v>
      </c>
      <c r="N25" s="224">
        <v>20.329000000000001</v>
      </c>
      <c r="O25" s="224">
        <v>15.461</v>
      </c>
      <c r="P25" s="224">
        <v>11.891999999999999</v>
      </c>
      <c r="Q25" s="386"/>
    </row>
    <row r="26" spans="1:25" s="24" customFormat="1" ht="12" customHeight="1">
      <c r="A26" s="9">
        <f t="shared" si="0"/>
        <v>21</v>
      </c>
      <c r="B26" s="383"/>
      <c r="C26" s="27">
        <f t="shared" si="1"/>
        <v>3</v>
      </c>
      <c r="D26" s="173" t="s">
        <v>8</v>
      </c>
      <c r="E26" s="223">
        <v>7.1040000000000001</v>
      </c>
      <c r="F26" s="224">
        <v>5.9269999999999996</v>
      </c>
      <c r="G26" s="224">
        <v>5.476</v>
      </c>
      <c r="H26" s="224">
        <v>12.676</v>
      </c>
      <c r="I26" s="224">
        <v>16.149999999999999</v>
      </c>
      <c r="J26" s="224">
        <v>19.812000000000001</v>
      </c>
      <c r="K26" s="224">
        <v>22.175000000000001</v>
      </c>
      <c r="L26" s="224">
        <v>25.498000000000001</v>
      </c>
      <c r="M26" s="224">
        <v>24.396999999999998</v>
      </c>
      <c r="N26" s="224">
        <v>18.927</v>
      </c>
      <c r="O26" s="224">
        <v>15.407</v>
      </c>
      <c r="P26" s="224">
        <v>11.811</v>
      </c>
      <c r="Q26" s="386"/>
    </row>
    <row r="27" spans="1:25" s="24" customFormat="1" ht="12" customHeight="1">
      <c r="A27" s="9">
        <f t="shared" si="0"/>
        <v>22</v>
      </c>
      <c r="B27" s="383"/>
      <c r="C27" s="27">
        <f t="shared" si="1"/>
        <v>4</v>
      </c>
      <c r="D27" s="173" t="s">
        <v>8</v>
      </c>
      <c r="E27" s="223">
        <v>7.1040000000000001</v>
      </c>
      <c r="F27" s="224">
        <v>5.9240000000000004</v>
      </c>
      <c r="G27" s="224">
        <v>5.4589999999999996</v>
      </c>
      <c r="H27" s="224">
        <v>11.132</v>
      </c>
      <c r="I27" s="224">
        <v>14.715</v>
      </c>
      <c r="J27" s="224">
        <v>17.998999999999999</v>
      </c>
      <c r="K27" s="224">
        <v>20.183</v>
      </c>
      <c r="L27" s="224">
        <v>24.523</v>
      </c>
      <c r="M27" s="224">
        <v>23.288</v>
      </c>
      <c r="N27" s="224">
        <v>18.428000000000001</v>
      </c>
      <c r="O27" s="224">
        <v>15.362</v>
      </c>
      <c r="P27" s="224">
        <v>11.709</v>
      </c>
      <c r="Q27" s="386"/>
    </row>
    <row r="28" spans="1:25" s="24" customFormat="1" ht="12" customHeight="1">
      <c r="A28" s="9">
        <f t="shared" si="0"/>
        <v>23</v>
      </c>
      <c r="B28" s="383"/>
      <c r="C28" s="27">
        <f t="shared" si="1"/>
        <v>5</v>
      </c>
      <c r="D28" s="173" t="s">
        <v>8</v>
      </c>
      <c r="E28" s="223">
        <v>7.0990000000000002</v>
      </c>
      <c r="F28" s="224">
        <v>5.9085000000000001</v>
      </c>
      <c r="G28" s="224">
        <v>5.45</v>
      </c>
      <c r="H28" s="224">
        <v>10.237</v>
      </c>
      <c r="I28" s="224">
        <v>13.404</v>
      </c>
      <c r="J28" s="224">
        <v>16.244</v>
      </c>
      <c r="K28" s="224">
        <v>17.884</v>
      </c>
      <c r="L28" s="224">
        <v>23.731000000000002</v>
      </c>
      <c r="M28" s="224">
        <v>22.7575</v>
      </c>
      <c r="N28" s="224">
        <v>18.304500000000001</v>
      </c>
      <c r="O28" s="224">
        <v>15.340499999999999</v>
      </c>
      <c r="P28" s="224">
        <v>11.693</v>
      </c>
      <c r="Q28" s="386"/>
    </row>
    <row r="29" spans="1:25" s="24" customFormat="1" ht="12" customHeight="1">
      <c r="A29" s="9">
        <f t="shared" si="0"/>
        <v>24</v>
      </c>
      <c r="B29" s="383"/>
      <c r="C29" s="27">
        <f t="shared" si="1"/>
        <v>6</v>
      </c>
      <c r="D29" s="173" t="s">
        <v>8</v>
      </c>
      <c r="E29" s="223">
        <v>7.1020000000000003</v>
      </c>
      <c r="F29" s="224">
        <v>5.9089999999999998</v>
      </c>
      <c r="G29" s="224">
        <v>5.444</v>
      </c>
      <c r="H29" s="224">
        <v>9.7149999999999999</v>
      </c>
      <c r="I29" s="224">
        <v>12.839</v>
      </c>
      <c r="J29" s="224">
        <v>15.393000000000001</v>
      </c>
      <c r="K29" s="224">
        <v>15.84</v>
      </c>
      <c r="L29" s="224">
        <v>22.919</v>
      </c>
      <c r="M29" s="224">
        <v>22.408000000000001</v>
      </c>
      <c r="N29" s="224">
        <v>18.068999999999999</v>
      </c>
      <c r="O29" s="224">
        <v>15.334</v>
      </c>
      <c r="P29" s="224">
        <v>11.691000000000001</v>
      </c>
      <c r="Q29" s="386"/>
    </row>
    <row r="30" spans="1:25" s="24" customFormat="1" ht="12" customHeight="1">
      <c r="A30" s="9">
        <f t="shared" si="0"/>
        <v>25</v>
      </c>
      <c r="B30" s="383"/>
      <c r="C30" s="27">
        <f t="shared" si="1"/>
        <v>7</v>
      </c>
      <c r="D30" s="173" t="s">
        <v>8</v>
      </c>
      <c r="E30" s="223">
        <v>7.0970000000000004</v>
      </c>
      <c r="F30" s="224">
        <v>5.9034999999999993</v>
      </c>
      <c r="G30" s="224">
        <v>5.4269999999999996</v>
      </c>
      <c r="H30" s="224">
        <v>9.4160000000000004</v>
      </c>
      <c r="I30" s="224">
        <v>12.371</v>
      </c>
      <c r="J30" s="224">
        <v>14.669</v>
      </c>
      <c r="K30" s="224">
        <v>13.19</v>
      </c>
      <c r="L30" s="224">
        <v>21.743499999999997</v>
      </c>
      <c r="M30" s="224">
        <v>21.902999999999999</v>
      </c>
      <c r="N30" s="224">
        <v>17.866</v>
      </c>
      <c r="O30" s="224">
        <v>15.326000000000001</v>
      </c>
      <c r="P30" s="224">
        <v>11.69</v>
      </c>
      <c r="Q30" s="386"/>
    </row>
    <row r="31" spans="1:25" s="24" customFormat="1" ht="12" customHeight="1">
      <c r="A31" s="9">
        <f t="shared" si="0"/>
        <v>26</v>
      </c>
      <c r="B31" s="383"/>
      <c r="C31" s="27">
        <f t="shared" si="1"/>
        <v>8</v>
      </c>
      <c r="D31" s="173" t="s">
        <v>8</v>
      </c>
      <c r="E31" s="223">
        <v>7.0949999999999998</v>
      </c>
      <c r="F31" s="224">
        <v>5.9059999999999997</v>
      </c>
      <c r="G31" s="224">
        <v>5.3940000000000001</v>
      </c>
      <c r="H31" s="224">
        <v>9.2430000000000003</v>
      </c>
      <c r="I31" s="224">
        <v>12.089</v>
      </c>
      <c r="J31" s="224">
        <v>14.138</v>
      </c>
      <c r="K31" s="224">
        <v>9.9489999999999998</v>
      </c>
      <c r="L31" s="224">
        <v>19.128</v>
      </c>
      <c r="M31" s="224">
        <v>21.056000000000001</v>
      </c>
      <c r="N31" s="224">
        <v>17.724499999999999</v>
      </c>
      <c r="O31" s="224">
        <v>15.31</v>
      </c>
      <c r="P31" s="224">
        <v>11.686</v>
      </c>
      <c r="Q31" s="386"/>
    </row>
    <row r="32" spans="1:25" s="24" customFormat="1" ht="12" customHeight="1">
      <c r="A32" s="9">
        <f t="shared" si="0"/>
        <v>27</v>
      </c>
      <c r="B32" s="383"/>
      <c r="C32" s="27">
        <f t="shared" si="1"/>
        <v>9</v>
      </c>
      <c r="D32" s="173" t="s">
        <v>8</v>
      </c>
      <c r="E32" s="223">
        <v>7.0965000000000007</v>
      </c>
      <c r="F32" s="224">
        <v>5.8949999999999996</v>
      </c>
      <c r="G32" s="224">
        <v>5.383</v>
      </c>
      <c r="H32" s="224">
        <v>8.9960000000000004</v>
      </c>
      <c r="I32" s="224">
        <v>11.696999999999999</v>
      </c>
      <c r="J32" s="224">
        <v>13.335000000000001</v>
      </c>
      <c r="K32" s="224">
        <v>8.3960000000000008</v>
      </c>
      <c r="L32" s="224">
        <v>15.722</v>
      </c>
      <c r="M32" s="224">
        <v>18.257999999999999</v>
      </c>
      <c r="N32" s="224">
        <v>17.588999999999999</v>
      </c>
      <c r="O32" s="224">
        <v>15.307</v>
      </c>
      <c r="P32" s="224">
        <v>11.682</v>
      </c>
      <c r="Q32" s="386"/>
    </row>
    <row r="33" spans="1:17" s="24" customFormat="1" ht="12" customHeight="1">
      <c r="A33" s="9">
        <f t="shared" si="0"/>
        <v>28</v>
      </c>
      <c r="B33" s="383"/>
      <c r="C33" s="27">
        <f t="shared" si="1"/>
        <v>10</v>
      </c>
      <c r="D33" s="173" t="s">
        <v>8</v>
      </c>
      <c r="E33" s="223">
        <v>7.101</v>
      </c>
      <c r="F33" s="224">
        <v>5.8904999999999994</v>
      </c>
      <c r="G33" s="224">
        <v>5.3715000000000002</v>
      </c>
      <c r="H33" s="224">
        <v>8.6829999999999998</v>
      </c>
      <c r="I33" s="224">
        <v>11.194000000000001</v>
      </c>
      <c r="J33" s="224">
        <v>12.562000000000001</v>
      </c>
      <c r="K33" s="224">
        <v>7.3689999999999998</v>
      </c>
      <c r="L33" s="224">
        <v>10.9955</v>
      </c>
      <c r="M33" s="224">
        <v>11.423</v>
      </c>
      <c r="N33" s="224">
        <v>17.495999999999999</v>
      </c>
      <c r="O33" s="224">
        <v>15.298999999999999</v>
      </c>
      <c r="P33" s="224">
        <v>11.68</v>
      </c>
      <c r="Q33" s="386"/>
    </row>
    <row r="34" spans="1:17" s="24" customFormat="1" ht="12" customHeight="1">
      <c r="A34" s="9">
        <f t="shared" si="0"/>
        <v>29</v>
      </c>
      <c r="B34" s="383"/>
      <c r="C34" s="27">
        <f t="shared" si="1"/>
        <v>11</v>
      </c>
      <c r="D34" s="173" t="s">
        <v>8</v>
      </c>
      <c r="E34" s="223">
        <v>7.0990000000000002</v>
      </c>
      <c r="F34" s="224">
        <v>5.8959999999999999</v>
      </c>
      <c r="G34" s="224">
        <v>5.37</v>
      </c>
      <c r="H34" s="224">
        <v>8.4169999999999998</v>
      </c>
      <c r="I34" s="224">
        <v>10.837</v>
      </c>
      <c r="J34" s="224">
        <v>11.807</v>
      </c>
      <c r="K34" s="224">
        <v>6.8339999999999996</v>
      </c>
      <c r="L34" s="224">
        <v>8.3510000000000009</v>
      </c>
      <c r="M34" s="224">
        <v>9.0410000000000004</v>
      </c>
      <c r="N34" s="224">
        <v>17.385999999999999</v>
      </c>
      <c r="O34" s="224">
        <v>15.295999999999999</v>
      </c>
      <c r="P34" s="224">
        <v>11.673999999999999</v>
      </c>
      <c r="Q34" s="386"/>
    </row>
    <row r="35" spans="1:17" s="24" customFormat="1" ht="12" customHeight="1">
      <c r="A35" s="9">
        <f t="shared" si="0"/>
        <v>30</v>
      </c>
      <c r="B35" s="383"/>
      <c r="C35" s="27">
        <f t="shared" si="1"/>
        <v>12</v>
      </c>
      <c r="D35" s="173" t="s">
        <v>8</v>
      </c>
      <c r="E35" s="223">
        <v>7.101</v>
      </c>
      <c r="F35" s="224">
        <v>5.8920000000000003</v>
      </c>
      <c r="G35" s="224">
        <v>5.3659999999999997</v>
      </c>
      <c r="H35" s="224">
        <v>8.1720000000000006</v>
      </c>
      <c r="I35" s="224">
        <v>10.427</v>
      </c>
      <c r="J35" s="224">
        <v>11.036000000000001</v>
      </c>
      <c r="K35" s="224">
        <v>6.5880000000000001</v>
      </c>
      <c r="L35" s="224">
        <v>7.2690000000000001</v>
      </c>
      <c r="M35" s="224">
        <v>7.7130000000000001</v>
      </c>
      <c r="N35" s="224">
        <v>17.285</v>
      </c>
      <c r="O35" s="224">
        <v>15.29</v>
      </c>
      <c r="P35" s="224">
        <v>11.667999999999999</v>
      </c>
      <c r="Q35" s="386"/>
    </row>
    <row r="36" spans="1:17" s="24" customFormat="1" ht="12" customHeight="1">
      <c r="A36" s="9">
        <f t="shared" si="0"/>
        <v>31</v>
      </c>
      <c r="B36" s="383"/>
      <c r="C36" s="27">
        <f t="shared" si="1"/>
        <v>13</v>
      </c>
      <c r="D36" s="173" t="s">
        <v>8</v>
      </c>
      <c r="E36" s="223">
        <v>7.0990000000000002</v>
      </c>
      <c r="F36" s="224">
        <v>5.891</v>
      </c>
      <c r="G36" s="224">
        <v>5.36</v>
      </c>
      <c r="H36" s="224">
        <v>7.8339999999999996</v>
      </c>
      <c r="I36" s="224">
        <v>10.021000000000001</v>
      </c>
      <c r="J36" s="224">
        <v>10.544499999999999</v>
      </c>
      <c r="K36" s="224">
        <v>6.319</v>
      </c>
      <c r="L36" s="224">
        <v>6.7649999999999997</v>
      </c>
      <c r="M36" s="224">
        <v>6.968</v>
      </c>
      <c r="N36" s="224">
        <v>17.113999999999997</v>
      </c>
      <c r="O36" s="224">
        <v>15.281500000000001</v>
      </c>
      <c r="P36" s="224">
        <v>11.6685</v>
      </c>
      <c r="Q36" s="386"/>
    </row>
    <row r="37" spans="1:17" s="24" customFormat="1" ht="12" customHeight="1">
      <c r="A37" s="9">
        <f t="shared" si="0"/>
        <v>32</v>
      </c>
      <c r="B37" s="383"/>
      <c r="C37" s="27">
        <f t="shared" si="1"/>
        <v>14</v>
      </c>
      <c r="D37" s="173" t="s">
        <v>8</v>
      </c>
      <c r="E37" s="223">
        <v>7.1</v>
      </c>
      <c r="F37" s="224">
        <v>5.8949999999999996</v>
      </c>
      <c r="G37" s="224">
        <v>5.3579999999999997</v>
      </c>
      <c r="H37" s="224">
        <v>7.3940000000000001</v>
      </c>
      <c r="I37" s="224">
        <v>9.7460000000000004</v>
      </c>
      <c r="J37" s="224">
        <v>10.202999999999999</v>
      </c>
      <c r="K37" s="224">
        <v>6.1050000000000004</v>
      </c>
      <c r="L37" s="224">
        <v>6.423</v>
      </c>
      <c r="M37" s="224">
        <v>6.5339999999999998</v>
      </c>
      <c r="N37" s="224">
        <v>16.909500000000001</v>
      </c>
      <c r="O37" s="224">
        <v>15.272</v>
      </c>
      <c r="P37" s="224">
        <v>11.662000000000001</v>
      </c>
      <c r="Q37" s="386"/>
    </row>
    <row r="38" spans="1:17" s="24" customFormat="1" ht="12" customHeight="1">
      <c r="A38" s="9">
        <f t="shared" si="0"/>
        <v>33</v>
      </c>
      <c r="B38" s="383"/>
      <c r="C38" s="27">
        <f t="shared" si="1"/>
        <v>15</v>
      </c>
      <c r="D38" s="173" t="s">
        <v>8</v>
      </c>
      <c r="E38" s="223">
        <v>7.101</v>
      </c>
      <c r="F38" s="224">
        <v>5.8825000000000003</v>
      </c>
      <c r="G38" s="224">
        <v>5.3559999999999999</v>
      </c>
      <c r="H38" s="224">
        <v>6.9429999999999996</v>
      </c>
      <c r="I38" s="224">
        <v>9.3339999999999996</v>
      </c>
      <c r="J38" s="224">
        <v>9.7360000000000007</v>
      </c>
      <c r="K38" s="224">
        <v>5.9984999999999999</v>
      </c>
      <c r="L38" s="224">
        <v>6.2389999999999999</v>
      </c>
      <c r="M38" s="224">
        <v>6.3090000000000002</v>
      </c>
      <c r="N38" s="224">
        <v>16.631999999999998</v>
      </c>
      <c r="O38" s="224">
        <v>15.269</v>
      </c>
      <c r="P38" s="224">
        <v>11.66</v>
      </c>
      <c r="Q38" s="386"/>
    </row>
    <row r="39" spans="1:17" s="24" customFormat="1" ht="12" customHeight="1">
      <c r="A39" s="9">
        <f t="shared" si="0"/>
        <v>34</v>
      </c>
      <c r="B39" s="383"/>
      <c r="C39" s="27">
        <f t="shared" si="1"/>
        <v>16</v>
      </c>
      <c r="D39" s="173" t="s">
        <v>8</v>
      </c>
      <c r="E39" s="223">
        <v>7.101</v>
      </c>
      <c r="F39" s="224">
        <v>5.8920000000000003</v>
      </c>
      <c r="G39" s="224">
        <v>5.3550000000000004</v>
      </c>
      <c r="H39" s="224">
        <v>6.6050000000000004</v>
      </c>
      <c r="I39" s="224">
        <v>8.9410000000000007</v>
      </c>
      <c r="J39" s="224">
        <v>9.3170000000000002</v>
      </c>
      <c r="K39" s="224">
        <v>5.931</v>
      </c>
      <c r="L39" s="224">
        <v>6.0824999999999996</v>
      </c>
      <c r="M39" s="224">
        <v>6.1959999999999997</v>
      </c>
      <c r="N39" s="224">
        <v>15.724</v>
      </c>
      <c r="O39" s="224">
        <v>14.922000000000001</v>
      </c>
      <c r="P39" s="224">
        <v>11.654</v>
      </c>
      <c r="Q39" s="386"/>
    </row>
    <row r="40" spans="1:17" s="24" customFormat="1" ht="12" customHeight="1">
      <c r="A40" s="9">
        <f t="shared" si="0"/>
        <v>35</v>
      </c>
      <c r="B40" s="383"/>
      <c r="C40" s="27">
        <f t="shared" si="1"/>
        <v>17</v>
      </c>
      <c r="D40" s="173" t="s">
        <v>8</v>
      </c>
      <c r="E40" s="223">
        <v>7.0994999999999999</v>
      </c>
      <c r="F40" s="224">
        <v>5.859</v>
      </c>
      <c r="G40" s="224">
        <v>5.35</v>
      </c>
      <c r="H40" s="224">
        <v>6.3789999999999996</v>
      </c>
      <c r="I40" s="224">
        <v>8.5860000000000003</v>
      </c>
      <c r="J40" s="224">
        <v>8.9339999999999993</v>
      </c>
      <c r="K40" s="224">
        <v>5.8520000000000003</v>
      </c>
      <c r="L40" s="224">
        <v>5.9719999999999995</v>
      </c>
      <c r="M40" s="224">
        <v>6.1114999999999995</v>
      </c>
      <c r="N40" s="224">
        <v>12.03</v>
      </c>
      <c r="O40" s="224">
        <v>14.712</v>
      </c>
      <c r="P40" s="224">
        <v>11.654</v>
      </c>
      <c r="Q40" s="386"/>
    </row>
    <row r="41" spans="1:17" s="24" customFormat="1" ht="12" customHeight="1">
      <c r="A41" s="9">
        <f t="shared" si="0"/>
        <v>36</v>
      </c>
      <c r="B41" s="383"/>
      <c r="C41" s="27">
        <f t="shared" si="1"/>
        <v>18</v>
      </c>
      <c r="D41" s="173" t="s">
        <v>8</v>
      </c>
      <c r="E41" s="223">
        <v>7.1020000000000003</v>
      </c>
      <c r="F41" s="224">
        <v>5.8609999999999998</v>
      </c>
      <c r="G41" s="224">
        <v>5.3490000000000002</v>
      </c>
      <c r="H41" s="224">
        <v>6.2220000000000004</v>
      </c>
      <c r="I41" s="224">
        <v>8.2260000000000009</v>
      </c>
      <c r="J41" s="224">
        <v>8.593</v>
      </c>
      <c r="K41" s="224">
        <v>5.8049999999999997</v>
      </c>
      <c r="L41" s="224">
        <v>5.93</v>
      </c>
      <c r="M41" s="224">
        <v>6.0344999999999995</v>
      </c>
      <c r="N41" s="224">
        <v>8.3940000000000001</v>
      </c>
      <c r="O41" s="224">
        <v>14.474</v>
      </c>
      <c r="P41" s="224">
        <v>11.653</v>
      </c>
      <c r="Q41" s="386"/>
    </row>
    <row r="42" spans="1:17" s="24" customFormat="1" ht="12" customHeight="1">
      <c r="A42" s="9">
        <f t="shared" si="0"/>
        <v>37</v>
      </c>
      <c r="B42" s="383"/>
      <c r="C42" s="27">
        <f t="shared" si="1"/>
        <v>19</v>
      </c>
      <c r="D42" s="173" t="s">
        <v>8</v>
      </c>
      <c r="E42" s="223">
        <v>7.101</v>
      </c>
      <c r="F42" s="224">
        <v>5.8479999999999999</v>
      </c>
      <c r="G42" s="224">
        <v>5.351</v>
      </c>
      <c r="H42" s="224">
        <v>6.0839999999999996</v>
      </c>
      <c r="I42" s="224">
        <v>7.8120000000000003</v>
      </c>
      <c r="J42" s="224">
        <v>8.0250000000000004</v>
      </c>
      <c r="K42" s="224">
        <v>5.7690000000000001</v>
      </c>
      <c r="L42" s="224">
        <v>5.8840000000000003</v>
      </c>
      <c r="M42" s="224">
        <v>5.9550000000000001</v>
      </c>
      <c r="N42" s="224">
        <v>7.1855000000000002</v>
      </c>
      <c r="O42" s="224">
        <v>14.308999999999999</v>
      </c>
      <c r="P42" s="224">
        <v>11.650500000000001</v>
      </c>
      <c r="Q42" s="386"/>
    </row>
    <row r="43" spans="1:17" s="24" customFormat="1" ht="12" customHeight="1">
      <c r="A43" s="9">
        <f t="shared" si="0"/>
        <v>38</v>
      </c>
      <c r="B43" s="383"/>
      <c r="C43" s="27">
        <f t="shared" si="1"/>
        <v>20</v>
      </c>
      <c r="D43" s="173" t="s">
        <v>8</v>
      </c>
      <c r="E43" s="223">
        <v>7.101</v>
      </c>
      <c r="F43" s="224">
        <v>5.8479999999999999</v>
      </c>
      <c r="G43" s="224">
        <v>5.3494999999999999</v>
      </c>
      <c r="H43" s="224">
        <v>5.9660000000000002</v>
      </c>
      <c r="I43" s="224">
        <v>7.234</v>
      </c>
      <c r="J43" s="224">
        <v>7.4390000000000001</v>
      </c>
      <c r="K43" s="224">
        <v>5.7729999999999997</v>
      </c>
      <c r="L43" s="224">
        <v>5.8440000000000003</v>
      </c>
      <c r="M43" s="224">
        <v>5.8934999999999995</v>
      </c>
      <c r="N43" s="224">
        <v>6.883</v>
      </c>
      <c r="O43" s="224">
        <v>14.084499999999998</v>
      </c>
      <c r="P43" s="224">
        <v>11.651</v>
      </c>
      <c r="Q43" s="386"/>
    </row>
    <row r="44" spans="1:17" s="24" customFormat="1" ht="12" customHeight="1">
      <c r="A44" s="9">
        <f t="shared" si="0"/>
        <v>39</v>
      </c>
      <c r="B44" s="383"/>
      <c r="C44" s="27">
        <f t="shared" si="1"/>
        <v>21</v>
      </c>
      <c r="D44" s="173" t="s">
        <v>8</v>
      </c>
      <c r="E44" s="223">
        <v>7.1</v>
      </c>
      <c r="F44" s="224">
        <v>5.8230000000000004</v>
      </c>
      <c r="G44" s="224">
        <v>5.3470000000000004</v>
      </c>
      <c r="H44" s="224">
        <v>5.8520000000000003</v>
      </c>
      <c r="I44" s="224">
        <v>6.758</v>
      </c>
      <c r="J44" s="224">
        <v>6.99</v>
      </c>
      <c r="K44" s="224">
        <v>5.74</v>
      </c>
      <c r="L44" s="224">
        <v>5.8280000000000003</v>
      </c>
      <c r="M44" s="224">
        <v>5.8579999999999997</v>
      </c>
      <c r="N44" s="224">
        <v>6.7134999999999998</v>
      </c>
      <c r="O44" s="224">
        <v>12.340999999999999</v>
      </c>
      <c r="P44" s="224">
        <v>11.58</v>
      </c>
      <c r="Q44" s="386"/>
    </row>
    <row r="45" spans="1:17" s="24" customFormat="1" ht="12" customHeight="1">
      <c r="A45" s="9">
        <f t="shared" si="0"/>
        <v>40</v>
      </c>
      <c r="B45" s="383"/>
      <c r="C45" s="27">
        <f t="shared" si="1"/>
        <v>22</v>
      </c>
      <c r="D45" s="173" t="s">
        <v>8</v>
      </c>
      <c r="E45" s="223">
        <v>7.0970000000000004</v>
      </c>
      <c r="F45" s="224">
        <v>5.8230000000000004</v>
      </c>
      <c r="G45" s="224">
        <v>5.3390000000000004</v>
      </c>
      <c r="H45" s="224">
        <v>5.76</v>
      </c>
      <c r="I45" s="224">
        <v>6.4179999999999993</v>
      </c>
      <c r="J45" s="224">
        <v>6.6364999999999998</v>
      </c>
      <c r="K45" s="224">
        <v>5.7409999999999997</v>
      </c>
      <c r="L45" s="224">
        <v>5.8019999999999996</v>
      </c>
      <c r="M45" s="224">
        <v>5.8620000000000001</v>
      </c>
      <c r="N45" s="224">
        <v>6.5579999999999998</v>
      </c>
      <c r="O45" s="224">
        <v>9.4359999999999999</v>
      </c>
      <c r="P45" s="224">
        <v>11.371</v>
      </c>
      <c r="Q45" s="386"/>
    </row>
    <row r="46" spans="1:17" s="24" customFormat="1" ht="12" customHeight="1">
      <c r="A46" s="9">
        <f t="shared" si="0"/>
        <v>41</v>
      </c>
      <c r="B46" s="383"/>
      <c r="C46" s="27">
        <f t="shared" si="1"/>
        <v>23</v>
      </c>
      <c r="D46" s="173" t="s">
        <v>8</v>
      </c>
      <c r="E46" s="223">
        <v>7.0970000000000004</v>
      </c>
      <c r="F46" s="224">
        <v>5.8220000000000001</v>
      </c>
      <c r="G46" s="224">
        <v>5.3179999999999996</v>
      </c>
      <c r="H46" s="224">
        <v>5.6790000000000003</v>
      </c>
      <c r="I46" s="224">
        <v>6.12</v>
      </c>
      <c r="J46" s="224">
        <v>6.3860000000000001</v>
      </c>
      <c r="K46" s="224">
        <v>5.7350000000000003</v>
      </c>
      <c r="L46" s="224">
        <v>5.8010000000000002</v>
      </c>
      <c r="M46" s="224">
        <v>5.8390000000000004</v>
      </c>
      <c r="N46" s="224">
        <v>6.4859999999999998</v>
      </c>
      <c r="O46" s="224">
        <v>7.5519999999999996</v>
      </c>
      <c r="P46" s="224">
        <v>11.138999999999999</v>
      </c>
      <c r="Q46" s="386"/>
    </row>
    <row r="47" spans="1:17" s="24" customFormat="1" ht="12" customHeight="1">
      <c r="A47" s="9">
        <f t="shared" si="0"/>
        <v>42</v>
      </c>
      <c r="B47" s="383"/>
      <c r="C47" s="27">
        <f t="shared" si="1"/>
        <v>24</v>
      </c>
      <c r="D47" s="173" t="s">
        <v>8</v>
      </c>
      <c r="E47" s="223">
        <v>7.0970000000000004</v>
      </c>
      <c r="F47" s="224">
        <v>5.82</v>
      </c>
      <c r="G47" s="224">
        <v>5.282</v>
      </c>
      <c r="H47" s="224">
        <v>5.6269999999999998</v>
      </c>
      <c r="I47" s="224">
        <v>5.9989999999999997</v>
      </c>
      <c r="J47" s="224">
        <v>6.1679999999999993</v>
      </c>
      <c r="K47" s="224">
        <v>5.7404999999999999</v>
      </c>
      <c r="L47" s="224">
        <v>5.8</v>
      </c>
      <c r="M47" s="224">
        <v>5.8079999999999998</v>
      </c>
      <c r="N47" s="224">
        <v>6.4329999999999998</v>
      </c>
      <c r="O47" s="224">
        <v>6.9249999999999998</v>
      </c>
      <c r="P47" s="224">
        <v>10.819000000000001</v>
      </c>
      <c r="Q47" s="386"/>
    </row>
    <row r="48" spans="1:17" s="24" customFormat="1" ht="12" customHeight="1">
      <c r="A48" s="9">
        <f t="shared" si="0"/>
        <v>43</v>
      </c>
      <c r="B48" s="383"/>
      <c r="C48" s="27">
        <f t="shared" si="1"/>
        <v>25</v>
      </c>
      <c r="D48" s="173" t="s">
        <v>8</v>
      </c>
      <c r="E48" s="223">
        <v>7.0990000000000002</v>
      </c>
      <c r="F48" s="224">
        <v>5.8209999999999997</v>
      </c>
      <c r="G48" s="224">
        <v>5.2789999999999999</v>
      </c>
      <c r="H48" s="224">
        <v>5.5890000000000004</v>
      </c>
      <c r="I48" s="224">
        <v>5.8944999999999999</v>
      </c>
      <c r="J48" s="224">
        <v>6.0380000000000003</v>
      </c>
      <c r="K48" s="224">
        <v>5.7409999999999997</v>
      </c>
      <c r="L48" s="224">
        <v>5.7690000000000001</v>
      </c>
      <c r="M48" s="224">
        <v>5.7859999999999996</v>
      </c>
      <c r="N48" s="224">
        <v>6.3250000000000002</v>
      </c>
      <c r="O48" s="224">
        <v>6.6760000000000002</v>
      </c>
      <c r="P48" s="224">
        <v>9.923</v>
      </c>
      <c r="Q48" s="386"/>
    </row>
    <row r="49" spans="1:17" s="24" customFormat="1" ht="12" customHeight="1">
      <c r="A49" s="9">
        <f t="shared" si="0"/>
        <v>44</v>
      </c>
      <c r="B49" s="383"/>
      <c r="C49" s="27">
        <f t="shared" si="1"/>
        <v>26</v>
      </c>
      <c r="D49" s="173" t="s">
        <v>8</v>
      </c>
      <c r="E49" s="223">
        <v>7.1005000000000003</v>
      </c>
      <c r="F49" s="224">
        <v>5.8179999999999996</v>
      </c>
      <c r="G49" s="224">
        <v>5.2779999999999996</v>
      </c>
      <c r="H49" s="224">
        <v>5.5659999999999998</v>
      </c>
      <c r="I49" s="224">
        <v>5.8440000000000003</v>
      </c>
      <c r="J49" s="224">
        <v>5.923</v>
      </c>
      <c r="K49" s="224">
        <v>5.7505000000000006</v>
      </c>
      <c r="L49" s="224">
        <v>5.7610000000000001</v>
      </c>
      <c r="M49" s="224">
        <v>5.7774999999999999</v>
      </c>
      <c r="N49" s="224">
        <v>6.2065000000000001</v>
      </c>
      <c r="O49" s="224">
        <v>6.5510000000000002</v>
      </c>
      <c r="P49" s="224">
        <v>7.4249999999999998</v>
      </c>
      <c r="Q49" s="386"/>
    </row>
    <row r="50" spans="1:17" s="24" customFormat="1" ht="12" customHeight="1">
      <c r="A50" s="9">
        <f t="shared" si="0"/>
        <v>45</v>
      </c>
      <c r="B50" s="383"/>
      <c r="C50" s="27">
        <f t="shared" si="1"/>
        <v>27</v>
      </c>
      <c r="D50" s="173" t="s">
        <v>8</v>
      </c>
      <c r="E50" s="223">
        <v>7.1014999999999997</v>
      </c>
      <c r="F50" s="224">
        <v>5.8179999999999996</v>
      </c>
      <c r="G50" s="224">
        <v>5.2690000000000001</v>
      </c>
      <c r="H50" s="224">
        <v>5.5</v>
      </c>
      <c r="I50" s="224">
        <v>5.79</v>
      </c>
      <c r="J50" s="224">
        <v>5.891</v>
      </c>
      <c r="K50" s="224">
        <v>5.7450000000000001</v>
      </c>
      <c r="L50" s="224">
        <v>5.7530000000000001</v>
      </c>
      <c r="M50" s="224">
        <v>5.774</v>
      </c>
      <c r="N50" s="224">
        <v>6.0655000000000001</v>
      </c>
      <c r="O50" s="224">
        <v>6.4749999999999996</v>
      </c>
      <c r="P50" s="224">
        <v>6.7639999999999993</v>
      </c>
      <c r="Q50" s="386"/>
    </row>
    <row r="51" spans="1:17" s="24" customFormat="1" ht="12" customHeight="1">
      <c r="A51" s="9">
        <f t="shared" si="0"/>
        <v>46</v>
      </c>
      <c r="B51" s="383"/>
      <c r="C51" s="27">
        <f t="shared" si="1"/>
        <v>28</v>
      </c>
      <c r="D51" s="173" t="s">
        <v>8</v>
      </c>
      <c r="E51" s="223">
        <v>7.1025</v>
      </c>
      <c r="F51" s="224">
        <v>5.8170000000000002</v>
      </c>
      <c r="G51" s="224">
        <v>5.2469999999999999</v>
      </c>
      <c r="H51" s="224">
        <v>5.4749999999999996</v>
      </c>
      <c r="I51" s="224">
        <v>5.7249999999999996</v>
      </c>
      <c r="J51" s="224">
        <v>5.8040000000000003</v>
      </c>
      <c r="K51" s="224">
        <v>5.7270000000000003</v>
      </c>
      <c r="L51" s="224">
        <v>5.758</v>
      </c>
      <c r="M51" s="224">
        <v>5.7805</v>
      </c>
      <c r="N51" s="224">
        <v>6.0519999999999996</v>
      </c>
      <c r="O51" s="224">
        <v>6.3919999999999995</v>
      </c>
      <c r="P51" s="224">
        <v>6.5470000000000006</v>
      </c>
      <c r="Q51" s="386"/>
    </row>
    <row r="52" spans="1:17" s="24" customFormat="1" ht="12" customHeight="1">
      <c r="A52" s="9">
        <f t="shared" si="0"/>
        <v>47</v>
      </c>
      <c r="B52" s="383"/>
      <c r="C52" s="27">
        <f t="shared" si="1"/>
        <v>29</v>
      </c>
      <c r="D52" s="173" t="s">
        <v>8</v>
      </c>
      <c r="E52" s="223">
        <v>7.1035000000000004</v>
      </c>
      <c r="F52" s="224">
        <v>5.8170000000000002</v>
      </c>
      <c r="G52" s="224">
        <v>5.2439999999999998</v>
      </c>
      <c r="H52" s="224">
        <v>5.4509999999999996</v>
      </c>
      <c r="I52" s="224">
        <v>5.6849999999999996</v>
      </c>
      <c r="J52" s="224">
        <v>5.7439999999999998</v>
      </c>
      <c r="K52" s="224">
        <v>5.7210000000000001</v>
      </c>
      <c r="L52" s="224">
        <v>5.7549999999999999</v>
      </c>
      <c r="M52" s="224">
        <v>5.7609999999999992</v>
      </c>
      <c r="N52" s="224">
        <v>6.04</v>
      </c>
      <c r="O52" s="224">
        <v>6.2939999999999996</v>
      </c>
      <c r="P52" s="224">
        <v>6.4610000000000003</v>
      </c>
      <c r="Q52" s="386"/>
    </row>
    <row r="53" spans="1:17" s="24" customFormat="1" ht="12" customHeight="1">
      <c r="A53" s="9">
        <f t="shared" si="0"/>
        <v>48</v>
      </c>
      <c r="B53" s="383"/>
      <c r="C53" s="27">
        <f t="shared" si="1"/>
        <v>30</v>
      </c>
      <c r="D53" s="173" t="s">
        <v>8</v>
      </c>
      <c r="E53" s="223">
        <v>7.0979999999999999</v>
      </c>
      <c r="F53" s="224">
        <v>5.8170000000000002</v>
      </c>
      <c r="G53" s="224">
        <v>5.2430000000000003</v>
      </c>
      <c r="H53" s="224">
        <v>5.4249999999999998</v>
      </c>
      <c r="I53" s="224">
        <v>5.641</v>
      </c>
      <c r="J53" s="224">
        <v>5.7430000000000003</v>
      </c>
      <c r="K53" s="224">
        <v>5.7030000000000003</v>
      </c>
      <c r="L53" s="224">
        <v>5.7469999999999999</v>
      </c>
      <c r="M53" s="224">
        <v>5.7539999999999996</v>
      </c>
      <c r="N53" s="224">
        <v>5.9109999999999996</v>
      </c>
      <c r="O53" s="224">
        <v>6.2039999999999997</v>
      </c>
      <c r="P53" s="224">
        <v>6.3864999999999998</v>
      </c>
      <c r="Q53" s="386"/>
    </row>
    <row r="54" spans="1:17" s="24" customFormat="1" ht="12" customHeight="1">
      <c r="A54" s="9">
        <f t="shared" ref="A54:A85" si="2">A53+1</f>
        <v>49</v>
      </c>
      <c r="B54" s="383"/>
      <c r="C54" s="27">
        <f t="shared" si="1"/>
        <v>31</v>
      </c>
      <c r="D54" s="173" t="s">
        <v>8</v>
      </c>
      <c r="E54" s="223">
        <v>7.0949999999999998</v>
      </c>
      <c r="F54" s="224">
        <v>5.8170000000000002</v>
      </c>
      <c r="G54" s="224">
        <v>5.2435</v>
      </c>
      <c r="H54" s="224">
        <v>5.4089999999999998</v>
      </c>
      <c r="I54" s="224">
        <v>5.61</v>
      </c>
      <c r="J54" s="224">
        <v>5.7089999999999996</v>
      </c>
      <c r="K54" s="224">
        <v>5.6680000000000001</v>
      </c>
      <c r="L54" s="224">
        <v>5.7430000000000003</v>
      </c>
      <c r="M54" s="224">
        <v>5.7345000000000006</v>
      </c>
      <c r="N54" s="224">
        <v>5.9034999999999993</v>
      </c>
      <c r="O54" s="224">
        <v>6.141</v>
      </c>
      <c r="P54" s="224">
        <v>6.3070000000000004</v>
      </c>
      <c r="Q54" s="386"/>
    </row>
    <row r="55" spans="1:17" s="24" customFormat="1" ht="12" customHeight="1">
      <c r="A55" s="9">
        <f t="shared" si="2"/>
        <v>50</v>
      </c>
      <c r="B55" s="383"/>
      <c r="C55" s="27">
        <f t="shared" si="1"/>
        <v>32</v>
      </c>
      <c r="D55" s="173" t="s">
        <v>8</v>
      </c>
      <c r="E55" s="223">
        <v>7.0949999999999998</v>
      </c>
      <c r="F55" s="224">
        <v>5.8179999999999996</v>
      </c>
      <c r="G55" s="224">
        <v>5.2350000000000003</v>
      </c>
      <c r="H55" s="224">
        <v>5.399</v>
      </c>
      <c r="I55" s="224">
        <v>5.58</v>
      </c>
      <c r="J55" s="224">
        <v>5.6859999999999999</v>
      </c>
      <c r="K55" s="224">
        <v>5.6515000000000004</v>
      </c>
      <c r="L55" s="224">
        <v>5.7370000000000001</v>
      </c>
      <c r="M55" s="224">
        <v>5.7125000000000004</v>
      </c>
      <c r="N55" s="224">
        <v>5.9060000000000006</v>
      </c>
      <c r="O55" s="224">
        <v>6.0860000000000003</v>
      </c>
      <c r="P55" s="224">
        <v>6.2539999999999996</v>
      </c>
      <c r="Q55" s="386"/>
    </row>
    <row r="56" spans="1:17" s="24" customFormat="1" ht="12" customHeight="1">
      <c r="A56" s="9">
        <f t="shared" si="2"/>
        <v>51</v>
      </c>
      <c r="B56" s="383"/>
      <c r="C56" s="27">
        <f t="shared" si="1"/>
        <v>33</v>
      </c>
      <c r="D56" s="173" t="s">
        <v>8</v>
      </c>
      <c r="E56" s="223">
        <v>7.0949999999999998</v>
      </c>
      <c r="F56" s="224">
        <v>5.8170000000000002</v>
      </c>
      <c r="G56" s="224">
        <v>5.23</v>
      </c>
      <c r="H56" s="224">
        <v>5.4180000000000001</v>
      </c>
      <c r="I56" s="224">
        <v>5.5724999999999998</v>
      </c>
      <c r="J56" s="224">
        <v>5.6589999999999998</v>
      </c>
      <c r="K56" s="224">
        <v>5.6349999999999998</v>
      </c>
      <c r="L56" s="224">
        <v>5.7270000000000003</v>
      </c>
      <c r="M56" s="224">
        <v>5.7050000000000001</v>
      </c>
      <c r="N56" s="224">
        <v>5.907</v>
      </c>
      <c r="O56" s="224">
        <v>6.05</v>
      </c>
      <c r="P56" s="224">
        <v>6.1909999999999998</v>
      </c>
      <c r="Q56" s="386"/>
    </row>
    <row r="57" spans="1:17" s="24" customFormat="1" ht="12" customHeight="1">
      <c r="A57" s="9">
        <f t="shared" si="2"/>
        <v>52</v>
      </c>
      <c r="B57" s="383"/>
      <c r="C57" s="27">
        <f t="shared" ref="C57:C88" si="3">C56+1</f>
        <v>34</v>
      </c>
      <c r="D57" s="173" t="s">
        <v>8</v>
      </c>
      <c r="E57" s="223">
        <v>7.093</v>
      </c>
      <c r="F57" s="224">
        <v>5.819</v>
      </c>
      <c r="G57" s="224">
        <v>5.2229999999999999</v>
      </c>
      <c r="H57" s="224">
        <v>5.415</v>
      </c>
      <c r="I57" s="224">
        <v>5.5609999999999999</v>
      </c>
      <c r="J57" s="224">
        <v>5.633</v>
      </c>
      <c r="K57" s="224">
        <v>5.5350000000000001</v>
      </c>
      <c r="L57" s="224">
        <v>5.7190000000000003</v>
      </c>
      <c r="M57" s="224">
        <v>5.6820000000000004</v>
      </c>
      <c r="N57" s="224">
        <v>5.8929999999999998</v>
      </c>
      <c r="O57" s="224">
        <v>6.0270000000000001</v>
      </c>
      <c r="P57" s="224">
        <v>6.1349999999999998</v>
      </c>
      <c r="Q57" s="386"/>
    </row>
    <row r="58" spans="1:17" s="24" customFormat="1" ht="12" customHeight="1">
      <c r="A58" s="9">
        <f t="shared" si="2"/>
        <v>53</v>
      </c>
      <c r="B58" s="383"/>
      <c r="C58" s="27">
        <f t="shared" si="3"/>
        <v>35</v>
      </c>
      <c r="D58" s="173" t="s">
        <v>8</v>
      </c>
      <c r="E58" s="223">
        <v>7.093</v>
      </c>
      <c r="F58" s="224">
        <v>5.8179999999999996</v>
      </c>
      <c r="G58" s="224">
        <v>5.218</v>
      </c>
      <c r="H58" s="224">
        <v>5.4290000000000003</v>
      </c>
      <c r="I58" s="224">
        <v>5.5459999999999994</v>
      </c>
      <c r="J58" s="224">
        <v>5.6230000000000002</v>
      </c>
      <c r="K58" s="224">
        <v>5.5339999999999998</v>
      </c>
      <c r="L58" s="224">
        <v>5.6974999999999998</v>
      </c>
      <c r="M58" s="224">
        <v>5.6669999999999998</v>
      </c>
      <c r="N58" s="224">
        <v>5.8849999999999998</v>
      </c>
      <c r="O58" s="224">
        <v>6.0149999999999997</v>
      </c>
      <c r="P58" s="224">
        <v>6.0865</v>
      </c>
      <c r="Q58" s="386"/>
    </row>
    <row r="59" spans="1:17" s="24" customFormat="1" ht="12" customHeight="1">
      <c r="A59" s="9">
        <f t="shared" si="2"/>
        <v>54</v>
      </c>
      <c r="B59" s="383"/>
      <c r="C59" s="27">
        <f t="shared" si="3"/>
        <v>36</v>
      </c>
      <c r="D59" s="173" t="s">
        <v>8</v>
      </c>
      <c r="E59" s="223">
        <v>7.0919999999999996</v>
      </c>
      <c r="F59" s="224">
        <v>5.8170000000000002</v>
      </c>
      <c r="G59" s="224">
        <v>5.2119999999999997</v>
      </c>
      <c r="H59" s="224">
        <v>5.4160000000000004</v>
      </c>
      <c r="I59" s="224">
        <v>5.5149999999999997</v>
      </c>
      <c r="J59" s="224">
        <v>5.6139999999999999</v>
      </c>
      <c r="K59" s="224">
        <v>5.5709999999999997</v>
      </c>
      <c r="L59" s="224">
        <v>5.6589999999999998</v>
      </c>
      <c r="M59" s="224">
        <v>5.6479999999999997</v>
      </c>
      <c r="N59" s="224">
        <v>5.8574999999999999</v>
      </c>
      <c r="O59" s="224">
        <v>5.9249999999999998</v>
      </c>
      <c r="P59" s="224">
        <v>6.0619999999999994</v>
      </c>
      <c r="Q59" s="386"/>
    </row>
    <row r="60" spans="1:17" s="24" customFormat="1" ht="12" customHeight="1">
      <c r="A60" s="9">
        <f t="shared" si="2"/>
        <v>55</v>
      </c>
      <c r="B60" s="383"/>
      <c r="C60" s="27">
        <f t="shared" si="3"/>
        <v>37</v>
      </c>
      <c r="D60" s="173" t="s">
        <v>8</v>
      </c>
      <c r="E60" s="223">
        <v>7.0935000000000006</v>
      </c>
      <c r="F60" s="224">
        <v>5.8159999999999998</v>
      </c>
      <c r="G60" s="224">
        <v>5.2069999999999999</v>
      </c>
      <c r="H60" s="224">
        <v>5.3810000000000002</v>
      </c>
      <c r="I60" s="224">
        <v>5.4969999999999999</v>
      </c>
      <c r="J60" s="224">
        <v>5.6180000000000003</v>
      </c>
      <c r="K60" s="224">
        <v>5.5330000000000004</v>
      </c>
      <c r="L60" s="224">
        <v>5.6459999999999999</v>
      </c>
      <c r="M60" s="224">
        <v>5.6379999999999999</v>
      </c>
      <c r="N60" s="224">
        <v>5.8259999999999996</v>
      </c>
      <c r="O60" s="224">
        <v>5.9145000000000003</v>
      </c>
      <c r="P60" s="224">
        <v>6.0339999999999998</v>
      </c>
      <c r="Q60" s="386"/>
    </row>
    <row r="61" spans="1:17" s="24" customFormat="1" ht="12" customHeight="1">
      <c r="A61" s="9">
        <f t="shared" si="2"/>
        <v>56</v>
      </c>
      <c r="B61" s="383"/>
      <c r="C61" s="27">
        <f t="shared" si="3"/>
        <v>38</v>
      </c>
      <c r="D61" s="173" t="s">
        <v>8</v>
      </c>
      <c r="E61" s="223">
        <v>7.0910000000000002</v>
      </c>
      <c r="F61" s="224">
        <v>5.8150000000000004</v>
      </c>
      <c r="G61" s="224">
        <v>5.2030000000000003</v>
      </c>
      <c r="H61" s="224">
        <v>5.3550000000000004</v>
      </c>
      <c r="I61" s="224">
        <v>5.5110000000000001</v>
      </c>
      <c r="J61" s="224">
        <v>5.6059999999999999</v>
      </c>
      <c r="K61" s="224">
        <v>5.5259999999999998</v>
      </c>
      <c r="L61" s="224">
        <v>5.63</v>
      </c>
      <c r="M61" s="224">
        <v>5.6125000000000007</v>
      </c>
      <c r="N61" s="224">
        <v>5.7575000000000003</v>
      </c>
      <c r="O61" s="224">
        <v>5.8975</v>
      </c>
      <c r="P61" s="224">
        <v>5.9904999999999999</v>
      </c>
      <c r="Q61" s="386"/>
    </row>
    <row r="62" spans="1:17" s="24" customFormat="1" ht="12" customHeight="1">
      <c r="A62" s="9">
        <f t="shared" si="2"/>
        <v>57</v>
      </c>
      <c r="B62" s="383"/>
      <c r="C62" s="27">
        <f t="shared" si="3"/>
        <v>39</v>
      </c>
      <c r="D62" s="173" t="s">
        <v>8</v>
      </c>
      <c r="E62" s="223">
        <v>7.093</v>
      </c>
      <c r="F62" s="224">
        <v>5.8150000000000004</v>
      </c>
      <c r="G62" s="224">
        <v>5.1920000000000002</v>
      </c>
      <c r="H62" s="224">
        <v>5.3490000000000002</v>
      </c>
      <c r="I62" s="224">
        <v>5.4950000000000001</v>
      </c>
      <c r="J62" s="224">
        <v>5.5970000000000004</v>
      </c>
      <c r="K62" s="224">
        <v>5.4409999999999998</v>
      </c>
      <c r="L62" s="224">
        <v>5.5970000000000004</v>
      </c>
      <c r="M62" s="224">
        <v>5.5935000000000006</v>
      </c>
      <c r="N62" s="224">
        <v>5.7329999999999997</v>
      </c>
      <c r="O62" s="224">
        <v>5.8769999999999998</v>
      </c>
      <c r="P62" s="224">
        <v>5.9655000000000005</v>
      </c>
      <c r="Q62" s="386"/>
    </row>
    <row r="63" spans="1:17" s="24" customFormat="1" ht="12" customHeight="1">
      <c r="A63" s="9">
        <f t="shared" si="2"/>
        <v>58</v>
      </c>
      <c r="B63" s="383"/>
      <c r="C63" s="27">
        <f t="shared" si="3"/>
        <v>40</v>
      </c>
      <c r="D63" s="173" t="s">
        <v>8</v>
      </c>
      <c r="E63" s="223">
        <v>7.0910000000000002</v>
      </c>
      <c r="F63" s="224">
        <v>5.8140000000000001</v>
      </c>
      <c r="G63" s="224">
        <v>5.1820000000000004</v>
      </c>
      <c r="H63" s="224">
        <v>5.3529999999999998</v>
      </c>
      <c r="I63" s="224">
        <v>5.4729999999999999</v>
      </c>
      <c r="J63" s="224">
        <v>5.5890000000000004</v>
      </c>
      <c r="K63" s="224">
        <v>5.4409999999999998</v>
      </c>
      <c r="L63" s="224">
        <v>5.5819999999999999</v>
      </c>
      <c r="M63" s="224">
        <v>5.5625</v>
      </c>
      <c r="N63" s="224">
        <v>5.73</v>
      </c>
      <c r="O63" s="224">
        <v>5.851</v>
      </c>
      <c r="P63" s="224">
        <v>5.9339999999999993</v>
      </c>
      <c r="Q63" s="386"/>
    </row>
    <row r="64" spans="1:17" s="24" customFormat="1" ht="12" customHeight="1">
      <c r="A64" s="9">
        <f t="shared" si="2"/>
        <v>59</v>
      </c>
      <c r="B64" s="383"/>
      <c r="C64" s="27">
        <f t="shared" si="3"/>
        <v>41</v>
      </c>
      <c r="D64" s="173" t="s">
        <v>8</v>
      </c>
      <c r="E64" s="223">
        <v>7.0890000000000004</v>
      </c>
      <c r="F64" s="224">
        <v>5.8239999999999998</v>
      </c>
      <c r="G64" s="224">
        <v>5.1710000000000003</v>
      </c>
      <c r="H64" s="224">
        <v>5.3570000000000002</v>
      </c>
      <c r="I64" s="224">
        <v>5.4690000000000003</v>
      </c>
      <c r="J64" s="224">
        <v>5.57</v>
      </c>
      <c r="K64" s="224">
        <v>5.423</v>
      </c>
      <c r="L64" s="224">
        <v>5.5389999999999997</v>
      </c>
      <c r="M64" s="224">
        <v>5.5279999999999996</v>
      </c>
      <c r="N64" s="224">
        <v>5.7074999999999996</v>
      </c>
      <c r="O64" s="224">
        <v>5.8289999999999997</v>
      </c>
      <c r="P64" s="224">
        <v>5.9059999999999997</v>
      </c>
      <c r="Q64" s="386"/>
    </row>
    <row r="65" spans="1:17" s="24" customFormat="1" ht="12" customHeight="1">
      <c r="A65" s="9">
        <f t="shared" si="2"/>
        <v>60</v>
      </c>
      <c r="B65" s="383"/>
      <c r="C65" s="27">
        <f t="shared" si="3"/>
        <v>42</v>
      </c>
      <c r="D65" s="173" t="s">
        <v>8</v>
      </c>
      <c r="E65" s="223">
        <v>7.09</v>
      </c>
      <c r="F65" s="224">
        <v>5.83</v>
      </c>
      <c r="G65" s="224">
        <v>5.1594999999999995</v>
      </c>
      <c r="H65" s="224">
        <v>5.3739999999999997</v>
      </c>
      <c r="I65" s="224">
        <v>5.4720000000000004</v>
      </c>
      <c r="J65" s="224">
        <v>5.5510000000000002</v>
      </c>
      <c r="K65" s="224">
        <v>5.4050000000000002</v>
      </c>
      <c r="L65" s="224">
        <v>5.4880000000000004</v>
      </c>
      <c r="M65" s="224">
        <v>5.6</v>
      </c>
      <c r="N65" s="224">
        <v>5.6505000000000001</v>
      </c>
      <c r="O65" s="224">
        <v>5.8029999999999999</v>
      </c>
      <c r="P65" s="224">
        <v>5.8845000000000001</v>
      </c>
      <c r="Q65" s="386"/>
    </row>
    <row r="66" spans="1:17" s="24" customFormat="1" ht="12" customHeight="1">
      <c r="A66" s="9">
        <f t="shared" si="2"/>
        <v>61</v>
      </c>
      <c r="B66" s="383"/>
      <c r="C66" s="27">
        <f t="shared" si="3"/>
        <v>43</v>
      </c>
      <c r="D66" s="173" t="s">
        <v>8</v>
      </c>
      <c r="E66" s="223">
        <v>7.0910000000000002</v>
      </c>
      <c r="F66" s="224">
        <v>5.8319999999999999</v>
      </c>
      <c r="G66" s="224">
        <v>5.1539999999999999</v>
      </c>
      <c r="H66" s="224">
        <v>5.3550000000000004</v>
      </c>
      <c r="I66" s="224">
        <v>5.4710000000000001</v>
      </c>
      <c r="J66" s="224">
        <v>5.5339999999999998</v>
      </c>
      <c r="K66" s="224">
        <v>5.3904999999999994</v>
      </c>
      <c r="L66" s="224">
        <v>5.4625000000000004</v>
      </c>
      <c r="M66" s="224">
        <v>5.4859999999999998</v>
      </c>
      <c r="N66" s="224">
        <v>5.6035000000000004</v>
      </c>
      <c r="O66" s="224">
        <v>5.7789999999999999</v>
      </c>
      <c r="P66" s="224">
        <v>5.8550000000000004</v>
      </c>
      <c r="Q66" s="386"/>
    </row>
    <row r="67" spans="1:17" s="24" customFormat="1" ht="12" customHeight="1">
      <c r="A67" s="9">
        <f t="shared" si="2"/>
        <v>62</v>
      </c>
      <c r="B67" s="383"/>
      <c r="C67" s="27">
        <f t="shared" si="3"/>
        <v>44</v>
      </c>
      <c r="D67" s="173" t="s">
        <v>8</v>
      </c>
      <c r="E67" s="223">
        <v>7.0739999999999998</v>
      </c>
      <c r="F67" s="224">
        <v>5.827</v>
      </c>
      <c r="G67" s="224">
        <v>5.149</v>
      </c>
      <c r="H67" s="224">
        <v>5.3360000000000003</v>
      </c>
      <c r="I67" s="224">
        <v>5.4610000000000003</v>
      </c>
      <c r="J67" s="224">
        <v>5.5380000000000003</v>
      </c>
      <c r="K67" s="224">
        <v>5.3819999999999997</v>
      </c>
      <c r="L67" s="224">
        <v>5.4409999999999998</v>
      </c>
      <c r="M67" s="224">
        <v>5.4695</v>
      </c>
      <c r="N67" s="224">
        <v>5.5830000000000002</v>
      </c>
      <c r="O67" s="224">
        <v>5.7480000000000002</v>
      </c>
      <c r="P67" s="224">
        <v>5.835</v>
      </c>
      <c r="Q67" s="386"/>
    </row>
    <row r="68" spans="1:17" s="24" customFormat="1" ht="12" customHeight="1">
      <c r="A68" s="9">
        <f t="shared" si="2"/>
        <v>63</v>
      </c>
      <c r="B68" s="383"/>
      <c r="C68" s="27">
        <f t="shared" si="3"/>
        <v>45</v>
      </c>
      <c r="D68" s="173" t="s">
        <v>8</v>
      </c>
      <c r="E68" s="223">
        <v>7.0670000000000002</v>
      </c>
      <c r="F68" s="224">
        <v>5.8310000000000004</v>
      </c>
      <c r="G68" s="224">
        <v>5.1360000000000001</v>
      </c>
      <c r="H68" s="224">
        <v>5.3280000000000003</v>
      </c>
      <c r="I68" s="224">
        <v>5.4630000000000001</v>
      </c>
      <c r="J68" s="224">
        <v>5.5259999999999998</v>
      </c>
      <c r="K68" s="224">
        <v>5.37</v>
      </c>
      <c r="L68" s="224">
        <v>5.4235000000000007</v>
      </c>
      <c r="M68" s="224">
        <v>5.4634999999999998</v>
      </c>
      <c r="N68" s="224">
        <v>5.5759999999999996</v>
      </c>
      <c r="O68" s="224">
        <v>5.71</v>
      </c>
      <c r="P68" s="224">
        <v>5.8230000000000004</v>
      </c>
      <c r="Q68" s="386"/>
    </row>
    <row r="69" spans="1:17" s="24" customFormat="1" ht="12" customHeight="1">
      <c r="A69" s="9">
        <f t="shared" si="2"/>
        <v>64</v>
      </c>
      <c r="B69" s="383"/>
      <c r="C69" s="27">
        <f t="shared" si="3"/>
        <v>46</v>
      </c>
      <c r="D69" s="173" t="s">
        <v>8</v>
      </c>
      <c r="E69" s="223">
        <v>7.07</v>
      </c>
      <c r="F69" s="224">
        <v>5.8310000000000004</v>
      </c>
      <c r="G69" s="224">
        <v>5.1304999999999996</v>
      </c>
      <c r="H69" s="224">
        <v>5.3150000000000004</v>
      </c>
      <c r="I69" s="224">
        <v>5.4610000000000003</v>
      </c>
      <c r="J69" s="224">
        <v>5.5110000000000001</v>
      </c>
      <c r="K69" s="224">
        <v>5.3639999999999999</v>
      </c>
      <c r="L69" s="224">
        <v>5.4130000000000003</v>
      </c>
      <c r="M69" s="224">
        <v>5.4540000000000006</v>
      </c>
      <c r="N69" s="224">
        <v>5.5629999999999997</v>
      </c>
      <c r="O69" s="224">
        <v>5.6784999999999997</v>
      </c>
      <c r="P69" s="224">
        <v>5.8289999999999997</v>
      </c>
      <c r="Q69" s="386"/>
    </row>
    <row r="70" spans="1:17" s="24" customFormat="1" ht="12" customHeight="1">
      <c r="A70" s="9">
        <f t="shared" si="2"/>
        <v>65</v>
      </c>
      <c r="B70" s="383"/>
      <c r="C70" s="27">
        <f t="shared" si="3"/>
        <v>47</v>
      </c>
      <c r="D70" s="173" t="s">
        <v>8</v>
      </c>
      <c r="E70" s="223">
        <v>7.07</v>
      </c>
      <c r="F70" s="224">
        <v>5.8289999999999997</v>
      </c>
      <c r="G70" s="224">
        <v>5.1310000000000002</v>
      </c>
      <c r="H70" s="224">
        <v>5.31</v>
      </c>
      <c r="I70" s="224">
        <v>5.4630000000000001</v>
      </c>
      <c r="J70" s="224">
        <v>5.4989999999999997</v>
      </c>
      <c r="K70" s="224">
        <v>5.3540000000000001</v>
      </c>
      <c r="L70" s="224">
        <v>5.4080000000000004</v>
      </c>
      <c r="M70" s="224">
        <v>5.4279999999999999</v>
      </c>
      <c r="N70" s="224">
        <v>5.5510000000000002</v>
      </c>
      <c r="O70" s="224">
        <v>5.657</v>
      </c>
      <c r="P70" s="224">
        <v>5.7519999999999998</v>
      </c>
      <c r="Q70" s="386"/>
    </row>
    <row r="71" spans="1:17" s="24" customFormat="1" ht="12" customHeight="1">
      <c r="A71" s="9">
        <f t="shared" si="2"/>
        <v>66</v>
      </c>
      <c r="B71" s="383"/>
      <c r="C71" s="27">
        <f t="shared" si="3"/>
        <v>48</v>
      </c>
      <c r="D71" s="173" t="s">
        <v>8</v>
      </c>
      <c r="E71" s="223">
        <v>7.07</v>
      </c>
      <c r="F71" s="224">
        <v>5.8280000000000003</v>
      </c>
      <c r="G71" s="224">
        <v>5.109</v>
      </c>
      <c r="H71" s="224">
        <v>5.3079999999999998</v>
      </c>
      <c r="I71" s="224">
        <v>5.4420000000000002</v>
      </c>
      <c r="J71" s="224">
        <v>5.508</v>
      </c>
      <c r="K71" s="224">
        <v>5.3630000000000004</v>
      </c>
      <c r="L71" s="224">
        <v>5.4109999999999996</v>
      </c>
      <c r="M71" s="224">
        <v>5.4130000000000003</v>
      </c>
      <c r="N71" s="224">
        <v>5.5460000000000003</v>
      </c>
      <c r="O71" s="224">
        <v>5.6404999999999994</v>
      </c>
      <c r="P71" s="224">
        <v>5.742</v>
      </c>
      <c r="Q71" s="386"/>
    </row>
    <row r="72" spans="1:17" s="24" customFormat="1" ht="12" customHeight="1">
      <c r="A72" s="9">
        <f t="shared" si="2"/>
        <v>67</v>
      </c>
      <c r="B72" s="383"/>
      <c r="C72" s="27">
        <f t="shared" si="3"/>
        <v>49</v>
      </c>
      <c r="D72" s="173" t="s">
        <v>8</v>
      </c>
      <c r="E72" s="223">
        <v>7.0670000000000002</v>
      </c>
      <c r="F72" s="224">
        <v>5.8310000000000004</v>
      </c>
      <c r="G72" s="224">
        <v>5.1029999999999998</v>
      </c>
      <c r="H72" s="224">
        <v>5.2969999999999997</v>
      </c>
      <c r="I72" s="224">
        <v>5.4240000000000004</v>
      </c>
      <c r="J72" s="224">
        <v>5.4870000000000001</v>
      </c>
      <c r="K72" s="224">
        <v>5.3520000000000003</v>
      </c>
      <c r="L72" s="224">
        <v>5.41</v>
      </c>
      <c r="M72" s="224">
        <v>5.415</v>
      </c>
      <c r="N72" s="224">
        <v>5.5460000000000003</v>
      </c>
      <c r="O72" s="224">
        <v>5.62</v>
      </c>
      <c r="P72" s="224">
        <v>5.7059999999999995</v>
      </c>
      <c r="Q72" s="386"/>
    </row>
    <row r="73" spans="1:17" s="24" customFormat="1" ht="12" customHeight="1">
      <c r="A73" s="9">
        <f t="shared" si="2"/>
        <v>68</v>
      </c>
      <c r="B73" s="383"/>
      <c r="C73" s="27">
        <f t="shared" si="3"/>
        <v>50</v>
      </c>
      <c r="D73" s="173" t="s">
        <v>8</v>
      </c>
      <c r="E73" s="223">
        <v>7.0670000000000002</v>
      </c>
      <c r="F73" s="224">
        <v>5.8330000000000002</v>
      </c>
      <c r="G73" s="224">
        <v>5.0979999999999999</v>
      </c>
      <c r="H73" s="224">
        <v>5.2880000000000003</v>
      </c>
      <c r="I73" s="224">
        <v>5.415</v>
      </c>
      <c r="J73" s="224">
        <v>5.4930000000000003</v>
      </c>
      <c r="K73" s="224">
        <v>5.343</v>
      </c>
      <c r="L73" s="224">
        <v>5.399</v>
      </c>
      <c r="M73" s="224">
        <v>5.4089999999999998</v>
      </c>
      <c r="N73" s="224">
        <v>5.5419999999999998</v>
      </c>
      <c r="O73" s="224">
        <v>5.6319999999999997</v>
      </c>
      <c r="P73" s="224">
        <v>5.6749999999999998</v>
      </c>
      <c r="Q73" s="386"/>
    </row>
    <row r="74" spans="1:17" s="24" customFormat="1" ht="12" customHeight="1">
      <c r="A74" s="9">
        <f t="shared" si="2"/>
        <v>69</v>
      </c>
      <c r="B74" s="383"/>
      <c r="C74" s="27">
        <f t="shared" si="3"/>
        <v>51</v>
      </c>
      <c r="D74" s="173" t="s">
        <v>8</v>
      </c>
      <c r="E74" s="223">
        <v>7.0759999999999996</v>
      </c>
      <c r="F74" s="224">
        <v>5.8339999999999996</v>
      </c>
      <c r="G74" s="224">
        <v>5.0970000000000004</v>
      </c>
      <c r="H74" s="224">
        <v>5.2720000000000002</v>
      </c>
      <c r="I74" s="224">
        <v>5.4059999999999997</v>
      </c>
      <c r="J74" s="224">
        <v>5.4610000000000003</v>
      </c>
      <c r="K74" s="224">
        <v>5.3339999999999996</v>
      </c>
      <c r="L74" s="224">
        <v>5.399</v>
      </c>
      <c r="M74" s="224">
        <v>5.4160000000000004</v>
      </c>
      <c r="N74" s="224">
        <v>5.54</v>
      </c>
      <c r="O74" s="224">
        <v>5.6154999999999999</v>
      </c>
      <c r="P74" s="224">
        <v>5.6669999999999998</v>
      </c>
      <c r="Q74" s="386"/>
    </row>
    <row r="75" spans="1:17" s="24" customFormat="1" ht="12" customHeight="1">
      <c r="A75" s="9">
        <f t="shared" si="2"/>
        <v>70</v>
      </c>
      <c r="B75" s="383"/>
      <c r="C75" s="27">
        <f t="shared" si="3"/>
        <v>52</v>
      </c>
      <c r="D75" s="173" t="s">
        <v>8</v>
      </c>
      <c r="E75" s="223">
        <v>6.9779999999999998</v>
      </c>
      <c r="F75" s="224">
        <v>5.8310000000000004</v>
      </c>
      <c r="G75" s="224">
        <v>5.0940000000000003</v>
      </c>
      <c r="H75" s="224">
        <v>5.2640000000000002</v>
      </c>
      <c r="I75" s="224">
        <v>5.4059999999999997</v>
      </c>
      <c r="J75" s="224">
        <v>5.4379999999999997</v>
      </c>
      <c r="K75" s="224">
        <v>5.3360000000000003</v>
      </c>
      <c r="L75" s="224">
        <v>5.3979999999999997</v>
      </c>
      <c r="M75" s="224">
        <v>5.4210000000000003</v>
      </c>
      <c r="N75" s="224">
        <v>5.54</v>
      </c>
      <c r="O75" s="224">
        <v>5.6139999999999999</v>
      </c>
      <c r="P75" s="224">
        <v>5.66</v>
      </c>
      <c r="Q75" s="386"/>
    </row>
    <row r="76" spans="1:17" s="24" customFormat="1" ht="12" customHeight="1">
      <c r="A76" s="9">
        <f t="shared" si="2"/>
        <v>71</v>
      </c>
      <c r="B76" s="383"/>
      <c r="C76" s="27">
        <f t="shared" si="3"/>
        <v>53</v>
      </c>
      <c r="D76" s="173" t="s">
        <v>8</v>
      </c>
      <c r="E76" s="223">
        <v>6.94</v>
      </c>
      <c r="F76" s="224">
        <v>5.8410000000000002</v>
      </c>
      <c r="G76" s="224">
        <v>5.093</v>
      </c>
      <c r="H76" s="224">
        <v>5.2519999999999998</v>
      </c>
      <c r="I76" s="224">
        <v>5.3979999999999997</v>
      </c>
      <c r="J76" s="224">
        <v>5.4269999999999996</v>
      </c>
      <c r="K76" s="224">
        <v>5.3369999999999997</v>
      </c>
      <c r="L76" s="224">
        <v>5.3849999999999998</v>
      </c>
      <c r="M76" s="224">
        <v>5.4219999999999997</v>
      </c>
      <c r="N76" s="224">
        <v>5.5410000000000004</v>
      </c>
      <c r="O76" s="224">
        <v>5.6</v>
      </c>
      <c r="P76" s="224">
        <v>5.6840000000000002</v>
      </c>
      <c r="Q76" s="386"/>
    </row>
    <row r="77" spans="1:17" s="24" customFormat="1" ht="12" customHeight="1">
      <c r="A77" s="9">
        <f t="shared" si="2"/>
        <v>72</v>
      </c>
      <c r="B77" s="383"/>
      <c r="C77" s="27">
        <f t="shared" si="3"/>
        <v>54</v>
      </c>
      <c r="D77" s="173" t="s">
        <v>8</v>
      </c>
      <c r="E77" s="223">
        <v>6.9349999999999996</v>
      </c>
      <c r="F77" s="224">
        <v>5.8360000000000003</v>
      </c>
      <c r="G77" s="224">
        <v>5.0919999999999996</v>
      </c>
      <c r="H77" s="224">
        <v>5.2489999999999997</v>
      </c>
      <c r="I77" s="224">
        <v>5.3879999999999999</v>
      </c>
      <c r="J77" s="224">
        <v>5.42</v>
      </c>
      <c r="K77" s="224">
        <v>5.34</v>
      </c>
      <c r="L77" s="224">
        <v>5.3885000000000005</v>
      </c>
      <c r="M77" s="224">
        <v>5.4409999999999998</v>
      </c>
      <c r="N77" s="224">
        <v>5.54</v>
      </c>
      <c r="O77" s="224">
        <v>5.6059999999999999</v>
      </c>
      <c r="P77" s="224">
        <v>5.6719999999999997</v>
      </c>
      <c r="Q77" s="386"/>
    </row>
    <row r="78" spans="1:17" s="24" customFormat="1" ht="12" customHeight="1">
      <c r="A78" s="9">
        <f t="shared" si="2"/>
        <v>73</v>
      </c>
      <c r="B78" s="383"/>
      <c r="C78" s="27">
        <f t="shared" si="3"/>
        <v>55</v>
      </c>
      <c r="D78" s="173" t="s">
        <v>8</v>
      </c>
      <c r="E78" s="223">
        <v>6.9435000000000002</v>
      </c>
      <c r="F78" s="224">
        <v>5.827</v>
      </c>
      <c r="G78" s="224">
        <v>5.0890000000000004</v>
      </c>
      <c r="H78" s="224">
        <v>5.258</v>
      </c>
      <c r="I78" s="224">
        <v>5.3769999999999998</v>
      </c>
      <c r="J78" s="224">
        <v>5.4</v>
      </c>
      <c r="K78" s="224">
        <v>5.3490000000000002</v>
      </c>
      <c r="L78" s="224">
        <v>5.3940000000000001</v>
      </c>
      <c r="M78" s="224">
        <v>5.4470000000000001</v>
      </c>
      <c r="N78" s="224">
        <v>5.5425000000000004</v>
      </c>
      <c r="O78" s="224">
        <v>5.57</v>
      </c>
      <c r="P78" s="224">
        <v>5.6609999999999996</v>
      </c>
      <c r="Q78" s="386"/>
    </row>
    <row r="79" spans="1:17" s="24" customFormat="1" ht="12" customHeight="1">
      <c r="A79" s="9">
        <f t="shared" si="2"/>
        <v>74</v>
      </c>
      <c r="B79" s="383"/>
      <c r="C79" s="27">
        <f t="shared" si="3"/>
        <v>56</v>
      </c>
      <c r="D79" s="173" t="s">
        <v>8</v>
      </c>
      <c r="E79" s="223">
        <v>6.9634999999999998</v>
      </c>
      <c r="F79" s="224">
        <v>5.8259999999999996</v>
      </c>
      <c r="G79" s="224">
        <v>5.085</v>
      </c>
      <c r="H79" s="224">
        <v>5.2519999999999998</v>
      </c>
      <c r="I79" s="224">
        <v>5.3710000000000004</v>
      </c>
      <c r="J79" s="224">
        <v>5.3819999999999997</v>
      </c>
      <c r="K79" s="224">
        <v>5.351</v>
      </c>
      <c r="L79" s="224">
        <v>5.4050000000000002</v>
      </c>
      <c r="M79" s="224">
        <v>5.4595000000000002</v>
      </c>
      <c r="N79" s="224">
        <v>5.5460000000000003</v>
      </c>
      <c r="O79" s="224">
        <v>5.5670000000000002</v>
      </c>
      <c r="P79" s="224">
        <v>5.6479999999999997</v>
      </c>
      <c r="Q79" s="386"/>
    </row>
    <row r="80" spans="1:17" s="24" customFormat="1" ht="12" customHeight="1">
      <c r="A80" s="9">
        <f t="shared" si="2"/>
        <v>75</v>
      </c>
      <c r="B80" s="383"/>
      <c r="C80" s="27">
        <f t="shared" si="3"/>
        <v>57</v>
      </c>
      <c r="D80" s="173" t="s">
        <v>8</v>
      </c>
      <c r="E80" s="223">
        <v>6.9370000000000003</v>
      </c>
      <c r="F80" s="224">
        <v>5.8230000000000004</v>
      </c>
      <c r="G80" s="224">
        <v>5.08</v>
      </c>
      <c r="H80" s="224">
        <v>5.25</v>
      </c>
      <c r="I80" s="224">
        <v>5.3570000000000002</v>
      </c>
      <c r="J80" s="224">
        <v>5.3579999999999997</v>
      </c>
      <c r="K80" s="224">
        <v>5.351</v>
      </c>
      <c r="L80" s="224">
        <v>5.3920000000000003</v>
      </c>
      <c r="M80" s="224">
        <v>5.4619999999999997</v>
      </c>
      <c r="N80" s="224">
        <v>5.5439999999999996</v>
      </c>
      <c r="O80" s="224">
        <v>5.5670000000000002</v>
      </c>
      <c r="P80" s="224">
        <v>5.6470000000000002</v>
      </c>
      <c r="Q80" s="386"/>
    </row>
    <row r="81" spans="1:17" s="24" customFormat="1" ht="12" customHeight="1">
      <c r="A81" s="9">
        <f t="shared" si="2"/>
        <v>76</v>
      </c>
      <c r="B81" s="383"/>
      <c r="C81" s="27">
        <f t="shared" si="3"/>
        <v>58</v>
      </c>
      <c r="D81" s="173" t="s">
        <v>8</v>
      </c>
      <c r="E81" s="223">
        <v>6.9145000000000003</v>
      </c>
      <c r="F81" s="224">
        <v>5.8159999999999998</v>
      </c>
      <c r="G81" s="224">
        <v>5.0789999999999997</v>
      </c>
      <c r="H81" s="224">
        <v>5.234</v>
      </c>
      <c r="I81" s="224">
        <v>5.3490000000000002</v>
      </c>
      <c r="J81" s="224">
        <v>5.3410000000000002</v>
      </c>
      <c r="K81" s="224">
        <v>5.35</v>
      </c>
      <c r="L81" s="224">
        <v>5.3890000000000002</v>
      </c>
      <c r="M81" s="224">
        <v>5.4729999999999999</v>
      </c>
      <c r="N81" s="224">
        <v>5.5439999999999996</v>
      </c>
      <c r="O81" s="224">
        <v>5.5694999999999997</v>
      </c>
      <c r="P81" s="224">
        <v>5.65</v>
      </c>
      <c r="Q81" s="386"/>
    </row>
    <row r="82" spans="1:17" s="24" customFormat="1" ht="12" customHeight="1">
      <c r="A82" s="9">
        <f t="shared" si="2"/>
        <v>77</v>
      </c>
      <c r="B82" s="383"/>
      <c r="C82" s="27">
        <f t="shared" si="3"/>
        <v>59</v>
      </c>
      <c r="D82" s="173" t="s">
        <v>8</v>
      </c>
      <c r="E82" s="223">
        <v>6.8769999999999998</v>
      </c>
      <c r="F82" s="224">
        <v>5.8140000000000001</v>
      </c>
      <c r="G82" s="224">
        <v>5.0715000000000003</v>
      </c>
      <c r="H82" s="224">
        <v>5.2320000000000002</v>
      </c>
      <c r="I82" s="224">
        <v>5.3330000000000002</v>
      </c>
      <c r="J82" s="224">
        <v>5.327</v>
      </c>
      <c r="K82" s="224">
        <v>5.35</v>
      </c>
      <c r="L82" s="224">
        <v>5.39</v>
      </c>
      <c r="M82" s="224">
        <v>5.4740000000000002</v>
      </c>
      <c r="N82" s="224">
        <v>5.5439999999999996</v>
      </c>
      <c r="O82" s="224">
        <v>5.5815000000000001</v>
      </c>
      <c r="P82" s="224">
        <v>5.6470000000000002</v>
      </c>
      <c r="Q82" s="386"/>
    </row>
    <row r="83" spans="1:17" s="24" customFormat="1" ht="12" customHeight="1">
      <c r="A83" s="9">
        <f t="shared" si="2"/>
        <v>78</v>
      </c>
      <c r="B83" s="383"/>
      <c r="C83" s="27">
        <f t="shared" si="3"/>
        <v>60</v>
      </c>
      <c r="D83" s="173" t="s">
        <v>8</v>
      </c>
      <c r="E83" s="223">
        <v>6.8644999999999996</v>
      </c>
      <c r="F83" s="224">
        <v>5.8120000000000003</v>
      </c>
      <c r="G83" s="224">
        <v>5.069</v>
      </c>
      <c r="H83" s="224">
        <v>5.2279999999999998</v>
      </c>
      <c r="I83" s="224">
        <v>5.3120000000000003</v>
      </c>
      <c r="J83" s="224">
        <v>5.3079999999999998</v>
      </c>
      <c r="K83" s="224">
        <v>5.351</v>
      </c>
      <c r="L83" s="224">
        <v>5.3979999999999997</v>
      </c>
      <c r="M83" s="224">
        <v>5.4850000000000003</v>
      </c>
      <c r="N83" s="224">
        <v>5.5449999999999999</v>
      </c>
      <c r="O83" s="224">
        <v>5.577</v>
      </c>
      <c r="P83" s="224">
        <v>5.6455000000000002</v>
      </c>
      <c r="Q83" s="386"/>
    </row>
    <row r="84" spans="1:17" s="24" customFormat="1" ht="12" customHeight="1">
      <c r="A84" s="9">
        <f t="shared" si="2"/>
        <v>79</v>
      </c>
      <c r="B84" s="383"/>
      <c r="C84" s="27">
        <f t="shared" si="3"/>
        <v>61</v>
      </c>
      <c r="D84" s="173" t="s">
        <v>8</v>
      </c>
      <c r="E84" s="223">
        <v>6.8605</v>
      </c>
      <c r="F84" s="224">
        <v>5.8029999999999999</v>
      </c>
      <c r="G84" s="224">
        <v>5.0659999999999998</v>
      </c>
      <c r="H84" s="224">
        <v>5.226</v>
      </c>
      <c r="I84" s="224">
        <v>5.2910000000000004</v>
      </c>
      <c r="J84" s="224">
        <v>5.2990000000000004</v>
      </c>
      <c r="K84" s="224">
        <v>5.351</v>
      </c>
      <c r="L84" s="224">
        <v>5.3949999999999996</v>
      </c>
      <c r="M84" s="224">
        <v>5.4939999999999998</v>
      </c>
      <c r="N84" s="224">
        <v>5.5750000000000002</v>
      </c>
      <c r="O84" s="224">
        <v>5.5890000000000004</v>
      </c>
      <c r="P84" s="224">
        <v>5.649</v>
      </c>
      <c r="Q84" s="386"/>
    </row>
    <row r="85" spans="1:17" s="24" customFormat="1" ht="12" customHeight="1">
      <c r="A85" s="9">
        <f t="shared" si="2"/>
        <v>80</v>
      </c>
      <c r="B85" s="383"/>
      <c r="C85" s="27">
        <f t="shared" si="3"/>
        <v>62</v>
      </c>
      <c r="D85" s="173" t="s">
        <v>8</v>
      </c>
      <c r="E85" s="223">
        <v>6.86</v>
      </c>
      <c r="F85" s="224">
        <v>5.8010000000000002</v>
      </c>
      <c r="G85" s="224">
        <v>5.0599999999999996</v>
      </c>
      <c r="H85" s="224">
        <v>5.2160000000000002</v>
      </c>
      <c r="I85" s="224">
        <v>5.274</v>
      </c>
      <c r="J85" s="224">
        <v>5.29</v>
      </c>
      <c r="K85" s="224">
        <v>5.3520000000000003</v>
      </c>
      <c r="L85" s="224">
        <v>5.4005000000000001</v>
      </c>
      <c r="M85" s="224">
        <v>5.4980000000000002</v>
      </c>
      <c r="N85" s="224">
        <v>5.5815000000000001</v>
      </c>
      <c r="O85" s="224">
        <v>5.5860000000000003</v>
      </c>
      <c r="P85" s="224">
        <v>5.64</v>
      </c>
      <c r="Q85" s="386"/>
    </row>
    <row r="86" spans="1:17" s="24" customFormat="1" ht="12" customHeight="1">
      <c r="A86" s="9">
        <f t="shared" ref="A86:A117" si="4">A85+1</f>
        <v>81</v>
      </c>
      <c r="B86" s="383"/>
      <c r="C86" s="27">
        <f t="shared" si="3"/>
        <v>63</v>
      </c>
      <c r="D86" s="173" t="s">
        <v>8</v>
      </c>
      <c r="E86" s="223">
        <v>6.8479999999999999</v>
      </c>
      <c r="F86" s="224">
        <v>5.7949999999999999</v>
      </c>
      <c r="G86" s="224">
        <v>5.0570000000000004</v>
      </c>
      <c r="H86" s="224">
        <v>5.1920000000000002</v>
      </c>
      <c r="I86" s="224">
        <v>5.2709999999999999</v>
      </c>
      <c r="J86" s="224">
        <v>5.29</v>
      </c>
      <c r="K86" s="224">
        <v>5.3540000000000001</v>
      </c>
      <c r="L86" s="224">
        <v>5.4119999999999999</v>
      </c>
      <c r="M86" s="224">
        <v>5.5010000000000003</v>
      </c>
      <c r="N86" s="224">
        <v>5.585</v>
      </c>
      <c r="O86" s="224">
        <v>5.5979999999999999</v>
      </c>
      <c r="P86" s="224">
        <v>5.64</v>
      </c>
      <c r="Q86" s="386"/>
    </row>
    <row r="87" spans="1:17" s="24" customFormat="1" ht="12" customHeight="1">
      <c r="A87" s="9">
        <f t="shared" si="4"/>
        <v>82</v>
      </c>
      <c r="B87" s="383"/>
      <c r="C87" s="27">
        <f t="shared" si="3"/>
        <v>64</v>
      </c>
      <c r="D87" s="173" t="s">
        <v>8</v>
      </c>
      <c r="E87" s="223">
        <v>6.8259999999999996</v>
      </c>
      <c r="F87" s="224">
        <v>5.7934999999999999</v>
      </c>
      <c r="G87" s="224">
        <v>5.0579999999999998</v>
      </c>
      <c r="H87" s="224">
        <v>5.1870000000000003</v>
      </c>
      <c r="I87" s="224">
        <v>5.27</v>
      </c>
      <c r="J87" s="224">
        <v>5.2869999999999999</v>
      </c>
      <c r="K87" s="224">
        <v>5.3559999999999999</v>
      </c>
      <c r="L87" s="224">
        <v>5.4169999999999998</v>
      </c>
      <c r="M87" s="224">
        <v>5.5019999999999998</v>
      </c>
      <c r="N87" s="224">
        <v>5.5839999999999996</v>
      </c>
      <c r="O87" s="224">
        <v>5.6044999999999998</v>
      </c>
      <c r="P87" s="224">
        <v>5.6379999999999999</v>
      </c>
      <c r="Q87" s="386"/>
    </row>
    <row r="88" spans="1:17" s="24" customFormat="1" ht="12" customHeight="1">
      <c r="A88" s="9">
        <f t="shared" si="4"/>
        <v>83</v>
      </c>
      <c r="B88" s="383"/>
      <c r="C88" s="27">
        <f t="shared" si="3"/>
        <v>65</v>
      </c>
      <c r="D88" s="173" t="s">
        <v>8</v>
      </c>
      <c r="E88" s="223">
        <v>6.82</v>
      </c>
      <c r="F88" s="224">
        <v>5.7930000000000001</v>
      </c>
      <c r="G88" s="224">
        <v>5.056</v>
      </c>
      <c r="H88" s="224">
        <v>5.181</v>
      </c>
      <c r="I88" s="224">
        <v>5.2690000000000001</v>
      </c>
      <c r="J88" s="224">
        <v>5.2830000000000004</v>
      </c>
      <c r="K88" s="224">
        <v>5.3579999999999997</v>
      </c>
      <c r="L88" s="224">
        <v>5.4210000000000003</v>
      </c>
      <c r="M88" s="224">
        <v>5.5030000000000001</v>
      </c>
      <c r="N88" s="224">
        <v>5.5845000000000002</v>
      </c>
      <c r="O88" s="224">
        <v>5.6139999999999999</v>
      </c>
      <c r="P88" s="224">
        <v>5.6400000000000006</v>
      </c>
      <c r="Q88" s="386"/>
    </row>
    <row r="89" spans="1:17" s="24" customFormat="1" ht="12" customHeight="1">
      <c r="A89" s="9">
        <f t="shared" si="4"/>
        <v>84</v>
      </c>
      <c r="B89" s="383"/>
      <c r="C89" s="27">
        <f t="shared" ref="C89:C120" si="5">C88+1</f>
        <v>66</v>
      </c>
      <c r="D89" s="173" t="s">
        <v>8</v>
      </c>
      <c r="E89" s="223">
        <v>6.82</v>
      </c>
      <c r="F89" s="224">
        <v>5.7869999999999999</v>
      </c>
      <c r="G89" s="224">
        <v>5.0529999999999999</v>
      </c>
      <c r="H89" s="224">
        <v>5.18</v>
      </c>
      <c r="I89" s="224">
        <v>5.2640000000000002</v>
      </c>
      <c r="J89" s="224">
        <v>5.2725</v>
      </c>
      <c r="K89" s="224">
        <v>5.36</v>
      </c>
      <c r="L89" s="224">
        <v>5.4240000000000004</v>
      </c>
      <c r="M89" s="224">
        <v>5.51</v>
      </c>
      <c r="N89" s="224">
        <v>5.5839999999999996</v>
      </c>
      <c r="O89" s="224">
        <v>5.6150000000000002</v>
      </c>
      <c r="P89" s="224">
        <v>5.6485000000000003</v>
      </c>
      <c r="Q89" s="386"/>
    </row>
    <row r="90" spans="1:17" s="24" customFormat="1" ht="12" customHeight="1">
      <c r="A90" s="9">
        <f t="shared" si="4"/>
        <v>85</v>
      </c>
      <c r="B90" s="383"/>
      <c r="C90" s="27">
        <f t="shared" si="5"/>
        <v>67</v>
      </c>
      <c r="D90" s="173" t="s">
        <v>8</v>
      </c>
      <c r="E90" s="223">
        <v>6.8319999999999999</v>
      </c>
      <c r="F90" s="224">
        <v>5.7869999999999999</v>
      </c>
      <c r="G90" s="224">
        <v>5.0510000000000002</v>
      </c>
      <c r="H90" s="224">
        <v>5.1779999999999999</v>
      </c>
      <c r="I90" s="224">
        <v>5.2549999999999999</v>
      </c>
      <c r="J90" s="224">
        <v>5.266</v>
      </c>
      <c r="K90" s="224">
        <v>5.3630000000000004</v>
      </c>
      <c r="L90" s="224">
        <v>5.4240000000000004</v>
      </c>
      <c r="M90" s="224">
        <v>5.51</v>
      </c>
      <c r="N90" s="224">
        <v>5.5839999999999996</v>
      </c>
      <c r="O90" s="224">
        <v>5.6150000000000002</v>
      </c>
      <c r="P90" s="224">
        <v>5.6520000000000001</v>
      </c>
      <c r="Q90" s="386"/>
    </row>
    <row r="91" spans="1:17" s="24" customFormat="1" ht="12" customHeight="1">
      <c r="A91" s="9">
        <f t="shared" si="4"/>
        <v>86</v>
      </c>
      <c r="B91" s="383"/>
      <c r="C91" s="27">
        <f t="shared" si="5"/>
        <v>68</v>
      </c>
      <c r="D91" s="173" t="s">
        <v>8</v>
      </c>
      <c r="E91" s="223">
        <v>6.8540000000000001</v>
      </c>
      <c r="F91" s="224">
        <v>5.7850000000000001</v>
      </c>
      <c r="G91" s="224">
        <v>5.0510000000000002</v>
      </c>
      <c r="H91" s="224">
        <v>5.1760000000000002</v>
      </c>
      <c r="I91" s="224">
        <v>5.2469999999999999</v>
      </c>
      <c r="J91" s="224">
        <v>5.2690000000000001</v>
      </c>
      <c r="K91" s="224">
        <v>5.3680000000000003</v>
      </c>
      <c r="L91" s="224">
        <v>5.4269999999999996</v>
      </c>
      <c r="M91" s="224">
        <v>5.5149999999999997</v>
      </c>
      <c r="N91" s="224">
        <v>5.5880000000000001</v>
      </c>
      <c r="O91" s="224">
        <v>5.6239999999999997</v>
      </c>
      <c r="P91" s="224">
        <v>5.6520000000000001</v>
      </c>
      <c r="Q91" s="386"/>
    </row>
    <row r="92" spans="1:17" s="24" customFormat="1" ht="12" customHeight="1">
      <c r="A92" s="9">
        <f t="shared" si="4"/>
        <v>87</v>
      </c>
      <c r="B92" s="383"/>
      <c r="C92" s="27">
        <f t="shared" si="5"/>
        <v>69</v>
      </c>
      <c r="D92" s="173" t="s">
        <v>8</v>
      </c>
      <c r="E92" s="223">
        <v>6.83</v>
      </c>
      <c r="F92" s="224">
        <v>5.7850000000000001</v>
      </c>
      <c r="G92" s="224">
        <v>5.048</v>
      </c>
      <c r="H92" s="224">
        <v>5.1660000000000004</v>
      </c>
      <c r="I92" s="224">
        <v>5.2370000000000001</v>
      </c>
      <c r="J92" s="224">
        <v>5.266</v>
      </c>
      <c r="K92" s="224">
        <v>5.3765000000000001</v>
      </c>
      <c r="L92" s="224">
        <v>5.4329999999999998</v>
      </c>
      <c r="M92" s="224">
        <v>5.5110000000000001</v>
      </c>
      <c r="N92" s="224">
        <v>5.5919999999999996</v>
      </c>
      <c r="O92" s="224">
        <v>5.6310000000000002</v>
      </c>
      <c r="P92" s="224">
        <v>5.6509999999999998</v>
      </c>
      <c r="Q92" s="386"/>
    </row>
    <row r="93" spans="1:17" s="24" customFormat="1" ht="12" customHeight="1">
      <c r="A93" s="9">
        <f t="shared" si="4"/>
        <v>88</v>
      </c>
      <c r="B93" s="383"/>
      <c r="C93" s="27">
        <f t="shared" si="5"/>
        <v>70</v>
      </c>
      <c r="D93" s="173" t="s">
        <v>8</v>
      </c>
      <c r="E93" s="223">
        <v>6.8129999999999997</v>
      </c>
      <c r="F93" s="224">
        <v>5.7839999999999998</v>
      </c>
      <c r="G93" s="224">
        <v>5.0490000000000004</v>
      </c>
      <c r="H93" s="224">
        <v>5.1609999999999996</v>
      </c>
      <c r="I93" s="224">
        <v>5.2359999999999998</v>
      </c>
      <c r="J93" s="224">
        <v>5.2614999999999998</v>
      </c>
      <c r="K93" s="224">
        <v>5.383</v>
      </c>
      <c r="L93" s="224">
        <v>5.431</v>
      </c>
      <c r="M93" s="224">
        <v>5.5114999999999998</v>
      </c>
      <c r="N93" s="224">
        <v>5.6020000000000003</v>
      </c>
      <c r="O93" s="224">
        <v>5.6289999999999996</v>
      </c>
      <c r="P93" s="224">
        <v>5.6559999999999997</v>
      </c>
      <c r="Q93" s="386"/>
    </row>
    <row r="94" spans="1:17" s="24" customFormat="1" ht="12" customHeight="1">
      <c r="A94" s="9">
        <f t="shared" si="4"/>
        <v>89</v>
      </c>
      <c r="B94" s="383"/>
      <c r="C94" s="27">
        <f t="shared" si="5"/>
        <v>71</v>
      </c>
      <c r="D94" s="173" t="s">
        <v>8</v>
      </c>
      <c r="E94" s="223">
        <v>6.8109999999999999</v>
      </c>
      <c r="F94" s="224">
        <v>5.7839999999999998</v>
      </c>
      <c r="G94" s="224">
        <v>5.048</v>
      </c>
      <c r="H94" s="224">
        <v>5.157</v>
      </c>
      <c r="I94" s="224">
        <v>5.23</v>
      </c>
      <c r="J94" s="224">
        <v>5.2670000000000003</v>
      </c>
      <c r="K94" s="224">
        <v>5.3840000000000003</v>
      </c>
      <c r="L94" s="224">
        <v>5.4329999999999998</v>
      </c>
      <c r="M94" s="224">
        <v>5.51</v>
      </c>
      <c r="N94" s="224">
        <v>5.6070000000000002</v>
      </c>
      <c r="O94" s="224">
        <v>5.63</v>
      </c>
      <c r="P94" s="224">
        <v>5.665</v>
      </c>
      <c r="Q94" s="386"/>
    </row>
    <row r="95" spans="1:17" s="24" customFormat="1" ht="12" customHeight="1">
      <c r="A95" s="9">
        <f t="shared" si="4"/>
        <v>90</v>
      </c>
      <c r="B95" s="383"/>
      <c r="C95" s="27">
        <f t="shared" si="5"/>
        <v>72</v>
      </c>
      <c r="D95" s="173" t="s">
        <v>8</v>
      </c>
      <c r="E95" s="223">
        <v>6.8230000000000004</v>
      </c>
      <c r="F95" s="224">
        <v>5.7830000000000004</v>
      </c>
      <c r="G95" s="224">
        <v>5.048</v>
      </c>
      <c r="H95" s="224">
        <v>5.1619999999999999</v>
      </c>
      <c r="I95" s="224">
        <v>5.2255000000000003</v>
      </c>
      <c r="J95" s="224">
        <v>5.2649999999999997</v>
      </c>
      <c r="K95" s="224">
        <v>5.3869999999999996</v>
      </c>
      <c r="L95" s="224">
        <v>5.4329999999999998</v>
      </c>
      <c r="M95" s="224">
        <v>5.5119999999999996</v>
      </c>
      <c r="N95" s="224">
        <v>5.61</v>
      </c>
      <c r="O95" s="224">
        <v>5.6310000000000002</v>
      </c>
      <c r="P95" s="224">
        <v>5.665</v>
      </c>
      <c r="Q95" s="386"/>
    </row>
    <row r="96" spans="1:17" s="24" customFormat="1" ht="12" customHeight="1">
      <c r="A96" s="9">
        <f t="shared" si="4"/>
        <v>91</v>
      </c>
      <c r="B96" s="383"/>
      <c r="C96" s="27">
        <f t="shared" si="5"/>
        <v>73</v>
      </c>
      <c r="D96" s="173" t="s">
        <v>8</v>
      </c>
      <c r="E96" s="223">
        <v>6.8129999999999997</v>
      </c>
      <c r="F96" s="224">
        <v>5.7830000000000004</v>
      </c>
      <c r="G96" s="224">
        <v>5.048</v>
      </c>
      <c r="H96" s="224">
        <v>5.16</v>
      </c>
      <c r="I96" s="224">
        <v>5.2220000000000004</v>
      </c>
      <c r="J96" s="224">
        <v>5.2590000000000003</v>
      </c>
      <c r="K96" s="224">
        <v>5.3869999999999996</v>
      </c>
      <c r="L96" s="224">
        <v>5.4340000000000002</v>
      </c>
      <c r="M96" s="224">
        <v>5.52</v>
      </c>
      <c r="N96" s="224">
        <v>5.6139999999999999</v>
      </c>
      <c r="O96" s="224">
        <v>5.6310000000000002</v>
      </c>
      <c r="P96" s="224">
        <v>5.6639999999999997</v>
      </c>
      <c r="Q96" s="386"/>
    </row>
    <row r="97" spans="1:17" s="24" customFormat="1" ht="12" customHeight="1">
      <c r="A97" s="9">
        <f t="shared" si="4"/>
        <v>92</v>
      </c>
      <c r="B97" s="383"/>
      <c r="C97" s="27">
        <f t="shared" si="5"/>
        <v>74</v>
      </c>
      <c r="D97" s="173" t="s">
        <v>8</v>
      </c>
      <c r="E97" s="223">
        <v>6.8179999999999996</v>
      </c>
      <c r="F97" s="224">
        <v>5.7830000000000004</v>
      </c>
      <c r="G97" s="224">
        <v>5.0460000000000003</v>
      </c>
      <c r="H97" s="224">
        <v>5.1630000000000003</v>
      </c>
      <c r="I97" s="224">
        <v>5.2169999999999996</v>
      </c>
      <c r="J97" s="224">
        <v>5.2619999999999996</v>
      </c>
      <c r="K97" s="224">
        <v>5.391</v>
      </c>
      <c r="L97" s="224">
        <v>5.4365000000000006</v>
      </c>
      <c r="M97" s="224">
        <v>5.5359999999999996</v>
      </c>
      <c r="N97" s="224">
        <v>5.6340000000000003</v>
      </c>
      <c r="O97" s="224">
        <v>5.6340000000000003</v>
      </c>
      <c r="P97" s="224">
        <v>5.6630000000000003</v>
      </c>
      <c r="Q97" s="386"/>
    </row>
    <row r="98" spans="1:17" s="24" customFormat="1" ht="12" customHeight="1">
      <c r="A98" s="9">
        <f t="shared" si="4"/>
        <v>93</v>
      </c>
      <c r="B98" s="383"/>
      <c r="C98" s="27">
        <f t="shared" si="5"/>
        <v>75</v>
      </c>
      <c r="D98" s="173" t="s">
        <v>8</v>
      </c>
      <c r="E98" s="223">
        <v>6.8055000000000003</v>
      </c>
      <c r="F98" s="224">
        <v>5.7850000000000001</v>
      </c>
      <c r="G98" s="224">
        <v>5.0439999999999996</v>
      </c>
      <c r="H98" s="224">
        <v>5.1779999999999999</v>
      </c>
      <c r="I98" s="224">
        <v>5.2210000000000001</v>
      </c>
      <c r="J98" s="224">
        <v>5.2784999999999993</v>
      </c>
      <c r="K98" s="224">
        <v>5.391</v>
      </c>
      <c r="L98" s="224">
        <v>5.44</v>
      </c>
      <c r="M98" s="224">
        <v>5.5430000000000001</v>
      </c>
      <c r="N98" s="224">
        <v>5.6340000000000003</v>
      </c>
      <c r="O98" s="224">
        <v>5.6379999999999999</v>
      </c>
      <c r="P98" s="224">
        <v>5.6630000000000003</v>
      </c>
      <c r="Q98" s="386"/>
    </row>
    <row r="99" spans="1:17" s="24" customFormat="1" ht="12" customHeight="1">
      <c r="A99" s="9">
        <f t="shared" si="4"/>
        <v>94</v>
      </c>
      <c r="B99" s="383"/>
      <c r="C99" s="27">
        <f t="shared" si="5"/>
        <v>76</v>
      </c>
      <c r="D99" s="173" t="s">
        <v>8</v>
      </c>
      <c r="E99" s="223">
        <v>6.8070000000000004</v>
      </c>
      <c r="F99" s="224">
        <v>5.7859999999999996</v>
      </c>
      <c r="G99" s="224">
        <v>5.0369999999999999</v>
      </c>
      <c r="H99" s="224">
        <v>5.181</v>
      </c>
      <c r="I99" s="224">
        <v>5.2240000000000002</v>
      </c>
      <c r="J99" s="224">
        <v>5.2725</v>
      </c>
      <c r="K99" s="224">
        <v>5.3920000000000003</v>
      </c>
      <c r="L99" s="224">
        <v>5.4420000000000002</v>
      </c>
      <c r="M99" s="224">
        <v>5.5549999999999997</v>
      </c>
      <c r="N99" s="224">
        <v>5.6340000000000003</v>
      </c>
      <c r="O99" s="224">
        <v>5.6390000000000002</v>
      </c>
      <c r="P99" s="224">
        <v>5.6630000000000003</v>
      </c>
      <c r="Q99" s="386"/>
    </row>
    <row r="100" spans="1:17" s="24" customFormat="1" ht="12" customHeight="1">
      <c r="A100" s="9">
        <f t="shared" si="4"/>
        <v>95</v>
      </c>
      <c r="B100" s="383"/>
      <c r="C100" s="27">
        <f t="shared" si="5"/>
        <v>77</v>
      </c>
      <c r="D100" s="173" t="s">
        <v>8</v>
      </c>
      <c r="E100" s="223">
        <v>6.8</v>
      </c>
      <c r="F100" s="224">
        <v>5.7854999999999999</v>
      </c>
      <c r="G100" s="224">
        <v>5.0339999999999998</v>
      </c>
      <c r="H100" s="224">
        <v>5.18</v>
      </c>
      <c r="I100" s="224">
        <v>5.226</v>
      </c>
      <c r="J100" s="224">
        <v>5.266</v>
      </c>
      <c r="K100" s="224">
        <v>5.3929999999999998</v>
      </c>
      <c r="L100" s="224">
        <v>5.4420000000000002</v>
      </c>
      <c r="M100" s="224">
        <v>5.5330000000000004</v>
      </c>
      <c r="N100" s="224">
        <v>5.6340000000000003</v>
      </c>
      <c r="O100" s="224">
        <v>5.6429999999999998</v>
      </c>
      <c r="P100" s="224">
        <v>5.6619999999999999</v>
      </c>
      <c r="Q100" s="386"/>
    </row>
    <row r="101" spans="1:17" s="24" customFormat="1" ht="12" customHeight="1">
      <c r="A101" s="9">
        <f t="shared" si="4"/>
        <v>96</v>
      </c>
      <c r="B101" s="383"/>
      <c r="C101" s="27">
        <f t="shared" si="5"/>
        <v>78</v>
      </c>
      <c r="D101" s="173" t="s">
        <v>8</v>
      </c>
      <c r="E101" s="223">
        <v>6.7930000000000001</v>
      </c>
      <c r="F101" s="224">
        <v>5.7830000000000004</v>
      </c>
      <c r="G101" s="224">
        <v>5.0339999999999998</v>
      </c>
      <c r="H101" s="224">
        <v>5.1829999999999998</v>
      </c>
      <c r="I101" s="224">
        <v>5.2270000000000003</v>
      </c>
      <c r="J101" s="224">
        <v>5.266</v>
      </c>
      <c r="K101" s="224">
        <v>5.3949999999999996</v>
      </c>
      <c r="L101" s="224">
        <v>5.444</v>
      </c>
      <c r="M101" s="224">
        <v>5.5330000000000004</v>
      </c>
      <c r="N101" s="224">
        <v>5.6340000000000003</v>
      </c>
      <c r="O101" s="224">
        <v>5.6479999999999997</v>
      </c>
      <c r="P101" s="224">
        <v>5.6630000000000003</v>
      </c>
      <c r="Q101" s="386"/>
    </row>
    <row r="102" spans="1:17" s="24" customFormat="1" ht="12" customHeight="1">
      <c r="A102" s="9">
        <f t="shared" si="4"/>
        <v>97</v>
      </c>
      <c r="B102" s="383"/>
      <c r="C102" s="27">
        <f t="shared" si="5"/>
        <v>79</v>
      </c>
      <c r="D102" s="173" t="s">
        <v>8</v>
      </c>
      <c r="E102" s="223">
        <v>6.7869999999999999</v>
      </c>
      <c r="F102" s="224">
        <v>5.7809999999999997</v>
      </c>
      <c r="G102" s="224">
        <v>5.0350000000000001</v>
      </c>
      <c r="H102" s="224">
        <v>5.1840000000000002</v>
      </c>
      <c r="I102" s="224">
        <v>5.218</v>
      </c>
      <c r="J102" s="224">
        <v>5.2720000000000002</v>
      </c>
      <c r="K102" s="224">
        <v>5.3959999999999999</v>
      </c>
      <c r="L102" s="224">
        <v>5.4420000000000002</v>
      </c>
      <c r="M102" s="224">
        <v>5.532</v>
      </c>
      <c r="N102" s="224">
        <v>5.63</v>
      </c>
      <c r="O102" s="224">
        <v>5.649</v>
      </c>
      <c r="P102" s="224">
        <v>5.673</v>
      </c>
      <c r="Q102" s="386"/>
    </row>
    <row r="103" spans="1:17" s="24" customFormat="1" ht="12" customHeight="1">
      <c r="A103" s="9">
        <f t="shared" si="4"/>
        <v>98</v>
      </c>
      <c r="B103" s="383"/>
      <c r="C103" s="27">
        <f t="shared" si="5"/>
        <v>80</v>
      </c>
      <c r="D103" s="173" t="s">
        <v>8</v>
      </c>
      <c r="E103" s="223">
        <v>6.78</v>
      </c>
      <c r="F103" s="224">
        <v>5.7770000000000001</v>
      </c>
      <c r="G103" s="224">
        <v>5.0350000000000001</v>
      </c>
      <c r="H103" s="224">
        <v>5.1849999999999996</v>
      </c>
      <c r="I103" s="224">
        <v>5.218</v>
      </c>
      <c r="J103" s="224">
        <v>5.2750000000000004</v>
      </c>
      <c r="K103" s="224">
        <v>5.3970000000000002</v>
      </c>
      <c r="L103" s="224">
        <v>5.4610000000000003</v>
      </c>
      <c r="M103" s="224">
        <v>5.5279999999999996</v>
      </c>
      <c r="N103" s="224">
        <v>5.6360000000000001</v>
      </c>
      <c r="O103" s="224">
        <v>5.6509999999999998</v>
      </c>
      <c r="P103" s="224">
        <v>5.6749999999999998</v>
      </c>
      <c r="Q103" s="386"/>
    </row>
    <row r="104" spans="1:17" s="24" customFormat="1" ht="12" customHeight="1">
      <c r="A104" s="9">
        <f t="shared" si="4"/>
        <v>99</v>
      </c>
      <c r="B104" s="383"/>
      <c r="C104" s="27">
        <f t="shared" si="5"/>
        <v>81</v>
      </c>
      <c r="D104" s="173" t="s">
        <v>8</v>
      </c>
      <c r="E104" s="223">
        <v>6.7759999999999998</v>
      </c>
      <c r="F104" s="224">
        <v>5.7759999999999998</v>
      </c>
      <c r="G104" s="224">
        <v>5.0369999999999999</v>
      </c>
      <c r="H104" s="224">
        <v>5.1879999999999997</v>
      </c>
      <c r="I104" s="224">
        <v>5.226</v>
      </c>
      <c r="J104" s="224">
        <v>5.2750000000000004</v>
      </c>
      <c r="K104" s="224" t="s">
        <v>1172</v>
      </c>
      <c r="L104" s="224">
        <v>5.46</v>
      </c>
      <c r="M104" s="224">
        <v>5.5309999999999997</v>
      </c>
      <c r="N104" s="224">
        <v>5.63</v>
      </c>
      <c r="O104" s="224">
        <v>5.6520000000000001</v>
      </c>
      <c r="P104" s="224">
        <v>5.6844999999999999</v>
      </c>
      <c r="Q104" s="386"/>
    </row>
    <row r="105" spans="1:17" s="24" customFormat="1" ht="12" customHeight="1">
      <c r="A105" s="9">
        <f t="shared" si="4"/>
        <v>100</v>
      </c>
      <c r="B105" s="383"/>
      <c r="C105" s="27">
        <f t="shared" si="5"/>
        <v>82</v>
      </c>
      <c r="D105" s="173" t="s">
        <v>8</v>
      </c>
      <c r="E105" s="223">
        <v>6.7679999999999998</v>
      </c>
      <c r="F105" s="224">
        <v>5.774</v>
      </c>
      <c r="G105" s="224">
        <v>5.0380000000000003</v>
      </c>
      <c r="H105" s="224">
        <v>5.1879999999999997</v>
      </c>
      <c r="I105" s="224">
        <v>5.2290000000000001</v>
      </c>
      <c r="J105" s="224">
        <v>5.2729999999999997</v>
      </c>
      <c r="K105" s="224" t="s">
        <v>1172</v>
      </c>
      <c r="L105" s="224">
        <v>5.4755000000000003</v>
      </c>
      <c r="M105" s="224" t="s">
        <v>1172</v>
      </c>
      <c r="N105" s="224">
        <v>5.6340000000000003</v>
      </c>
      <c r="O105" s="224">
        <v>5.6539999999999999</v>
      </c>
      <c r="P105" s="224">
        <v>5.6909999999999998</v>
      </c>
      <c r="Q105" s="386"/>
    </row>
    <row r="106" spans="1:17" s="24" customFormat="1" ht="12" customHeight="1">
      <c r="A106" s="9">
        <f t="shared" si="4"/>
        <v>101</v>
      </c>
      <c r="B106" s="383"/>
      <c r="C106" s="27">
        <f t="shared" si="5"/>
        <v>83</v>
      </c>
      <c r="D106" s="173" t="s">
        <v>8</v>
      </c>
      <c r="E106" s="223">
        <v>6.7619999999999996</v>
      </c>
      <c r="F106" s="224">
        <v>5.7750000000000004</v>
      </c>
      <c r="G106" s="224">
        <v>5.0380000000000003</v>
      </c>
      <c r="H106" s="224">
        <v>5.1859999999999999</v>
      </c>
      <c r="I106" s="224">
        <v>5.2320000000000002</v>
      </c>
      <c r="J106" s="224">
        <v>5.2720000000000002</v>
      </c>
      <c r="K106" s="224" t="s">
        <v>1172</v>
      </c>
      <c r="L106" s="224" t="s">
        <v>1172</v>
      </c>
      <c r="M106" s="224" t="s">
        <v>1172</v>
      </c>
      <c r="N106" s="224">
        <v>5.6349999999999998</v>
      </c>
      <c r="O106" s="224">
        <v>5.657</v>
      </c>
      <c r="P106" s="224">
        <v>5.7</v>
      </c>
      <c r="Q106" s="386"/>
    </row>
    <row r="107" spans="1:17" s="24" customFormat="1" ht="12" customHeight="1">
      <c r="A107" s="9">
        <f t="shared" si="4"/>
        <v>102</v>
      </c>
      <c r="B107" s="383"/>
      <c r="C107" s="27">
        <f t="shared" si="5"/>
        <v>84</v>
      </c>
      <c r="D107" s="173" t="s">
        <v>8</v>
      </c>
      <c r="E107" s="223">
        <v>6.7610000000000001</v>
      </c>
      <c r="F107" s="224">
        <v>5.7729999999999997</v>
      </c>
      <c r="G107" s="224">
        <v>5.0380000000000003</v>
      </c>
      <c r="H107" s="224">
        <v>5.19</v>
      </c>
      <c r="I107" s="224">
        <v>5.2380000000000004</v>
      </c>
      <c r="J107" s="224">
        <v>5.2729999999999997</v>
      </c>
      <c r="K107" s="224" t="s">
        <v>1172</v>
      </c>
      <c r="L107" s="224" t="s">
        <v>1172</v>
      </c>
      <c r="M107" s="224" t="s">
        <v>1172</v>
      </c>
      <c r="N107" s="224">
        <v>5.6340000000000003</v>
      </c>
      <c r="O107" s="224">
        <v>5.6669999999999998</v>
      </c>
      <c r="P107" s="224">
        <v>5.7004999999999999</v>
      </c>
      <c r="Q107" s="386"/>
    </row>
    <row r="108" spans="1:17" s="24" customFormat="1" ht="12" customHeight="1">
      <c r="A108" s="9">
        <f t="shared" si="4"/>
        <v>103</v>
      </c>
      <c r="B108" s="383"/>
      <c r="C108" s="27">
        <f t="shared" si="5"/>
        <v>85</v>
      </c>
      <c r="D108" s="173" t="s">
        <v>8</v>
      </c>
      <c r="E108" s="223">
        <v>6.7610000000000001</v>
      </c>
      <c r="F108" s="224">
        <v>5.7569999999999997</v>
      </c>
      <c r="G108" s="224">
        <v>5.0350000000000001</v>
      </c>
      <c r="H108" s="224">
        <v>5.1959999999999997</v>
      </c>
      <c r="I108" s="224">
        <v>5.2460000000000004</v>
      </c>
      <c r="J108" s="224">
        <v>5.28</v>
      </c>
      <c r="K108" s="224" t="s">
        <v>1172</v>
      </c>
      <c r="L108" s="224" t="s">
        <v>1172</v>
      </c>
      <c r="M108" s="224" t="s">
        <v>1172</v>
      </c>
      <c r="N108" s="224">
        <v>5.6280000000000001</v>
      </c>
      <c r="O108" s="224">
        <v>5.6669999999999998</v>
      </c>
      <c r="P108" s="224">
        <v>5.7050000000000001</v>
      </c>
      <c r="Q108" s="386"/>
    </row>
    <row r="109" spans="1:17" s="24" customFormat="1" ht="12" customHeight="1">
      <c r="A109" s="9">
        <f t="shared" si="4"/>
        <v>104</v>
      </c>
      <c r="B109" s="383"/>
      <c r="C109" s="27">
        <f t="shared" si="5"/>
        <v>86</v>
      </c>
      <c r="D109" s="173" t="s">
        <v>8</v>
      </c>
      <c r="E109" s="223">
        <v>6.7560000000000002</v>
      </c>
      <c r="F109" s="224">
        <v>5.7519999999999998</v>
      </c>
      <c r="G109" s="224">
        <v>5.0350000000000001</v>
      </c>
      <c r="H109" s="224">
        <v>5.1980000000000004</v>
      </c>
      <c r="I109" s="224">
        <v>5.2480000000000002</v>
      </c>
      <c r="J109" s="224">
        <v>5.2889999999999997</v>
      </c>
      <c r="K109" s="224" t="s">
        <v>1172</v>
      </c>
      <c r="L109" s="224" t="s">
        <v>1172</v>
      </c>
      <c r="M109" s="224" t="s">
        <v>1172</v>
      </c>
      <c r="N109" s="224" t="s">
        <v>1172</v>
      </c>
      <c r="O109" s="224">
        <v>5.6764999999999999</v>
      </c>
      <c r="P109" s="224">
        <v>5.7095000000000002</v>
      </c>
      <c r="Q109" s="386"/>
    </row>
    <row r="110" spans="1:17" s="24" customFormat="1" ht="12" customHeight="1">
      <c r="A110" s="9">
        <f t="shared" si="4"/>
        <v>105</v>
      </c>
      <c r="B110" s="383"/>
      <c r="C110" s="27">
        <f t="shared" si="5"/>
        <v>87</v>
      </c>
      <c r="D110" s="173" t="s">
        <v>8</v>
      </c>
      <c r="E110" s="223">
        <v>6.7530000000000001</v>
      </c>
      <c r="F110" s="224">
        <v>5.7489999999999997</v>
      </c>
      <c r="G110" s="224">
        <v>5.0330000000000004</v>
      </c>
      <c r="H110" s="224">
        <v>5.1989999999999998</v>
      </c>
      <c r="I110" s="224">
        <v>5.2539999999999996</v>
      </c>
      <c r="J110" s="224">
        <v>5.2910000000000004</v>
      </c>
      <c r="K110" s="224" t="s">
        <v>1172</v>
      </c>
      <c r="L110" s="224" t="s">
        <v>1172</v>
      </c>
      <c r="M110" s="224" t="s">
        <v>1172</v>
      </c>
      <c r="N110" s="224" t="s">
        <v>1172</v>
      </c>
      <c r="O110" s="224">
        <v>5.6749999999999998</v>
      </c>
      <c r="P110" s="224">
        <v>5.7364999999999995</v>
      </c>
      <c r="Q110" s="386"/>
    </row>
    <row r="111" spans="1:17" s="24" customFormat="1" ht="12" customHeight="1">
      <c r="A111" s="9">
        <f t="shared" si="4"/>
        <v>106</v>
      </c>
      <c r="B111" s="383"/>
      <c r="C111" s="27">
        <f t="shared" si="5"/>
        <v>88</v>
      </c>
      <c r="D111" s="173" t="s">
        <v>8</v>
      </c>
      <c r="E111" s="223">
        <v>6.7539999999999996</v>
      </c>
      <c r="F111" s="224">
        <v>5.7480000000000002</v>
      </c>
      <c r="G111" s="224">
        <v>5.0289999999999999</v>
      </c>
      <c r="H111" s="224">
        <v>5.2009999999999996</v>
      </c>
      <c r="I111" s="224">
        <v>5.2549999999999999</v>
      </c>
      <c r="J111" s="224">
        <v>5.2919999999999998</v>
      </c>
      <c r="K111" s="224" t="s">
        <v>1172</v>
      </c>
      <c r="L111" s="224" t="s">
        <v>1172</v>
      </c>
      <c r="M111" s="224" t="s">
        <v>1172</v>
      </c>
      <c r="N111" s="224" t="s">
        <v>1172</v>
      </c>
      <c r="O111" s="224">
        <v>5.6784999999999997</v>
      </c>
      <c r="P111" s="224">
        <v>5.7510000000000003</v>
      </c>
      <c r="Q111" s="386"/>
    </row>
    <row r="112" spans="1:17" s="24" customFormat="1" ht="12" customHeight="1">
      <c r="A112" s="9">
        <f t="shared" si="4"/>
        <v>107</v>
      </c>
      <c r="B112" s="383"/>
      <c r="C112" s="27">
        <f t="shared" si="5"/>
        <v>89</v>
      </c>
      <c r="D112" s="173" t="s">
        <v>8</v>
      </c>
      <c r="E112" s="223">
        <v>6.7530000000000001</v>
      </c>
      <c r="F112" s="224">
        <v>5.7549999999999999</v>
      </c>
      <c r="G112" s="224">
        <v>5.0289999999999999</v>
      </c>
      <c r="H112" s="224">
        <v>5.2039999999999997</v>
      </c>
      <c r="I112" s="224">
        <v>5.2565</v>
      </c>
      <c r="J112" s="224">
        <v>5.298</v>
      </c>
      <c r="K112" s="224" t="s">
        <v>1172</v>
      </c>
      <c r="L112" s="224" t="s">
        <v>1172</v>
      </c>
      <c r="M112" s="224" t="s">
        <v>1172</v>
      </c>
      <c r="N112" s="224" t="s">
        <v>1172</v>
      </c>
      <c r="O112" s="224" t="s">
        <v>1172</v>
      </c>
      <c r="P112" s="224">
        <v>5.774</v>
      </c>
      <c r="Q112" s="386"/>
    </row>
    <row r="113" spans="1:17" s="24" customFormat="1" ht="12" customHeight="1">
      <c r="A113" s="9">
        <f t="shared" si="4"/>
        <v>108</v>
      </c>
      <c r="B113" s="383"/>
      <c r="C113" s="27">
        <f t="shared" si="5"/>
        <v>90</v>
      </c>
      <c r="D113" s="173" t="s">
        <v>8</v>
      </c>
      <c r="E113" s="223">
        <v>6.742</v>
      </c>
      <c r="F113" s="224">
        <v>5.7569999999999997</v>
      </c>
      <c r="G113" s="224">
        <v>5.0270000000000001</v>
      </c>
      <c r="H113" s="224">
        <v>5.2130000000000001</v>
      </c>
      <c r="I113" s="224">
        <v>5.26</v>
      </c>
      <c r="J113" s="224">
        <v>5.3</v>
      </c>
      <c r="K113" s="224" t="s">
        <v>1172</v>
      </c>
      <c r="L113" s="224" t="s">
        <v>1172</v>
      </c>
      <c r="M113" s="224" t="s">
        <v>1172</v>
      </c>
      <c r="N113" s="224" t="s">
        <v>1172</v>
      </c>
      <c r="O113" s="224" t="s">
        <v>1172</v>
      </c>
      <c r="P113" s="224" t="s">
        <v>1172</v>
      </c>
      <c r="Q113" s="386"/>
    </row>
    <row r="114" spans="1:17" s="24" customFormat="1" ht="12" customHeight="1">
      <c r="A114" s="9">
        <f t="shared" si="4"/>
        <v>109</v>
      </c>
      <c r="B114" s="383"/>
      <c r="C114" s="27">
        <f t="shared" si="5"/>
        <v>91</v>
      </c>
      <c r="D114" s="173" t="s">
        <v>8</v>
      </c>
      <c r="E114" s="223">
        <v>6.7430000000000003</v>
      </c>
      <c r="F114" s="224">
        <v>5.7590000000000003</v>
      </c>
      <c r="G114" s="224">
        <v>5.0289999999999999</v>
      </c>
      <c r="H114" s="224">
        <v>5.2249999999999996</v>
      </c>
      <c r="I114" s="224">
        <v>5.26</v>
      </c>
      <c r="J114" s="224">
        <v>5.3010000000000002</v>
      </c>
      <c r="K114" s="224" t="s">
        <v>1172</v>
      </c>
      <c r="L114" s="224" t="s">
        <v>1172</v>
      </c>
      <c r="M114" s="224" t="s">
        <v>1172</v>
      </c>
      <c r="N114" s="224" t="s">
        <v>1172</v>
      </c>
      <c r="O114" s="224" t="s">
        <v>1172</v>
      </c>
      <c r="P114" s="224" t="s">
        <v>1172</v>
      </c>
      <c r="Q114" s="386"/>
    </row>
    <row r="115" spans="1:17" s="24" customFormat="1" ht="12" customHeight="1">
      <c r="A115" s="9">
        <f t="shared" si="4"/>
        <v>110</v>
      </c>
      <c r="B115" s="383"/>
      <c r="C115" s="27">
        <f t="shared" si="5"/>
        <v>92</v>
      </c>
      <c r="D115" s="173" t="s">
        <v>8</v>
      </c>
      <c r="E115" s="223">
        <v>6.742</v>
      </c>
      <c r="F115" s="224">
        <v>5.7640000000000002</v>
      </c>
      <c r="G115" s="224">
        <v>5.0289999999999999</v>
      </c>
      <c r="H115" s="224">
        <v>5.2380000000000004</v>
      </c>
      <c r="I115" s="224">
        <v>5.2610000000000001</v>
      </c>
      <c r="J115" s="224">
        <v>5.3019999999999996</v>
      </c>
      <c r="K115" s="224" t="s">
        <v>1172</v>
      </c>
      <c r="L115" s="224" t="s">
        <v>1172</v>
      </c>
      <c r="M115" s="224" t="s">
        <v>1172</v>
      </c>
      <c r="N115" s="224" t="s">
        <v>1172</v>
      </c>
      <c r="O115" s="224" t="s">
        <v>1172</v>
      </c>
      <c r="P115" s="224" t="s">
        <v>1172</v>
      </c>
      <c r="Q115" s="386"/>
    </row>
    <row r="116" spans="1:17" s="24" customFormat="1" ht="12" customHeight="1">
      <c r="A116" s="9">
        <f t="shared" si="4"/>
        <v>111</v>
      </c>
      <c r="B116" s="383"/>
      <c r="C116" s="27">
        <f t="shared" si="5"/>
        <v>93</v>
      </c>
      <c r="D116" s="173" t="s">
        <v>8</v>
      </c>
      <c r="E116" s="223">
        <v>6.7430000000000003</v>
      </c>
      <c r="F116" s="224">
        <v>5.7690000000000001</v>
      </c>
      <c r="G116" s="224" t="s">
        <v>1172</v>
      </c>
      <c r="H116" s="224">
        <v>5.2469999999999999</v>
      </c>
      <c r="I116" s="224">
        <v>5.2649999999999997</v>
      </c>
      <c r="J116" s="224">
        <v>5.3010000000000002</v>
      </c>
      <c r="K116" s="224" t="s">
        <v>1172</v>
      </c>
      <c r="L116" s="224" t="s">
        <v>1172</v>
      </c>
      <c r="M116" s="224" t="s">
        <v>1172</v>
      </c>
      <c r="N116" s="224" t="s">
        <v>1172</v>
      </c>
      <c r="O116" s="224" t="s">
        <v>1172</v>
      </c>
      <c r="P116" s="224" t="s">
        <v>1172</v>
      </c>
      <c r="Q116" s="386"/>
    </row>
    <row r="117" spans="1:17" s="24" customFormat="1" ht="12" customHeight="1">
      <c r="A117" s="9">
        <f t="shared" si="4"/>
        <v>112</v>
      </c>
      <c r="B117" s="383"/>
      <c r="C117" s="27">
        <f t="shared" si="5"/>
        <v>94</v>
      </c>
      <c r="D117" s="173" t="s">
        <v>8</v>
      </c>
      <c r="E117" s="223" t="s">
        <v>1172</v>
      </c>
      <c r="F117" s="224" t="s">
        <v>1172</v>
      </c>
      <c r="G117" s="224" t="s">
        <v>1172</v>
      </c>
      <c r="H117" s="224">
        <v>5.2830000000000004</v>
      </c>
      <c r="I117" s="224">
        <v>5.2840000000000007</v>
      </c>
      <c r="J117" s="224">
        <v>5.3010000000000002</v>
      </c>
      <c r="K117" s="224" t="s">
        <v>1172</v>
      </c>
      <c r="L117" s="224" t="s">
        <v>1172</v>
      </c>
      <c r="M117" s="224" t="s">
        <v>1172</v>
      </c>
      <c r="N117" s="224" t="s">
        <v>1172</v>
      </c>
      <c r="O117" s="224" t="s">
        <v>1172</v>
      </c>
      <c r="P117" s="224" t="s">
        <v>1172</v>
      </c>
      <c r="Q117" s="386"/>
    </row>
    <row r="118" spans="1:17" s="24" customFormat="1" ht="12" customHeight="1">
      <c r="A118" s="9">
        <f t="shared" ref="A118:A149" si="6">A117+1</f>
        <v>113</v>
      </c>
      <c r="B118" s="383"/>
      <c r="C118" s="27">
        <f t="shared" si="5"/>
        <v>95</v>
      </c>
      <c r="D118" s="173" t="s">
        <v>8</v>
      </c>
      <c r="E118" s="223" t="s">
        <v>1172</v>
      </c>
      <c r="F118" s="224" t="s">
        <v>1172</v>
      </c>
      <c r="G118" s="224" t="s">
        <v>1172</v>
      </c>
      <c r="H118" s="224" t="s">
        <v>1172</v>
      </c>
      <c r="I118" s="224">
        <v>5.2869999999999999</v>
      </c>
      <c r="J118" s="224">
        <v>5.298</v>
      </c>
      <c r="K118" s="224" t="s">
        <v>1172</v>
      </c>
      <c r="L118" s="224" t="s">
        <v>1172</v>
      </c>
      <c r="M118" s="224" t="s">
        <v>1172</v>
      </c>
      <c r="N118" s="224" t="s">
        <v>1172</v>
      </c>
      <c r="O118" s="224" t="s">
        <v>1172</v>
      </c>
      <c r="P118" s="224" t="s">
        <v>1172</v>
      </c>
      <c r="Q118" s="386"/>
    </row>
    <row r="119" spans="1:17" s="24" customFormat="1" ht="12" customHeight="1">
      <c r="A119" s="9">
        <f t="shared" si="6"/>
        <v>114</v>
      </c>
      <c r="B119" s="383"/>
      <c r="C119" s="27">
        <f t="shared" si="5"/>
        <v>96</v>
      </c>
      <c r="D119" s="173" t="s">
        <v>8</v>
      </c>
      <c r="E119" s="223" t="s">
        <v>1172</v>
      </c>
      <c r="F119" s="224" t="s">
        <v>1172</v>
      </c>
      <c r="G119" s="224" t="s">
        <v>1172</v>
      </c>
      <c r="H119" s="224" t="s">
        <v>1172</v>
      </c>
      <c r="I119" s="224">
        <v>5.2859999999999996</v>
      </c>
      <c r="J119" s="224">
        <v>5.3019999999999996</v>
      </c>
      <c r="K119" s="224" t="s">
        <v>1172</v>
      </c>
      <c r="L119" s="224" t="s">
        <v>1172</v>
      </c>
      <c r="M119" s="224" t="s">
        <v>1172</v>
      </c>
      <c r="N119" s="224" t="s">
        <v>1172</v>
      </c>
      <c r="O119" s="224" t="s">
        <v>1172</v>
      </c>
      <c r="P119" s="224" t="s">
        <v>1172</v>
      </c>
      <c r="Q119" s="386"/>
    </row>
    <row r="120" spans="1:17" s="24" customFormat="1" ht="12" customHeight="1">
      <c r="A120" s="9">
        <f t="shared" si="6"/>
        <v>115</v>
      </c>
      <c r="B120" s="383"/>
      <c r="C120" s="27">
        <f t="shared" si="5"/>
        <v>97</v>
      </c>
      <c r="D120" s="173" t="s">
        <v>8</v>
      </c>
      <c r="E120" s="223" t="s">
        <v>1172</v>
      </c>
      <c r="F120" s="224" t="s">
        <v>1172</v>
      </c>
      <c r="G120" s="224" t="s">
        <v>1172</v>
      </c>
      <c r="H120" s="224" t="s">
        <v>1172</v>
      </c>
      <c r="I120" s="224">
        <v>5.2859999999999996</v>
      </c>
      <c r="J120" s="224">
        <v>5.3010000000000002</v>
      </c>
      <c r="K120" s="224" t="s">
        <v>1172</v>
      </c>
      <c r="L120" s="224" t="s">
        <v>1172</v>
      </c>
      <c r="M120" s="224" t="s">
        <v>1172</v>
      </c>
      <c r="N120" s="224" t="s">
        <v>1172</v>
      </c>
      <c r="O120" s="224" t="s">
        <v>1172</v>
      </c>
      <c r="P120" s="224" t="s">
        <v>1172</v>
      </c>
      <c r="Q120" s="386"/>
    </row>
    <row r="121" spans="1:17" s="24" customFormat="1" ht="12" customHeight="1">
      <c r="A121" s="9">
        <f t="shared" si="6"/>
        <v>116</v>
      </c>
      <c r="B121" s="383"/>
      <c r="C121" s="27">
        <f t="shared" ref="C121:C152" si="7">C120+1</f>
        <v>98</v>
      </c>
      <c r="D121" s="173" t="s">
        <v>8</v>
      </c>
      <c r="E121" s="223" t="s">
        <v>1172</v>
      </c>
      <c r="F121" s="224" t="s">
        <v>1172</v>
      </c>
      <c r="G121" s="224" t="s">
        <v>1172</v>
      </c>
      <c r="H121" s="224" t="s">
        <v>1172</v>
      </c>
      <c r="I121" s="224">
        <v>5.3019999999999996</v>
      </c>
      <c r="J121" s="224">
        <v>5.3170000000000002</v>
      </c>
      <c r="K121" s="224" t="s">
        <v>1172</v>
      </c>
      <c r="L121" s="224" t="s">
        <v>1172</v>
      </c>
      <c r="M121" s="224" t="s">
        <v>1172</v>
      </c>
      <c r="N121" s="224" t="s">
        <v>1172</v>
      </c>
      <c r="O121" s="224" t="s">
        <v>1172</v>
      </c>
      <c r="P121" s="224" t="s">
        <v>1172</v>
      </c>
      <c r="Q121" s="386"/>
    </row>
    <row r="122" spans="1:17" s="24" customFormat="1" ht="12" customHeight="1">
      <c r="A122" s="9">
        <f t="shared" si="6"/>
        <v>117</v>
      </c>
      <c r="B122" s="383"/>
      <c r="C122" s="27">
        <f t="shared" si="7"/>
        <v>99</v>
      </c>
      <c r="D122" s="173" t="s">
        <v>8</v>
      </c>
      <c r="E122" s="223" t="s">
        <v>1172</v>
      </c>
      <c r="F122" s="224" t="s">
        <v>1172</v>
      </c>
      <c r="G122" s="224" t="s">
        <v>1172</v>
      </c>
      <c r="H122" s="224" t="s">
        <v>1172</v>
      </c>
      <c r="I122" s="224" t="s">
        <v>1172</v>
      </c>
      <c r="J122" s="224" t="s">
        <v>1172</v>
      </c>
      <c r="K122" s="224" t="s">
        <v>1172</v>
      </c>
      <c r="L122" s="224" t="s">
        <v>1172</v>
      </c>
      <c r="M122" s="224" t="s">
        <v>1172</v>
      </c>
      <c r="N122" s="224" t="s">
        <v>1172</v>
      </c>
      <c r="O122" s="224" t="s">
        <v>1172</v>
      </c>
      <c r="P122" s="224" t="s">
        <v>1172</v>
      </c>
      <c r="Q122" s="386"/>
    </row>
    <row r="123" spans="1:17" s="24" customFormat="1" ht="12" customHeight="1">
      <c r="A123" s="9">
        <f t="shared" si="6"/>
        <v>118</v>
      </c>
      <c r="B123" s="383"/>
      <c r="C123" s="27">
        <f t="shared" si="7"/>
        <v>100</v>
      </c>
      <c r="D123" s="173" t="s">
        <v>8</v>
      </c>
      <c r="E123" s="223" t="s">
        <v>1172</v>
      </c>
      <c r="F123" s="224" t="s">
        <v>1172</v>
      </c>
      <c r="G123" s="224" t="s">
        <v>1172</v>
      </c>
      <c r="H123" s="224" t="s">
        <v>1172</v>
      </c>
      <c r="I123" s="224" t="s">
        <v>1172</v>
      </c>
      <c r="J123" s="224" t="s">
        <v>1172</v>
      </c>
      <c r="K123" s="224" t="s">
        <v>1172</v>
      </c>
      <c r="L123" s="224" t="s">
        <v>1172</v>
      </c>
      <c r="M123" s="224" t="s">
        <v>1172</v>
      </c>
      <c r="N123" s="224" t="s">
        <v>1172</v>
      </c>
      <c r="O123" s="224" t="s">
        <v>1172</v>
      </c>
      <c r="P123" s="224" t="s">
        <v>1172</v>
      </c>
      <c r="Q123" s="386"/>
    </row>
    <row r="124" spans="1:17" s="24" customFormat="1" ht="12" customHeight="1">
      <c r="A124" s="9">
        <f t="shared" si="6"/>
        <v>119</v>
      </c>
      <c r="B124" s="383"/>
      <c r="C124" s="27">
        <f t="shared" si="7"/>
        <v>101</v>
      </c>
      <c r="D124" s="173" t="s">
        <v>8</v>
      </c>
      <c r="E124" s="223" t="s">
        <v>1172</v>
      </c>
      <c r="F124" s="224" t="s">
        <v>1172</v>
      </c>
      <c r="G124" s="224" t="s">
        <v>1172</v>
      </c>
      <c r="H124" s="224" t="s">
        <v>1172</v>
      </c>
      <c r="I124" s="224" t="s">
        <v>1172</v>
      </c>
      <c r="J124" s="224" t="s">
        <v>1172</v>
      </c>
      <c r="K124" s="224" t="s">
        <v>1172</v>
      </c>
      <c r="L124" s="224" t="s">
        <v>1172</v>
      </c>
      <c r="M124" s="224" t="s">
        <v>1172</v>
      </c>
      <c r="N124" s="224" t="s">
        <v>1172</v>
      </c>
      <c r="O124" s="224" t="s">
        <v>1172</v>
      </c>
      <c r="P124" s="224" t="s">
        <v>1172</v>
      </c>
      <c r="Q124" s="386"/>
    </row>
    <row r="125" spans="1:17" s="24" customFormat="1" ht="12" customHeight="1">
      <c r="A125" s="9">
        <f t="shared" si="6"/>
        <v>120</v>
      </c>
      <c r="B125" s="383"/>
      <c r="C125" s="27">
        <f t="shared" si="7"/>
        <v>102</v>
      </c>
      <c r="D125" s="173" t="s">
        <v>8</v>
      </c>
      <c r="E125" s="223" t="s">
        <v>1172</v>
      </c>
      <c r="F125" s="224" t="s">
        <v>1172</v>
      </c>
      <c r="G125" s="224" t="s">
        <v>1172</v>
      </c>
      <c r="H125" s="224" t="s">
        <v>1172</v>
      </c>
      <c r="I125" s="224" t="s">
        <v>1172</v>
      </c>
      <c r="J125" s="224" t="s">
        <v>1172</v>
      </c>
      <c r="K125" s="224" t="s">
        <v>1172</v>
      </c>
      <c r="L125" s="224" t="s">
        <v>1172</v>
      </c>
      <c r="M125" s="224" t="s">
        <v>1172</v>
      </c>
      <c r="N125" s="224" t="s">
        <v>1172</v>
      </c>
      <c r="O125" s="224" t="s">
        <v>1172</v>
      </c>
      <c r="P125" s="224" t="s">
        <v>1172</v>
      </c>
      <c r="Q125" s="386"/>
    </row>
    <row r="126" spans="1:17" s="24" customFormat="1" ht="12" customHeight="1">
      <c r="A126" s="9">
        <f t="shared" si="6"/>
        <v>121</v>
      </c>
      <c r="B126" s="383"/>
      <c r="C126" s="27">
        <f t="shared" si="7"/>
        <v>103</v>
      </c>
      <c r="D126" s="173" t="s">
        <v>8</v>
      </c>
      <c r="E126" s="223" t="s">
        <v>1172</v>
      </c>
      <c r="F126" s="224" t="s">
        <v>1172</v>
      </c>
      <c r="G126" s="224" t="s">
        <v>1172</v>
      </c>
      <c r="H126" s="224" t="s">
        <v>1172</v>
      </c>
      <c r="I126" s="224" t="s">
        <v>1172</v>
      </c>
      <c r="J126" s="224" t="s">
        <v>1172</v>
      </c>
      <c r="K126" s="224" t="s">
        <v>1172</v>
      </c>
      <c r="L126" s="224" t="s">
        <v>1172</v>
      </c>
      <c r="M126" s="224" t="s">
        <v>1172</v>
      </c>
      <c r="N126" s="224" t="s">
        <v>1172</v>
      </c>
      <c r="O126" s="224" t="s">
        <v>1172</v>
      </c>
      <c r="P126" s="224" t="s">
        <v>1172</v>
      </c>
      <c r="Q126" s="386"/>
    </row>
    <row r="127" spans="1:17" s="24" customFormat="1" ht="12" customHeight="1">
      <c r="A127" s="9">
        <f t="shared" si="6"/>
        <v>122</v>
      </c>
      <c r="B127" s="383"/>
      <c r="C127" s="27">
        <f t="shared" si="7"/>
        <v>104</v>
      </c>
      <c r="D127" s="173" t="s">
        <v>8</v>
      </c>
      <c r="E127" s="223" t="s">
        <v>1172</v>
      </c>
      <c r="F127" s="224" t="s">
        <v>1172</v>
      </c>
      <c r="G127" s="224" t="s">
        <v>1172</v>
      </c>
      <c r="H127" s="224" t="s">
        <v>1172</v>
      </c>
      <c r="I127" s="224" t="s">
        <v>1172</v>
      </c>
      <c r="J127" s="224" t="s">
        <v>1172</v>
      </c>
      <c r="K127" s="224" t="s">
        <v>1172</v>
      </c>
      <c r="L127" s="224" t="s">
        <v>1172</v>
      </c>
      <c r="M127" s="224" t="s">
        <v>1172</v>
      </c>
      <c r="N127" s="224" t="s">
        <v>1172</v>
      </c>
      <c r="O127" s="224" t="s">
        <v>1172</v>
      </c>
      <c r="P127" s="224" t="s">
        <v>1172</v>
      </c>
      <c r="Q127" s="386"/>
    </row>
    <row r="128" spans="1:17" s="24" customFormat="1" ht="12" customHeight="1">
      <c r="A128" s="9">
        <f t="shared" si="6"/>
        <v>123</v>
      </c>
      <c r="B128" s="383"/>
      <c r="C128" s="27">
        <f t="shared" si="7"/>
        <v>105</v>
      </c>
      <c r="D128" s="173" t="s">
        <v>8</v>
      </c>
      <c r="E128" s="223" t="s">
        <v>1172</v>
      </c>
      <c r="F128" s="224" t="s">
        <v>1172</v>
      </c>
      <c r="G128" s="224" t="s">
        <v>1172</v>
      </c>
      <c r="H128" s="224" t="s">
        <v>1172</v>
      </c>
      <c r="I128" s="224" t="s">
        <v>1172</v>
      </c>
      <c r="J128" s="224" t="s">
        <v>1172</v>
      </c>
      <c r="K128" s="224" t="s">
        <v>1172</v>
      </c>
      <c r="L128" s="224" t="s">
        <v>1172</v>
      </c>
      <c r="M128" s="224" t="s">
        <v>1172</v>
      </c>
      <c r="N128" s="224" t="s">
        <v>1172</v>
      </c>
      <c r="O128" s="224" t="s">
        <v>1172</v>
      </c>
      <c r="P128" s="224" t="s">
        <v>1172</v>
      </c>
      <c r="Q128" s="386"/>
    </row>
    <row r="129" spans="1:17" s="24" customFormat="1" ht="12" customHeight="1">
      <c r="A129" s="9">
        <f t="shared" si="6"/>
        <v>124</v>
      </c>
      <c r="B129" s="383"/>
      <c r="C129" s="27">
        <f t="shared" si="7"/>
        <v>106</v>
      </c>
      <c r="D129" s="173" t="s">
        <v>8</v>
      </c>
      <c r="E129" s="223" t="s">
        <v>1172</v>
      </c>
      <c r="F129" s="224" t="s">
        <v>1172</v>
      </c>
      <c r="G129" s="224" t="s">
        <v>1172</v>
      </c>
      <c r="H129" s="224" t="s">
        <v>1172</v>
      </c>
      <c r="I129" s="224" t="s">
        <v>1172</v>
      </c>
      <c r="J129" s="224" t="s">
        <v>1172</v>
      </c>
      <c r="K129" s="224" t="s">
        <v>1172</v>
      </c>
      <c r="L129" s="224" t="s">
        <v>1172</v>
      </c>
      <c r="M129" s="224" t="s">
        <v>1172</v>
      </c>
      <c r="N129" s="224" t="s">
        <v>1172</v>
      </c>
      <c r="O129" s="224" t="s">
        <v>1172</v>
      </c>
      <c r="P129" s="224" t="s">
        <v>1172</v>
      </c>
      <c r="Q129" s="386"/>
    </row>
    <row r="130" spans="1:17" s="24" customFormat="1" ht="12" customHeight="1">
      <c r="A130" s="9">
        <f t="shared" si="6"/>
        <v>125</v>
      </c>
      <c r="B130" s="383"/>
      <c r="C130" s="27">
        <f t="shared" si="7"/>
        <v>107</v>
      </c>
      <c r="D130" s="173" t="s">
        <v>8</v>
      </c>
      <c r="E130" s="223" t="s">
        <v>1172</v>
      </c>
      <c r="F130" s="224" t="s">
        <v>1172</v>
      </c>
      <c r="G130" s="224" t="s">
        <v>1172</v>
      </c>
      <c r="H130" s="224" t="s">
        <v>1172</v>
      </c>
      <c r="I130" s="224" t="s">
        <v>1172</v>
      </c>
      <c r="J130" s="224" t="s">
        <v>1172</v>
      </c>
      <c r="K130" s="224" t="s">
        <v>1172</v>
      </c>
      <c r="L130" s="224" t="s">
        <v>1172</v>
      </c>
      <c r="M130" s="224" t="s">
        <v>1172</v>
      </c>
      <c r="N130" s="224" t="s">
        <v>1172</v>
      </c>
      <c r="O130" s="224" t="s">
        <v>1172</v>
      </c>
      <c r="P130" s="224" t="s">
        <v>1172</v>
      </c>
      <c r="Q130" s="386"/>
    </row>
    <row r="131" spans="1:17" s="24" customFormat="1" ht="12" customHeight="1">
      <c r="A131" s="9">
        <f t="shared" si="6"/>
        <v>126</v>
      </c>
      <c r="B131" s="383"/>
      <c r="C131" s="27">
        <f t="shared" si="7"/>
        <v>108</v>
      </c>
      <c r="D131" s="173" t="s">
        <v>8</v>
      </c>
      <c r="E131" s="223" t="s">
        <v>1172</v>
      </c>
      <c r="F131" s="224" t="s">
        <v>1172</v>
      </c>
      <c r="G131" s="224" t="s">
        <v>1172</v>
      </c>
      <c r="H131" s="224" t="s">
        <v>1172</v>
      </c>
      <c r="I131" s="224" t="s">
        <v>1172</v>
      </c>
      <c r="J131" s="224" t="s">
        <v>1172</v>
      </c>
      <c r="K131" s="224" t="s">
        <v>1172</v>
      </c>
      <c r="L131" s="224" t="s">
        <v>1172</v>
      </c>
      <c r="M131" s="224" t="s">
        <v>1172</v>
      </c>
      <c r="N131" s="224" t="s">
        <v>1172</v>
      </c>
      <c r="O131" s="224" t="s">
        <v>1172</v>
      </c>
      <c r="P131" s="224" t="s">
        <v>1172</v>
      </c>
      <c r="Q131" s="386"/>
    </row>
    <row r="132" spans="1:17" s="24" customFormat="1" ht="12" customHeight="1">
      <c r="A132" s="9">
        <f t="shared" si="6"/>
        <v>127</v>
      </c>
      <c r="B132" s="383"/>
      <c r="C132" s="27">
        <f t="shared" si="7"/>
        <v>109</v>
      </c>
      <c r="D132" s="173" t="s">
        <v>8</v>
      </c>
      <c r="E132" s="223" t="s">
        <v>1172</v>
      </c>
      <c r="F132" s="224" t="s">
        <v>1172</v>
      </c>
      <c r="G132" s="224" t="s">
        <v>1172</v>
      </c>
      <c r="H132" s="224" t="s">
        <v>1172</v>
      </c>
      <c r="I132" s="224" t="s">
        <v>1172</v>
      </c>
      <c r="J132" s="224" t="s">
        <v>1172</v>
      </c>
      <c r="K132" s="224" t="s">
        <v>1172</v>
      </c>
      <c r="L132" s="224" t="s">
        <v>1172</v>
      </c>
      <c r="M132" s="224" t="s">
        <v>1172</v>
      </c>
      <c r="N132" s="224" t="s">
        <v>1172</v>
      </c>
      <c r="O132" s="224" t="s">
        <v>1172</v>
      </c>
      <c r="P132" s="224" t="s">
        <v>1172</v>
      </c>
      <c r="Q132" s="386"/>
    </row>
    <row r="133" spans="1:17" s="24" customFormat="1" ht="12" customHeight="1">
      <c r="A133" s="9">
        <f t="shared" si="6"/>
        <v>128</v>
      </c>
      <c r="B133" s="383"/>
      <c r="C133" s="27">
        <f t="shared" si="7"/>
        <v>110</v>
      </c>
      <c r="D133" s="173" t="s">
        <v>8</v>
      </c>
      <c r="E133" s="223" t="s">
        <v>1172</v>
      </c>
      <c r="F133" s="224" t="s">
        <v>1172</v>
      </c>
      <c r="G133" s="224" t="s">
        <v>1172</v>
      </c>
      <c r="H133" s="224" t="s">
        <v>1172</v>
      </c>
      <c r="I133" s="224" t="s">
        <v>1172</v>
      </c>
      <c r="J133" s="224" t="s">
        <v>1172</v>
      </c>
      <c r="K133" s="224" t="s">
        <v>1172</v>
      </c>
      <c r="L133" s="224" t="s">
        <v>1172</v>
      </c>
      <c r="M133" s="224" t="s">
        <v>1172</v>
      </c>
      <c r="N133" s="224" t="s">
        <v>1172</v>
      </c>
      <c r="O133" s="224" t="s">
        <v>1172</v>
      </c>
      <c r="P133" s="224" t="s">
        <v>1172</v>
      </c>
      <c r="Q133" s="386"/>
    </row>
    <row r="134" spans="1:17" s="24" customFormat="1" ht="12" customHeight="1">
      <c r="A134" s="9">
        <f t="shared" si="6"/>
        <v>129</v>
      </c>
      <c r="B134" s="383"/>
      <c r="C134" s="27">
        <f t="shared" si="7"/>
        <v>111</v>
      </c>
      <c r="D134" s="173" t="s">
        <v>8</v>
      </c>
      <c r="E134" s="223" t="s">
        <v>1172</v>
      </c>
      <c r="F134" s="224" t="s">
        <v>1172</v>
      </c>
      <c r="G134" s="224" t="s">
        <v>1172</v>
      </c>
      <c r="H134" s="224" t="s">
        <v>1172</v>
      </c>
      <c r="I134" s="224" t="s">
        <v>1172</v>
      </c>
      <c r="J134" s="224" t="s">
        <v>1172</v>
      </c>
      <c r="K134" s="224" t="s">
        <v>1172</v>
      </c>
      <c r="L134" s="224" t="s">
        <v>1172</v>
      </c>
      <c r="M134" s="224" t="s">
        <v>1172</v>
      </c>
      <c r="N134" s="224" t="s">
        <v>1172</v>
      </c>
      <c r="O134" s="224" t="s">
        <v>1172</v>
      </c>
      <c r="P134" s="224" t="s">
        <v>1172</v>
      </c>
      <c r="Q134" s="386"/>
    </row>
    <row r="135" spans="1:17" s="24" customFormat="1" ht="12" customHeight="1">
      <c r="A135" s="9">
        <f t="shared" si="6"/>
        <v>130</v>
      </c>
      <c r="B135" s="383"/>
      <c r="C135" s="27">
        <f t="shared" si="7"/>
        <v>112</v>
      </c>
      <c r="D135" s="173" t="s">
        <v>8</v>
      </c>
      <c r="E135" s="223" t="s">
        <v>1172</v>
      </c>
      <c r="F135" s="224" t="s">
        <v>1172</v>
      </c>
      <c r="G135" s="224" t="s">
        <v>1172</v>
      </c>
      <c r="H135" s="224" t="s">
        <v>1172</v>
      </c>
      <c r="I135" s="224" t="s">
        <v>1172</v>
      </c>
      <c r="J135" s="224" t="s">
        <v>1172</v>
      </c>
      <c r="K135" s="224" t="s">
        <v>1172</v>
      </c>
      <c r="L135" s="224" t="s">
        <v>1172</v>
      </c>
      <c r="M135" s="224" t="s">
        <v>1172</v>
      </c>
      <c r="N135" s="224" t="s">
        <v>1172</v>
      </c>
      <c r="O135" s="224" t="s">
        <v>1172</v>
      </c>
      <c r="P135" s="224" t="s">
        <v>1172</v>
      </c>
      <c r="Q135" s="386"/>
    </row>
    <row r="136" spans="1:17" s="24" customFormat="1" ht="12" customHeight="1">
      <c r="A136" s="9">
        <f t="shared" si="6"/>
        <v>131</v>
      </c>
      <c r="B136" s="383"/>
      <c r="C136" s="27">
        <f t="shared" si="7"/>
        <v>113</v>
      </c>
      <c r="D136" s="173" t="s">
        <v>8</v>
      </c>
      <c r="E136" s="223" t="s">
        <v>1172</v>
      </c>
      <c r="F136" s="224" t="s">
        <v>1172</v>
      </c>
      <c r="G136" s="224" t="s">
        <v>1172</v>
      </c>
      <c r="H136" s="224" t="s">
        <v>1172</v>
      </c>
      <c r="I136" s="224" t="s">
        <v>1172</v>
      </c>
      <c r="J136" s="224" t="s">
        <v>1172</v>
      </c>
      <c r="K136" s="224" t="s">
        <v>1172</v>
      </c>
      <c r="L136" s="224" t="s">
        <v>1172</v>
      </c>
      <c r="M136" s="224" t="s">
        <v>1172</v>
      </c>
      <c r="N136" s="224" t="s">
        <v>1172</v>
      </c>
      <c r="O136" s="224" t="s">
        <v>1172</v>
      </c>
      <c r="P136" s="224" t="s">
        <v>1172</v>
      </c>
      <c r="Q136" s="386"/>
    </row>
    <row r="137" spans="1:17" s="24" customFormat="1" ht="12" customHeight="1">
      <c r="A137" s="9">
        <f t="shared" si="6"/>
        <v>132</v>
      </c>
      <c r="B137" s="383"/>
      <c r="C137" s="27">
        <f t="shared" si="7"/>
        <v>114</v>
      </c>
      <c r="D137" s="173" t="s">
        <v>8</v>
      </c>
      <c r="E137" s="223" t="s">
        <v>1172</v>
      </c>
      <c r="F137" s="224" t="s">
        <v>1172</v>
      </c>
      <c r="G137" s="224" t="s">
        <v>1172</v>
      </c>
      <c r="H137" s="224" t="s">
        <v>1172</v>
      </c>
      <c r="I137" s="224" t="s">
        <v>1172</v>
      </c>
      <c r="J137" s="224" t="s">
        <v>1172</v>
      </c>
      <c r="K137" s="224" t="s">
        <v>1172</v>
      </c>
      <c r="L137" s="224" t="s">
        <v>1172</v>
      </c>
      <c r="M137" s="224" t="s">
        <v>1172</v>
      </c>
      <c r="N137" s="224" t="s">
        <v>1172</v>
      </c>
      <c r="O137" s="224" t="s">
        <v>1172</v>
      </c>
      <c r="P137" s="224" t="s">
        <v>1172</v>
      </c>
      <c r="Q137" s="386"/>
    </row>
    <row r="138" spans="1:17" s="24" customFormat="1" ht="12" customHeight="1">
      <c r="A138" s="9">
        <f t="shared" si="6"/>
        <v>133</v>
      </c>
      <c r="B138" s="383"/>
      <c r="C138" s="27">
        <f t="shared" si="7"/>
        <v>115</v>
      </c>
      <c r="D138" s="173" t="s">
        <v>8</v>
      </c>
      <c r="E138" s="223" t="s">
        <v>1172</v>
      </c>
      <c r="F138" s="224" t="s">
        <v>1172</v>
      </c>
      <c r="G138" s="224" t="s">
        <v>1172</v>
      </c>
      <c r="H138" s="224" t="s">
        <v>1172</v>
      </c>
      <c r="I138" s="224" t="s">
        <v>1172</v>
      </c>
      <c r="J138" s="224" t="s">
        <v>1172</v>
      </c>
      <c r="K138" s="224" t="s">
        <v>1172</v>
      </c>
      <c r="L138" s="224" t="s">
        <v>1172</v>
      </c>
      <c r="M138" s="224" t="s">
        <v>1172</v>
      </c>
      <c r="N138" s="224" t="s">
        <v>1172</v>
      </c>
      <c r="O138" s="224" t="s">
        <v>1172</v>
      </c>
      <c r="P138" s="224" t="s">
        <v>1172</v>
      </c>
      <c r="Q138" s="386"/>
    </row>
    <row r="139" spans="1:17" s="24" customFormat="1" ht="12" customHeight="1">
      <c r="A139" s="9">
        <f t="shared" si="6"/>
        <v>134</v>
      </c>
      <c r="B139" s="383"/>
      <c r="C139" s="27">
        <f t="shared" si="7"/>
        <v>116</v>
      </c>
      <c r="D139" s="173" t="s">
        <v>8</v>
      </c>
      <c r="E139" s="223" t="s">
        <v>1172</v>
      </c>
      <c r="F139" s="224" t="s">
        <v>1172</v>
      </c>
      <c r="G139" s="224" t="s">
        <v>1172</v>
      </c>
      <c r="H139" s="224" t="s">
        <v>1172</v>
      </c>
      <c r="I139" s="224" t="s">
        <v>1172</v>
      </c>
      <c r="J139" s="224" t="s">
        <v>1172</v>
      </c>
      <c r="K139" s="224" t="s">
        <v>1172</v>
      </c>
      <c r="L139" s="224" t="s">
        <v>1172</v>
      </c>
      <c r="M139" s="224" t="s">
        <v>1172</v>
      </c>
      <c r="N139" s="224" t="s">
        <v>1172</v>
      </c>
      <c r="O139" s="224" t="s">
        <v>1172</v>
      </c>
      <c r="P139" s="224" t="s">
        <v>1172</v>
      </c>
      <c r="Q139" s="386"/>
    </row>
    <row r="140" spans="1:17" s="24" customFormat="1" ht="12" customHeight="1">
      <c r="A140" s="9">
        <f t="shared" si="6"/>
        <v>135</v>
      </c>
      <c r="B140" s="383"/>
      <c r="C140" s="27">
        <f t="shared" si="7"/>
        <v>117</v>
      </c>
      <c r="D140" s="173" t="s">
        <v>8</v>
      </c>
      <c r="E140" s="223" t="s">
        <v>1172</v>
      </c>
      <c r="F140" s="224" t="s">
        <v>1172</v>
      </c>
      <c r="G140" s="224" t="s">
        <v>1172</v>
      </c>
      <c r="H140" s="224" t="s">
        <v>1172</v>
      </c>
      <c r="I140" s="224" t="s">
        <v>1172</v>
      </c>
      <c r="J140" s="224" t="s">
        <v>1172</v>
      </c>
      <c r="K140" s="224" t="s">
        <v>1172</v>
      </c>
      <c r="L140" s="224" t="s">
        <v>1172</v>
      </c>
      <c r="M140" s="224" t="s">
        <v>1172</v>
      </c>
      <c r="N140" s="224" t="s">
        <v>1172</v>
      </c>
      <c r="O140" s="224" t="s">
        <v>1172</v>
      </c>
      <c r="P140" s="224" t="s">
        <v>1172</v>
      </c>
      <c r="Q140" s="386"/>
    </row>
    <row r="141" spans="1:17" s="24" customFormat="1" ht="12" customHeight="1">
      <c r="A141" s="9">
        <f t="shared" si="6"/>
        <v>136</v>
      </c>
      <c r="B141" s="383"/>
      <c r="C141" s="27">
        <f t="shared" si="7"/>
        <v>118</v>
      </c>
      <c r="D141" s="173" t="s">
        <v>8</v>
      </c>
      <c r="E141" s="223" t="s">
        <v>1172</v>
      </c>
      <c r="F141" s="224" t="s">
        <v>1172</v>
      </c>
      <c r="G141" s="224" t="s">
        <v>1172</v>
      </c>
      <c r="H141" s="224" t="s">
        <v>1172</v>
      </c>
      <c r="I141" s="224" t="s">
        <v>1172</v>
      </c>
      <c r="J141" s="224" t="s">
        <v>1172</v>
      </c>
      <c r="K141" s="224" t="s">
        <v>1172</v>
      </c>
      <c r="L141" s="224" t="s">
        <v>1172</v>
      </c>
      <c r="M141" s="224" t="s">
        <v>1172</v>
      </c>
      <c r="N141" s="224" t="s">
        <v>1172</v>
      </c>
      <c r="O141" s="224" t="s">
        <v>1172</v>
      </c>
      <c r="P141" s="224" t="s">
        <v>1172</v>
      </c>
      <c r="Q141" s="386"/>
    </row>
    <row r="142" spans="1:17" s="24" customFormat="1" ht="12" customHeight="1">
      <c r="A142" s="9">
        <f t="shared" si="6"/>
        <v>137</v>
      </c>
      <c r="B142" s="383"/>
      <c r="C142" s="27">
        <f t="shared" si="7"/>
        <v>119</v>
      </c>
      <c r="D142" s="173" t="s">
        <v>8</v>
      </c>
      <c r="E142" s="223" t="s">
        <v>1172</v>
      </c>
      <c r="F142" s="224" t="s">
        <v>1172</v>
      </c>
      <c r="G142" s="224" t="s">
        <v>1172</v>
      </c>
      <c r="H142" s="224" t="s">
        <v>1172</v>
      </c>
      <c r="I142" s="224" t="s">
        <v>1172</v>
      </c>
      <c r="J142" s="224" t="s">
        <v>1172</v>
      </c>
      <c r="K142" s="224" t="s">
        <v>1172</v>
      </c>
      <c r="L142" s="224" t="s">
        <v>1172</v>
      </c>
      <c r="M142" s="224" t="s">
        <v>1172</v>
      </c>
      <c r="N142" s="224" t="s">
        <v>1172</v>
      </c>
      <c r="O142" s="224" t="s">
        <v>1172</v>
      </c>
      <c r="P142" s="224" t="s">
        <v>1172</v>
      </c>
      <c r="Q142" s="386"/>
    </row>
    <row r="143" spans="1:17" s="24" customFormat="1" ht="12" customHeight="1">
      <c r="A143" s="9">
        <f t="shared" si="6"/>
        <v>138</v>
      </c>
      <c r="B143" s="383"/>
      <c r="C143" s="27">
        <f t="shared" si="7"/>
        <v>120</v>
      </c>
      <c r="D143" s="173" t="s">
        <v>8</v>
      </c>
      <c r="E143" s="223" t="s">
        <v>1172</v>
      </c>
      <c r="F143" s="224" t="s">
        <v>1172</v>
      </c>
      <c r="G143" s="224" t="s">
        <v>1172</v>
      </c>
      <c r="H143" s="224" t="s">
        <v>1172</v>
      </c>
      <c r="I143" s="224" t="s">
        <v>1172</v>
      </c>
      <c r="J143" s="224" t="s">
        <v>1172</v>
      </c>
      <c r="K143" s="224" t="s">
        <v>1172</v>
      </c>
      <c r="L143" s="224" t="s">
        <v>1172</v>
      </c>
      <c r="M143" s="224" t="s">
        <v>1172</v>
      </c>
      <c r="N143" s="224" t="s">
        <v>1172</v>
      </c>
      <c r="O143" s="224" t="s">
        <v>1172</v>
      </c>
      <c r="P143" s="224" t="s">
        <v>1172</v>
      </c>
      <c r="Q143" s="386"/>
    </row>
    <row r="144" spans="1:17" s="24" customFormat="1" ht="12" customHeight="1">
      <c r="A144" s="9">
        <f t="shared" si="6"/>
        <v>139</v>
      </c>
      <c r="B144" s="383"/>
      <c r="C144" s="27">
        <f t="shared" si="7"/>
        <v>121</v>
      </c>
      <c r="D144" s="173" t="s">
        <v>8</v>
      </c>
      <c r="E144" s="223" t="s">
        <v>1172</v>
      </c>
      <c r="F144" s="224" t="s">
        <v>1172</v>
      </c>
      <c r="G144" s="224" t="s">
        <v>1172</v>
      </c>
      <c r="H144" s="224" t="s">
        <v>1172</v>
      </c>
      <c r="I144" s="224" t="s">
        <v>1172</v>
      </c>
      <c r="J144" s="224" t="s">
        <v>1172</v>
      </c>
      <c r="K144" s="224" t="s">
        <v>1172</v>
      </c>
      <c r="L144" s="224" t="s">
        <v>1172</v>
      </c>
      <c r="M144" s="224" t="s">
        <v>1172</v>
      </c>
      <c r="N144" s="224" t="s">
        <v>1172</v>
      </c>
      <c r="O144" s="224" t="s">
        <v>1172</v>
      </c>
      <c r="P144" s="224" t="s">
        <v>1172</v>
      </c>
      <c r="Q144" s="386"/>
    </row>
    <row r="145" spans="1:17" s="24" customFormat="1" ht="12" customHeight="1">
      <c r="A145" s="9">
        <f t="shared" si="6"/>
        <v>140</v>
      </c>
      <c r="B145" s="383"/>
      <c r="C145" s="27">
        <f t="shared" si="7"/>
        <v>122</v>
      </c>
      <c r="D145" s="173" t="s">
        <v>8</v>
      </c>
      <c r="E145" s="223" t="s">
        <v>1172</v>
      </c>
      <c r="F145" s="224" t="s">
        <v>1172</v>
      </c>
      <c r="G145" s="224" t="s">
        <v>1172</v>
      </c>
      <c r="H145" s="224" t="s">
        <v>1172</v>
      </c>
      <c r="I145" s="224" t="s">
        <v>1172</v>
      </c>
      <c r="J145" s="224" t="s">
        <v>1172</v>
      </c>
      <c r="K145" s="224" t="s">
        <v>1172</v>
      </c>
      <c r="L145" s="224" t="s">
        <v>1172</v>
      </c>
      <c r="M145" s="224" t="s">
        <v>1172</v>
      </c>
      <c r="N145" s="224" t="s">
        <v>1172</v>
      </c>
      <c r="O145" s="224" t="s">
        <v>1172</v>
      </c>
      <c r="P145" s="224" t="s">
        <v>1172</v>
      </c>
      <c r="Q145" s="386"/>
    </row>
    <row r="146" spans="1:17" s="24" customFormat="1" ht="12" customHeight="1">
      <c r="A146" s="9">
        <f t="shared" si="6"/>
        <v>141</v>
      </c>
      <c r="B146" s="383"/>
      <c r="C146" s="27">
        <f t="shared" si="7"/>
        <v>123</v>
      </c>
      <c r="D146" s="173" t="s">
        <v>8</v>
      </c>
      <c r="E146" s="223" t="s">
        <v>1172</v>
      </c>
      <c r="F146" s="224" t="s">
        <v>1172</v>
      </c>
      <c r="G146" s="224" t="s">
        <v>1172</v>
      </c>
      <c r="H146" s="224" t="s">
        <v>1172</v>
      </c>
      <c r="I146" s="224" t="s">
        <v>1172</v>
      </c>
      <c r="J146" s="224" t="s">
        <v>1172</v>
      </c>
      <c r="K146" s="224" t="s">
        <v>1172</v>
      </c>
      <c r="L146" s="224" t="s">
        <v>1172</v>
      </c>
      <c r="M146" s="224" t="s">
        <v>1172</v>
      </c>
      <c r="N146" s="224" t="s">
        <v>1172</v>
      </c>
      <c r="O146" s="224" t="s">
        <v>1172</v>
      </c>
      <c r="P146" s="224" t="s">
        <v>1172</v>
      </c>
      <c r="Q146" s="386"/>
    </row>
    <row r="147" spans="1:17" s="24" customFormat="1" ht="12" customHeight="1">
      <c r="A147" s="9">
        <f t="shared" si="6"/>
        <v>142</v>
      </c>
      <c r="B147" s="383"/>
      <c r="C147" s="27">
        <f t="shared" si="7"/>
        <v>124</v>
      </c>
      <c r="D147" s="173" t="s">
        <v>8</v>
      </c>
      <c r="E147" s="223" t="s">
        <v>1172</v>
      </c>
      <c r="F147" s="224" t="s">
        <v>1172</v>
      </c>
      <c r="G147" s="224" t="s">
        <v>1172</v>
      </c>
      <c r="H147" s="224" t="s">
        <v>1172</v>
      </c>
      <c r="I147" s="224" t="s">
        <v>1172</v>
      </c>
      <c r="J147" s="224" t="s">
        <v>1172</v>
      </c>
      <c r="K147" s="224" t="s">
        <v>1172</v>
      </c>
      <c r="L147" s="224" t="s">
        <v>1172</v>
      </c>
      <c r="M147" s="224" t="s">
        <v>1172</v>
      </c>
      <c r="N147" s="224" t="s">
        <v>1172</v>
      </c>
      <c r="O147" s="224" t="s">
        <v>1172</v>
      </c>
      <c r="P147" s="224" t="s">
        <v>1172</v>
      </c>
      <c r="Q147" s="386"/>
    </row>
    <row r="148" spans="1:17" s="24" customFormat="1" ht="12" customHeight="1">
      <c r="A148" s="9">
        <f t="shared" si="6"/>
        <v>143</v>
      </c>
      <c r="B148" s="383"/>
      <c r="C148" s="27">
        <f t="shared" si="7"/>
        <v>125</v>
      </c>
      <c r="D148" s="173" t="s">
        <v>8</v>
      </c>
      <c r="E148" s="223" t="s">
        <v>1172</v>
      </c>
      <c r="F148" s="224" t="s">
        <v>1172</v>
      </c>
      <c r="G148" s="224" t="s">
        <v>1172</v>
      </c>
      <c r="H148" s="224" t="s">
        <v>1172</v>
      </c>
      <c r="I148" s="224" t="s">
        <v>1172</v>
      </c>
      <c r="J148" s="224" t="s">
        <v>1172</v>
      </c>
      <c r="K148" s="224" t="s">
        <v>1172</v>
      </c>
      <c r="L148" s="224" t="s">
        <v>1172</v>
      </c>
      <c r="M148" s="224" t="s">
        <v>1172</v>
      </c>
      <c r="N148" s="224" t="s">
        <v>1172</v>
      </c>
      <c r="O148" s="224" t="s">
        <v>1172</v>
      </c>
      <c r="P148" s="224" t="s">
        <v>1172</v>
      </c>
      <c r="Q148" s="386"/>
    </row>
    <row r="149" spans="1:17" s="24" customFormat="1" ht="12" customHeight="1">
      <c r="A149" s="9">
        <f t="shared" si="6"/>
        <v>144</v>
      </c>
      <c r="B149" s="383"/>
      <c r="C149" s="27">
        <f t="shared" si="7"/>
        <v>126</v>
      </c>
      <c r="D149" s="173" t="s">
        <v>8</v>
      </c>
      <c r="E149" s="223" t="s">
        <v>1172</v>
      </c>
      <c r="F149" s="224" t="s">
        <v>1172</v>
      </c>
      <c r="G149" s="224" t="s">
        <v>1172</v>
      </c>
      <c r="H149" s="224" t="s">
        <v>1172</v>
      </c>
      <c r="I149" s="224" t="s">
        <v>1172</v>
      </c>
      <c r="J149" s="224" t="s">
        <v>1172</v>
      </c>
      <c r="K149" s="224" t="s">
        <v>1172</v>
      </c>
      <c r="L149" s="224" t="s">
        <v>1172</v>
      </c>
      <c r="M149" s="224" t="s">
        <v>1172</v>
      </c>
      <c r="N149" s="224" t="s">
        <v>1172</v>
      </c>
      <c r="O149" s="224" t="s">
        <v>1172</v>
      </c>
      <c r="P149" s="224" t="s">
        <v>1172</v>
      </c>
      <c r="Q149" s="386"/>
    </row>
    <row r="150" spans="1:17" s="24" customFormat="1" ht="12" customHeight="1">
      <c r="A150" s="9">
        <f t="shared" ref="A150:A174" si="8">A149+1</f>
        <v>145</v>
      </c>
      <c r="B150" s="383"/>
      <c r="C150" s="27">
        <f t="shared" si="7"/>
        <v>127</v>
      </c>
      <c r="D150" s="173" t="s">
        <v>8</v>
      </c>
      <c r="E150" s="223" t="s">
        <v>1172</v>
      </c>
      <c r="F150" s="224" t="s">
        <v>1172</v>
      </c>
      <c r="G150" s="224" t="s">
        <v>1172</v>
      </c>
      <c r="H150" s="224" t="s">
        <v>1172</v>
      </c>
      <c r="I150" s="224" t="s">
        <v>1172</v>
      </c>
      <c r="J150" s="224" t="s">
        <v>1172</v>
      </c>
      <c r="K150" s="224" t="s">
        <v>1172</v>
      </c>
      <c r="L150" s="224" t="s">
        <v>1172</v>
      </c>
      <c r="M150" s="224" t="s">
        <v>1172</v>
      </c>
      <c r="N150" s="224" t="s">
        <v>1172</v>
      </c>
      <c r="O150" s="224" t="s">
        <v>1172</v>
      </c>
      <c r="P150" s="224" t="s">
        <v>1172</v>
      </c>
      <c r="Q150" s="386"/>
    </row>
    <row r="151" spans="1:17" s="24" customFormat="1" ht="12" customHeight="1">
      <c r="A151" s="9">
        <f t="shared" si="8"/>
        <v>146</v>
      </c>
      <c r="B151" s="383"/>
      <c r="C151" s="27">
        <f t="shared" si="7"/>
        <v>128</v>
      </c>
      <c r="D151" s="173" t="s">
        <v>8</v>
      </c>
      <c r="E151" s="223" t="s">
        <v>1172</v>
      </c>
      <c r="F151" s="224" t="s">
        <v>1172</v>
      </c>
      <c r="G151" s="224" t="s">
        <v>1172</v>
      </c>
      <c r="H151" s="224" t="s">
        <v>1172</v>
      </c>
      <c r="I151" s="224" t="s">
        <v>1172</v>
      </c>
      <c r="J151" s="224" t="s">
        <v>1172</v>
      </c>
      <c r="K151" s="224" t="s">
        <v>1172</v>
      </c>
      <c r="L151" s="224" t="s">
        <v>1172</v>
      </c>
      <c r="M151" s="224" t="s">
        <v>1172</v>
      </c>
      <c r="N151" s="224" t="s">
        <v>1172</v>
      </c>
      <c r="O151" s="224" t="s">
        <v>1172</v>
      </c>
      <c r="P151" s="224" t="s">
        <v>1172</v>
      </c>
      <c r="Q151" s="386"/>
    </row>
    <row r="152" spans="1:17" s="24" customFormat="1" ht="12" customHeight="1">
      <c r="A152" s="9">
        <f t="shared" si="8"/>
        <v>147</v>
      </c>
      <c r="B152" s="383"/>
      <c r="C152" s="27">
        <f t="shared" si="7"/>
        <v>129</v>
      </c>
      <c r="D152" s="173" t="s">
        <v>8</v>
      </c>
      <c r="E152" s="223" t="s">
        <v>1172</v>
      </c>
      <c r="F152" s="224" t="s">
        <v>1172</v>
      </c>
      <c r="G152" s="224" t="s">
        <v>1172</v>
      </c>
      <c r="H152" s="224" t="s">
        <v>1172</v>
      </c>
      <c r="I152" s="224" t="s">
        <v>1172</v>
      </c>
      <c r="J152" s="224" t="s">
        <v>1172</v>
      </c>
      <c r="K152" s="224" t="s">
        <v>1172</v>
      </c>
      <c r="L152" s="224" t="s">
        <v>1172</v>
      </c>
      <c r="M152" s="224" t="s">
        <v>1172</v>
      </c>
      <c r="N152" s="224" t="s">
        <v>1172</v>
      </c>
      <c r="O152" s="224" t="s">
        <v>1172</v>
      </c>
      <c r="P152" s="224" t="s">
        <v>1172</v>
      </c>
      <c r="Q152" s="386"/>
    </row>
    <row r="153" spans="1:17" s="24" customFormat="1" ht="12" customHeight="1">
      <c r="A153" s="9">
        <f t="shared" si="8"/>
        <v>148</v>
      </c>
      <c r="B153" s="383"/>
      <c r="C153" s="27">
        <f t="shared" ref="C153:C173" si="9">C152+1</f>
        <v>130</v>
      </c>
      <c r="D153" s="173" t="s">
        <v>8</v>
      </c>
      <c r="E153" s="223" t="s">
        <v>1172</v>
      </c>
      <c r="F153" s="224" t="s">
        <v>1172</v>
      </c>
      <c r="G153" s="224" t="s">
        <v>1172</v>
      </c>
      <c r="H153" s="224" t="s">
        <v>1172</v>
      </c>
      <c r="I153" s="224" t="s">
        <v>1172</v>
      </c>
      <c r="J153" s="224" t="s">
        <v>1172</v>
      </c>
      <c r="K153" s="224" t="s">
        <v>1172</v>
      </c>
      <c r="L153" s="224" t="s">
        <v>1172</v>
      </c>
      <c r="M153" s="224" t="s">
        <v>1172</v>
      </c>
      <c r="N153" s="224" t="s">
        <v>1172</v>
      </c>
      <c r="O153" s="224" t="s">
        <v>1172</v>
      </c>
      <c r="P153" s="224" t="s">
        <v>1172</v>
      </c>
      <c r="Q153" s="386"/>
    </row>
    <row r="154" spans="1:17" s="24" customFormat="1" ht="12" customHeight="1">
      <c r="A154" s="9">
        <f t="shared" si="8"/>
        <v>149</v>
      </c>
      <c r="B154" s="383"/>
      <c r="C154" s="27">
        <f t="shared" si="9"/>
        <v>131</v>
      </c>
      <c r="D154" s="173" t="s">
        <v>8</v>
      </c>
      <c r="E154" s="223" t="s">
        <v>1172</v>
      </c>
      <c r="F154" s="224" t="s">
        <v>1172</v>
      </c>
      <c r="G154" s="224" t="s">
        <v>1172</v>
      </c>
      <c r="H154" s="224" t="s">
        <v>1172</v>
      </c>
      <c r="I154" s="224" t="s">
        <v>1172</v>
      </c>
      <c r="J154" s="224" t="s">
        <v>1172</v>
      </c>
      <c r="K154" s="224" t="s">
        <v>1172</v>
      </c>
      <c r="L154" s="224" t="s">
        <v>1172</v>
      </c>
      <c r="M154" s="224" t="s">
        <v>1172</v>
      </c>
      <c r="N154" s="224" t="s">
        <v>1172</v>
      </c>
      <c r="O154" s="224" t="s">
        <v>1172</v>
      </c>
      <c r="P154" s="224" t="s">
        <v>1172</v>
      </c>
      <c r="Q154" s="386"/>
    </row>
    <row r="155" spans="1:17" s="24" customFormat="1" ht="12" customHeight="1">
      <c r="A155" s="9">
        <f t="shared" si="8"/>
        <v>150</v>
      </c>
      <c r="B155" s="383"/>
      <c r="C155" s="27">
        <f t="shared" si="9"/>
        <v>132</v>
      </c>
      <c r="D155" s="173" t="s">
        <v>8</v>
      </c>
      <c r="E155" s="223" t="s">
        <v>1172</v>
      </c>
      <c r="F155" s="224" t="s">
        <v>1172</v>
      </c>
      <c r="G155" s="224" t="s">
        <v>1172</v>
      </c>
      <c r="H155" s="224" t="s">
        <v>1172</v>
      </c>
      <c r="I155" s="224" t="s">
        <v>1172</v>
      </c>
      <c r="J155" s="224" t="s">
        <v>1172</v>
      </c>
      <c r="K155" s="224" t="s">
        <v>1172</v>
      </c>
      <c r="L155" s="224" t="s">
        <v>1172</v>
      </c>
      <c r="M155" s="224" t="s">
        <v>1172</v>
      </c>
      <c r="N155" s="224" t="s">
        <v>1172</v>
      </c>
      <c r="O155" s="224" t="s">
        <v>1172</v>
      </c>
      <c r="P155" s="224" t="s">
        <v>1172</v>
      </c>
      <c r="Q155" s="386"/>
    </row>
    <row r="156" spans="1:17" s="24" customFormat="1" ht="12" customHeight="1">
      <c r="A156" s="9">
        <f t="shared" si="8"/>
        <v>151</v>
      </c>
      <c r="B156" s="383"/>
      <c r="C156" s="27">
        <f t="shared" si="9"/>
        <v>133</v>
      </c>
      <c r="D156" s="173" t="s">
        <v>8</v>
      </c>
      <c r="E156" s="223" t="s">
        <v>1172</v>
      </c>
      <c r="F156" s="224" t="s">
        <v>1172</v>
      </c>
      <c r="G156" s="224" t="s">
        <v>1172</v>
      </c>
      <c r="H156" s="224" t="s">
        <v>1172</v>
      </c>
      <c r="I156" s="224" t="s">
        <v>1172</v>
      </c>
      <c r="J156" s="224" t="s">
        <v>1172</v>
      </c>
      <c r="K156" s="224" t="s">
        <v>1172</v>
      </c>
      <c r="L156" s="224" t="s">
        <v>1172</v>
      </c>
      <c r="M156" s="224" t="s">
        <v>1172</v>
      </c>
      <c r="N156" s="224" t="s">
        <v>1172</v>
      </c>
      <c r="O156" s="224" t="s">
        <v>1172</v>
      </c>
      <c r="P156" s="224" t="s">
        <v>1172</v>
      </c>
      <c r="Q156" s="386"/>
    </row>
    <row r="157" spans="1:17" s="24" customFormat="1" ht="12" customHeight="1">
      <c r="A157" s="9">
        <f t="shared" si="8"/>
        <v>152</v>
      </c>
      <c r="B157" s="383"/>
      <c r="C157" s="27">
        <f t="shared" si="9"/>
        <v>134</v>
      </c>
      <c r="D157" s="173" t="s">
        <v>8</v>
      </c>
      <c r="E157" s="223" t="s">
        <v>1172</v>
      </c>
      <c r="F157" s="224" t="s">
        <v>1172</v>
      </c>
      <c r="G157" s="224" t="s">
        <v>1172</v>
      </c>
      <c r="H157" s="224" t="s">
        <v>1172</v>
      </c>
      <c r="I157" s="224" t="s">
        <v>1172</v>
      </c>
      <c r="J157" s="224" t="s">
        <v>1172</v>
      </c>
      <c r="K157" s="224" t="s">
        <v>1172</v>
      </c>
      <c r="L157" s="224" t="s">
        <v>1172</v>
      </c>
      <c r="M157" s="224" t="s">
        <v>1172</v>
      </c>
      <c r="N157" s="224" t="s">
        <v>1172</v>
      </c>
      <c r="O157" s="224" t="s">
        <v>1172</v>
      </c>
      <c r="P157" s="224" t="s">
        <v>1172</v>
      </c>
      <c r="Q157" s="386"/>
    </row>
    <row r="158" spans="1:17" s="24" customFormat="1" ht="12" customHeight="1">
      <c r="A158" s="9">
        <f t="shared" si="8"/>
        <v>153</v>
      </c>
      <c r="B158" s="383"/>
      <c r="C158" s="27">
        <f t="shared" si="9"/>
        <v>135</v>
      </c>
      <c r="D158" s="173" t="s">
        <v>8</v>
      </c>
      <c r="E158" s="223" t="s">
        <v>1172</v>
      </c>
      <c r="F158" s="224" t="s">
        <v>1172</v>
      </c>
      <c r="G158" s="224" t="s">
        <v>1172</v>
      </c>
      <c r="H158" s="224" t="s">
        <v>1172</v>
      </c>
      <c r="I158" s="224" t="s">
        <v>1172</v>
      </c>
      <c r="J158" s="224" t="s">
        <v>1172</v>
      </c>
      <c r="K158" s="224" t="s">
        <v>1172</v>
      </c>
      <c r="L158" s="224" t="s">
        <v>1172</v>
      </c>
      <c r="M158" s="224" t="s">
        <v>1172</v>
      </c>
      <c r="N158" s="224" t="s">
        <v>1172</v>
      </c>
      <c r="O158" s="224" t="s">
        <v>1172</v>
      </c>
      <c r="P158" s="224" t="s">
        <v>1172</v>
      </c>
      <c r="Q158" s="386"/>
    </row>
    <row r="159" spans="1:17" s="24" customFormat="1" ht="12" customHeight="1">
      <c r="A159" s="9">
        <f t="shared" si="8"/>
        <v>154</v>
      </c>
      <c r="B159" s="383"/>
      <c r="C159" s="27">
        <f t="shared" si="9"/>
        <v>136</v>
      </c>
      <c r="D159" s="173" t="s">
        <v>8</v>
      </c>
      <c r="E159" s="223" t="s">
        <v>1172</v>
      </c>
      <c r="F159" s="224" t="s">
        <v>1172</v>
      </c>
      <c r="G159" s="224" t="s">
        <v>1172</v>
      </c>
      <c r="H159" s="224" t="s">
        <v>1172</v>
      </c>
      <c r="I159" s="224" t="s">
        <v>1172</v>
      </c>
      <c r="J159" s="224" t="s">
        <v>1172</v>
      </c>
      <c r="K159" s="224" t="s">
        <v>1172</v>
      </c>
      <c r="L159" s="224" t="s">
        <v>1172</v>
      </c>
      <c r="M159" s="224" t="s">
        <v>1172</v>
      </c>
      <c r="N159" s="224" t="s">
        <v>1172</v>
      </c>
      <c r="O159" s="224" t="s">
        <v>1172</v>
      </c>
      <c r="P159" s="224" t="s">
        <v>1172</v>
      </c>
      <c r="Q159" s="386"/>
    </row>
    <row r="160" spans="1:17" s="24" customFormat="1" ht="12" customHeight="1">
      <c r="A160" s="9">
        <f t="shared" si="8"/>
        <v>155</v>
      </c>
      <c r="B160" s="383"/>
      <c r="C160" s="27">
        <f t="shared" si="9"/>
        <v>137</v>
      </c>
      <c r="D160" s="173" t="s">
        <v>8</v>
      </c>
      <c r="E160" s="223" t="s">
        <v>1172</v>
      </c>
      <c r="F160" s="224" t="s">
        <v>1172</v>
      </c>
      <c r="G160" s="224" t="s">
        <v>1172</v>
      </c>
      <c r="H160" s="224" t="s">
        <v>1172</v>
      </c>
      <c r="I160" s="224" t="s">
        <v>1172</v>
      </c>
      <c r="J160" s="224" t="s">
        <v>1172</v>
      </c>
      <c r="K160" s="224" t="s">
        <v>1172</v>
      </c>
      <c r="L160" s="224" t="s">
        <v>1172</v>
      </c>
      <c r="M160" s="224" t="s">
        <v>1172</v>
      </c>
      <c r="N160" s="224" t="s">
        <v>1172</v>
      </c>
      <c r="O160" s="224" t="s">
        <v>1172</v>
      </c>
      <c r="P160" s="224" t="s">
        <v>1172</v>
      </c>
      <c r="Q160" s="386"/>
    </row>
    <row r="161" spans="1:17" s="24" customFormat="1" ht="12" customHeight="1">
      <c r="A161" s="9">
        <f t="shared" si="8"/>
        <v>156</v>
      </c>
      <c r="B161" s="383"/>
      <c r="C161" s="27">
        <f t="shared" si="9"/>
        <v>138</v>
      </c>
      <c r="D161" s="173" t="s">
        <v>8</v>
      </c>
      <c r="E161" s="223" t="s">
        <v>1172</v>
      </c>
      <c r="F161" s="224" t="s">
        <v>1172</v>
      </c>
      <c r="G161" s="224" t="s">
        <v>1172</v>
      </c>
      <c r="H161" s="224" t="s">
        <v>1172</v>
      </c>
      <c r="I161" s="224" t="s">
        <v>1172</v>
      </c>
      <c r="J161" s="224" t="s">
        <v>1172</v>
      </c>
      <c r="K161" s="224" t="s">
        <v>1172</v>
      </c>
      <c r="L161" s="224" t="s">
        <v>1172</v>
      </c>
      <c r="M161" s="224" t="s">
        <v>1172</v>
      </c>
      <c r="N161" s="224" t="s">
        <v>1172</v>
      </c>
      <c r="O161" s="224" t="s">
        <v>1172</v>
      </c>
      <c r="P161" s="224" t="s">
        <v>1172</v>
      </c>
      <c r="Q161" s="386"/>
    </row>
    <row r="162" spans="1:17" s="24" customFormat="1" ht="12" customHeight="1">
      <c r="A162" s="9">
        <f t="shared" si="8"/>
        <v>157</v>
      </c>
      <c r="B162" s="383"/>
      <c r="C162" s="27">
        <f t="shared" si="9"/>
        <v>139</v>
      </c>
      <c r="D162" s="173" t="s">
        <v>8</v>
      </c>
      <c r="E162" s="223" t="s">
        <v>1172</v>
      </c>
      <c r="F162" s="224" t="s">
        <v>1172</v>
      </c>
      <c r="G162" s="224" t="s">
        <v>1172</v>
      </c>
      <c r="H162" s="224" t="s">
        <v>1172</v>
      </c>
      <c r="I162" s="224" t="s">
        <v>1172</v>
      </c>
      <c r="J162" s="224" t="s">
        <v>1172</v>
      </c>
      <c r="K162" s="224" t="s">
        <v>1172</v>
      </c>
      <c r="L162" s="224" t="s">
        <v>1172</v>
      </c>
      <c r="M162" s="224" t="s">
        <v>1172</v>
      </c>
      <c r="N162" s="224" t="s">
        <v>1172</v>
      </c>
      <c r="O162" s="224" t="s">
        <v>1172</v>
      </c>
      <c r="P162" s="224" t="s">
        <v>1172</v>
      </c>
      <c r="Q162" s="386"/>
    </row>
    <row r="163" spans="1:17" s="24" customFormat="1" ht="12" customHeight="1">
      <c r="A163" s="9">
        <f t="shared" si="8"/>
        <v>158</v>
      </c>
      <c r="B163" s="383"/>
      <c r="C163" s="27">
        <f t="shared" si="9"/>
        <v>140</v>
      </c>
      <c r="D163" s="173" t="s">
        <v>8</v>
      </c>
      <c r="E163" s="223" t="s">
        <v>1172</v>
      </c>
      <c r="F163" s="224" t="s">
        <v>1172</v>
      </c>
      <c r="G163" s="224" t="s">
        <v>1172</v>
      </c>
      <c r="H163" s="224" t="s">
        <v>1172</v>
      </c>
      <c r="I163" s="224" t="s">
        <v>1172</v>
      </c>
      <c r="J163" s="224" t="s">
        <v>1172</v>
      </c>
      <c r="K163" s="224" t="s">
        <v>1172</v>
      </c>
      <c r="L163" s="224" t="s">
        <v>1172</v>
      </c>
      <c r="M163" s="224" t="s">
        <v>1172</v>
      </c>
      <c r="N163" s="224" t="s">
        <v>1172</v>
      </c>
      <c r="O163" s="224" t="s">
        <v>1172</v>
      </c>
      <c r="P163" s="224" t="s">
        <v>1172</v>
      </c>
      <c r="Q163" s="386"/>
    </row>
    <row r="164" spans="1:17" s="24" customFormat="1" ht="12" customHeight="1">
      <c r="A164" s="9">
        <f t="shared" si="8"/>
        <v>159</v>
      </c>
      <c r="B164" s="383"/>
      <c r="C164" s="27">
        <f t="shared" si="9"/>
        <v>141</v>
      </c>
      <c r="D164" s="173" t="s">
        <v>8</v>
      </c>
      <c r="E164" s="223" t="s">
        <v>1172</v>
      </c>
      <c r="F164" s="224" t="s">
        <v>1172</v>
      </c>
      <c r="G164" s="224" t="s">
        <v>1172</v>
      </c>
      <c r="H164" s="224" t="s">
        <v>1172</v>
      </c>
      <c r="I164" s="224" t="s">
        <v>1172</v>
      </c>
      <c r="J164" s="224" t="s">
        <v>1172</v>
      </c>
      <c r="K164" s="224" t="s">
        <v>1172</v>
      </c>
      <c r="L164" s="224" t="s">
        <v>1172</v>
      </c>
      <c r="M164" s="224" t="s">
        <v>1172</v>
      </c>
      <c r="N164" s="224" t="s">
        <v>1172</v>
      </c>
      <c r="O164" s="224" t="s">
        <v>1172</v>
      </c>
      <c r="P164" s="224" t="s">
        <v>1172</v>
      </c>
      <c r="Q164" s="386"/>
    </row>
    <row r="165" spans="1:17" s="24" customFormat="1" ht="12" customHeight="1">
      <c r="A165" s="9">
        <f t="shared" si="8"/>
        <v>160</v>
      </c>
      <c r="B165" s="383"/>
      <c r="C165" s="27">
        <f t="shared" si="9"/>
        <v>142</v>
      </c>
      <c r="D165" s="173" t="s">
        <v>8</v>
      </c>
      <c r="E165" s="223" t="s">
        <v>1172</v>
      </c>
      <c r="F165" s="224" t="s">
        <v>1172</v>
      </c>
      <c r="G165" s="224" t="s">
        <v>1172</v>
      </c>
      <c r="H165" s="224" t="s">
        <v>1172</v>
      </c>
      <c r="I165" s="224" t="s">
        <v>1172</v>
      </c>
      <c r="J165" s="224" t="s">
        <v>1172</v>
      </c>
      <c r="K165" s="224" t="s">
        <v>1172</v>
      </c>
      <c r="L165" s="224" t="s">
        <v>1172</v>
      </c>
      <c r="M165" s="224" t="s">
        <v>1172</v>
      </c>
      <c r="N165" s="224" t="s">
        <v>1172</v>
      </c>
      <c r="O165" s="224" t="s">
        <v>1172</v>
      </c>
      <c r="P165" s="224" t="s">
        <v>1172</v>
      </c>
      <c r="Q165" s="386"/>
    </row>
    <row r="166" spans="1:17" s="24" customFormat="1" ht="12" customHeight="1">
      <c r="A166" s="9">
        <f t="shared" si="8"/>
        <v>161</v>
      </c>
      <c r="B166" s="383"/>
      <c r="C166" s="27">
        <f t="shared" si="9"/>
        <v>143</v>
      </c>
      <c r="D166" s="173" t="s">
        <v>8</v>
      </c>
      <c r="E166" s="223" t="s">
        <v>1172</v>
      </c>
      <c r="F166" s="224" t="s">
        <v>1172</v>
      </c>
      <c r="G166" s="224" t="s">
        <v>1172</v>
      </c>
      <c r="H166" s="224" t="s">
        <v>1172</v>
      </c>
      <c r="I166" s="224" t="s">
        <v>1172</v>
      </c>
      <c r="J166" s="224" t="s">
        <v>1172</v>
      </c>
      <c r="K166" s="224" t="s">
        <v>1172</v>
      </c>
      <c r="L166" s="224" t="s">
        <v>1172</v>
      </c>
      <c r="M166" s="224" t="s">
        <v>1172</v>
      </c>
      <c r="N166" s="224" t="s">
        <v>1172</v>
      </c>
      <c r="O166" s="224" t="s">
        <v>1172</v>
      </c>
      <c r="P166" s="224" t="s">
        <v>1172</v>
      </c>
      <c r="Q166" s="386"/>
    </row>
    <row r="167" spans="1:17" s="24" customFormat="1" ht="12" customHeight="1">
      <c r="A167" s="9">
        <f t="shared" si="8"/>
        <v>162</v>
      </c>
      <c r="B167" s="383"/>
      <c r="C167" s="27">
        <f t="shared" si="9"/>
        <v>144</v>
      </c>
      <c r="D167" s="173" t="s">
        <v>8</v>
      </c>
      <c r="E167" s="223" t="s">
        <v>1172</v>
      </c>
      <c r="F167" s="224" t="s">
        <v>1172</v>
      </c>
      <c r="G167" s="224" t="s">
        <v>1172</v>
      </c>
      <c r="H167" s="224" t="s">
        <v>1172</v>
      </c>
      <c r="I167" s="224" t="s">
        <v>1172</v>
      </c>
      <c r="J167" s="224" t="s">
        <v>1172</v>
      </c>
      <c r="K167" s="224" t="s">
        <v>1172</v>
      </c>
      <c r="L167" s="224" t="s">
        <v>1172</v>
      </c>
      <c r="M167" s="224" t="s">
        <v>1172</v>
      </c>
      <c r="N167" s="224" t="s">
        <v>1172</v>
      </c>
      <c r="O167" s="224" t="s">
        <v>1172</v>
      </c>
      <c r="P167" s="224" t="s">
        <v>1172</v>
      </c>
      <c r="Q167" s="386"/>
    </row>
    <row r="168" spans="1:17" s="24" customFormat="1" ht="12" customHeight="1">
      <c r="A168" s="9">
        <f t="shared" si="8"/>
        <v>163</v>
      </c>
      <c r="B168" s="383"/>
      <c r="C168" s="27">
        <f t="shared" si="9"/>
        <v>145</v>
      </c>
      <c r="D168" s="173" t="s">
        <v>8</v>
      </c>
      <c r="E168" s="223" t="s">
        <v>1172</v>
      </c>
      <c r="F168" s="224" t="s">
        <v>1172</v>
      </c>
      <c r="G168" s="224" t="s">
        <v>1172</v>
      </c>
      <c r="H168" s="224" t="s">
        <v>1172</v>
      </c>
      <c r="I168" s="224" t="s">
        <v>1172</v>
      </c>
      <c r="J168" s="224" t="s">
        <v>1172</v>
      </c>
      <c r="K168" s="224" t="s">
        <v>1172</v>
      </c>
      <c r="L168" s="224" t="s">
        <v>1172</v>
      </c>
      <c r="M168" s="224" t="s">
        <v>1172</v>
      </c>
      <c r="N168" s="224" t="s">
        <v>1172</v>
      </c>
      <c r="O168" s="224" t="s">
        <v>1172</v>
      </c>
      <c r="P168" s="224" t="s">
        <v>1172</v>
      </c>
      <c r="Q168" s="386"/>
    </row>
    <row r="169" spans="1:17" s="24" customFormat="1" ht="12" customHeight="1">
      <c r="A169" s="9">
        <f t="shared" si="8"/>
        <v>164</v>
      </c>
      <c r="B169" s="383"/>
      <c r="C169" s="27">
        <f t="shared" si="9"/>
        <v>146</v>
      </c>
      <c r="D169" s="173" t="s">
        <v>8</v>
      </c>
      <c r="E169" s="223" t="s">
        <v>1172</v>
      </c>
      <c r="F169" s="224" t="s">
        <v>1172</v>
      </c>
      <c r="G169" s="224" t="s">
        <v>1172</v>
      </c>
      <c r="H169" s="224" t="s">
        <v>1172</v>
      </c>
      <c r="I169" s="224" t="s">
        <v>1172</v>
      </c>
      <c r="J169" s="224" t="s">
        <v>1172</v>
      </c>
      <c r="K169" s="224" t="s">
        <v>1172</v>
      </c>
      <c r="L169" s="224" t="s">
        <v>1172</v>
      </c>
      <c r="M169" s="224" t="s">
        <v>1172</v>
      </c>
      <c r="N169" s="224" t="s">
        <v>1172</v>
      </c>
      <c r="O169" s="224" t="s">
        <v>1172</v>
      </c>
      <c r="P169" s="224" t="s">
        <v>1172</v>
      </c>
      <c r="Q169" s="386"/>
    </row>
    <row r="170" spans="1:17" s="24" customFormat="1" ht="12" customHeight="1">
      <c r="A170" s="9">
        <f t="shared" si="8"/>
        <v>165</v>
      </c>
      <c r="B170" s="383"/>
      <c r="C170" s="27">
        <f t="shared" si="9"/>
        <v>147</v>
      </c>
      <c r="D170" s="173" t="s">
        <v>8</v>
      </c>
      <c r="E170" s="223" t="s">
        <v>1172</v>
      </c>
      <c r="F170" s="224" t="s">
        <v>1172</v>
      </c>
      <c r="G170" s="224" t="s">
        <v>1172</v>
      </c>
      <c r="H170" s="224" t="s">
        <v>1172</v>
      </c>
      <c r="I170" s="224" t="s">
        <v>1172</v>
      </c>
      <c r="J170" s="224" t="s">
        <v>1172</v>
      </c>
      <c r="K170" s="224" t="s">
        <v>1172</v>
      </c>
      <c r="L170" s="224" t="s">
        <v>1172</v>
      </c>
      <c r="M170" s="224" t="s">
        <v>1172</v>
      </c>
      <c r="N170" s="224" t="s">
        <v>1172</v>
      </c>
      <c r="O170" s="224" t="s">
        <v>1172</v>
      </c>
      <c r="P170" s="224" t="s">
        <v>1172</v>
      </c>
      <c r="Q170" s="386"/>
    </row>
    <row r="171" spans="1:17" s="24" customFormat="1" ht="12" customHeight="1">
      <c r="A171" s="9">
        <f t="shared" si="8"/>
        <v>166</v>
      </c>
      <c r="B171" s="383"/>
      <c r="C171" s="27">
        <f t="shared" si="9"/>
        <v>148</v>
      </c>
      <c r="D171" s="173" t="s">
        <v>8</v>
      </c>
      <c r="E171" s="223" t="s">
        <v>1172</v>
      </c>
      <c r="F171" s="224" t="s">
        <v>1172</v>
      </c>
      <c r="G171" s="224" t="s">
        <v>1172</v>
      </c>
      <c r="H171" s="224" t="s">
        <v>1172</v>
      </c>
      <c r="I171" s="224" t="s">
        <v>1172</v>
      </c>
      <c r="J171" s="224" t="s">
        <v>1172</v>
      </c>
      <c r="K171" s="224" t="s">
        <v>1172</v>
      </c>
      <c r="L171" s="224" t="s">
        <v>1172</v>
      </c>
      <c r="M171" s="224" t="s">
        <v>1172</v>
      </c>
      <c r="N171" s="224" t="s">
        <v>1172</v>
      </c>
      <c r="O171" s="224" t="s">
        <v>1172</v>
      </c>
      <c r="P171" s="224" t="s">
        <v>1172</v>
      </c>
      <c r="Q171" s="386"/>
    </row>
    <row r="172" spans="1:17" s="24" customFormat="1" ht="12" customHeight="1">
      <c r="A172" s="9">
        <f t="shared" si="8"/>
        <v>167</v>
      </c>
      <c r="B172" s="383"/>
      <c r="C172" s="27">
        <f t="shared" si="9"/>
        <v>149</v>
      </c>
      <c r="D172" s="173" t="s">
        <v>8</v>
      </c>
      <c r="E172" s="223" t="s">
        <v>1172</v>
      </c>
      <c r="F172" s="224" t="s">
        <v>1172</v>
      </c>
      <c r="G172" s="224" t="s">
        <v>1172</v>
      </c>
      <c r="H172" s="224" t="s">
        <v>1172</v>
      </c>
      <c r="I172" s="224" t="s">
        <v>1172</v>
      </c>
      <c r="J172" s="224" t="s">
        <v>1172</v>
      </c>
      <c r="K172" s="224" t="s">
        <v>1172</v>
      </c>
      <c r="L172" s="224" t="s">
        <v>1172</v>
      </c>
      <c r="M172" s="224" t="s">
        <v>1172</v>
      </c>
      <c r="N172" s="224" t="s">
        <v>1172</v>
      </c>
      <c r="O172" s="224" t="s">
        <v>1172</v>
      </c>
      <c r="P172" s="224" t="s">
        <v>1172</v>
      </c>
      <c r="Q172" s="386"/>
    </row>
    <row r="173" spans="1:17" s="24" customFormat="1" ht="12" customHeight="1">
      <c r="A173" s="9">
        <f t="shared" si="8"/>
        <v>168</v>
      </c>
      <c r="B173" s="383"/>
      <c r="C173" s="27">
        <f t="shared" si="9"/>
        <v>150</v>
      </c>
      <c r="D173" s="173" t="s">
        <v>8</v>
      </c>
      <c r="E173" s="223" t="s">
        <v>1172</v>
      </c>
      <c r="F173" s="224" t="s">
        <v>1172</v>
      </c>
      <c r="G173" s="224" t="s">
        <v>1172</v>
      </c>
      <c r="H173" s="224" t="s">
        <v>1172</v>
      </c>
      <c r="I173" s="224" t="s">
        <v>1172</v>
      </c>
      <c r="J173" s="224" t="s">
        <v>1172</v>
      </c>
      <c r="K173" s="224" t="s">
        <v>1172</v>
      </c>
      <c r="L173" s="224" t="s">
        <v>1172</v>
      </c>
      <c r="M173" s="224" t="s">
        <v>1172</v>
      </c>
      <c r="N173" s="224" t="s">
        <v>1172</v>
      </c>
      <c r="O173" s="224" t="s">
        <v>1172</v>
      </c>
      <c r="P173" s="224" t="s">
        <v>1172</v>
      </c>
      <c r="Q173" s="386"/>
    </row>
    <row r="174" spans="1:17" s="24" customFormat="1" ht="12" customHeight="1">
      <c r="A174" s="9">
        <f t="shared" si="8"/>
        <v>169</v>
      </c>
      <c r="B174" s="384"/>
      <c r="C174" s="16" t="s">
        <v>92</v>
      </c>
      <c r="D174" s="173" t="s">
        <v>8</v>
      </c>
      <c r="E174" s="223">
        <v>6.7430000000000003</v>
      </c>
      <c r="F174" s="224">
        <v>5.7690000000000001</v>
      </c>
      <c r="G174" s="224">
        <v>5.0289999999999999</v>
      </c>
      <c r="H174" s="224">
        <v>5.2830000000000004</v>
      </c>
      <c r="I174" s="224">
        <v>5.3019999999999996</v>
      </c>
      <c r="J174" s="224">
        <v>5.3170000000000002</v>
      </c>
      <c r="K174" s="224">
        <v>5.3970000000000002</v>
      </c>
      <c r="L174" s="224">
        <v>5.4755000000000003</v>
      </c>
      <c r="M174" s="224">
        <v>5.5309999999999997</v>
      </c>
      <c r="N174" s="224">
        <v>5.6280000000000001</v>
      </c>
      <c r="O174" s="224">
        <v>5.6784999999999997</v>
      </c>
      <c r="P174" s="224">
        <v>5.774</v>
      </c>
      <c r="Q174" s="387"/>
    </row>
  </sheetData>
  <mergeCells count="5">
    <mergeCell ref="B22:B174"/>
    <mergeCell ref="Q22:Q174"/>
    <mergeCell ref="C1:D1"/>
    <mergeCell ref="C2:D2"/>
    <mergeCell ref="C3:D3"/>
  </mergeCells>
  <phoneticPr fontId="7"/>
  <printOptions horizontalCentered="1" gridLinesSet="0"/>
  <pageMargins left="0.78740157480314965" right="0.78740157480314965" top="1.1811023622047245" bottom="0.70866141732283472" header="0.98425196850393704" footer="0.51181102362204722"/>
  <pageSetup paperSize="8" scale="52" orientation="portrait" r:id="rId1"/>
  <headerFooter alignWithMargins="0">
    <oddHeader>&amp;A</oddHeader>
  </headerFooter>
  <ignoredErrors>
    <ignoredError sqref="A23:A174 C25:C174"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175"/>
  <sheetViews>
    <sheetView showGridLines="0" view="pageBreakPreview" zoomScaleNormal="100" zoomScaleSheetLayoutView="100" workbookViewId="0">
      <pane xSplit="4" ySplit="8" topLeftCell="E9" activePane="bottomRight" state="frozen"/>
      <selection activeCell="D9" sqref="D9"/>
      <selection pane="topRight" activeCell="D9" sqref="D9"/>
      <selection pane="bottomLeft" activeCell="D9" sqref="D9"/>
      <selection pane="bottomRight" activeCell="E9" sqref="E9"/>
    </sheetView>
  </sheetViews>
  <sheetFormatPr defaultColWidth="9" defaultRowHeight="12" customHeight="1"/>
  <cols>
    <col min="1" max="2" width="8.625" style="1" customWidth="1"/>
    <col min="3" max="3" width="12.75" style="1" customWidth="1"/>
    <col min="4" max="4" width="8.625" style="29" customWidth="1"/>
    <col min="5" max="5" width="13.25" style="30" customWidth="1"/>
    <col min="6" max="16" width="13.25" style="1" customWidth="1"/>
    <col min="17" max="17" width="50.625" style="1" customWidth="1"/>
    <col min="18" max="18" width="1.625" style="1" customWidth="1"/>
    <col min="19" max="52" width="5.5" style="1" customWidth="1"/>
    <col min="53" max="16384" width="9" style="1"/>
  </cols>
  <sheetData>
    <row r="1" spans="1:25">
      <c r="A1" s="40"/>
      <c r="B1" s="43" t="str">
        <f>'様式1-1-0_基礎情報'!$B$3</f>
        <v>河川コード</v>
      </c>
      <c r="C1" s="388">
        <f>'様式1-1-0_基礎情報'!$C$3</f>
        <v>8303040219</v>
      </c>
      <c r="D1" s="389"/>
      <c r="E1" s="1"/>
    </row>
    <row r="2" spans="1:25" ht="12" customHeight="1">
      <c r="A2" s="41"/>
      <c r="B2" s="44" t="str">
        <f>'様式1-1-0_基礎情報'!$B$4</f>
        <v>ダムコード</v>
      </c>
      <c r="C2" s="390">
        <f>'様式1-1-0_基礎情報'!$C$4</f>
        <v>30301120700000</v>
      </c>
      <c r="D2" s="391"/>
      <c r="E2" s="1"/>
    </row>
    <row r="3" spans="1:25" ht="12" customHeight="1" thickBot="1">
      <c r="A3" s="42"/>
      <c r="B3" s="45" t="str">
        <f>'様式1-1-0_基礎情報'!$B$5</f>
        <v>ダム名</v>
      </c>
      <c r="C3" s="392" t="str">
        <f>'様式1-1-0_基礎情報'!$C$5</f>
        <v>滝沢ダム</v>
      </c>
      <c r="D3" s="393"/>
      <c r="E3" s="1"/>
    </row>
    <row r="4" spans="1:25" ht="12" customHeight="1">
      <c r="C4" s="2"/>
      <c r="D4" s="1"/>
      <c r="E4" s="1"/>
    </row>
    <row r="5" spans="1:25" s="2" customFormat="1" ht="12" customHeight="1">
      <c r="A5" s="59" t="s">
        <v>1</v>
      </c>
      <c r="B5" s="59" t="s">
        <v>91</v>
      </c>
      <c r="C5" s="7" t="s">
        <v>2</v>
      </c>
      <c r="D5" s="7" t="s">
        <v>69</v>
      </c>
      <c r="E5" s="7" t="s">
        <v>1201</v>
      </c>
      <c r="F5" s="7" t="s">
        <v>1190</v>
      </c>
      <c r="G5" s="7" t="s">
        <v>1191</v>
      </c>
      <c r="H5" s="7" t="s">
        <v>1192</v>
      </c>
      <c r="I5" s="7" t="s">
        <v>1193</v>
      </c>
      <c r="J5" s="7" t="s">
        <v>1194</v>
      </c>
      <c r="K5" s="7" t="s">
        <v>1195</v>
      </c>
      <c r="L5" s="7" t="s">
        <v>1196</v>
      </c>
      <c r="M5" s="7" t="s">
        <v>1197</v>
      </c>
      <c r="N5" s="7" t="s">
        <v>1198</v>
      </c>
      <c r="O5" s="7" t="s">
        <v>1199</v>
      </c>
      <c r="P5" s="7" t="s">
        <v>1200</v>
      </c>
      <c r="Q5" s="7" t="s">
        <v>150</v>
      </c>
    </row>
    <row r="6" spans="1:25" s="2" customFormat="1" ht="12" customHeight="1">
      <c r="A6" s="7">
        <f>'様式1-1-1_月別-水質(全地点)_1月'!A6</f>
        <v>1</v>
      </c>
      <c r="B6" s="89" t="str">
        <f>'様式1-1-1_月別-水質(全地点)_1月'!B6</f>
        <v>河川コード</v>
      </c>
      <c r="C6" s="62"/>
      <c r="D6" s="51" t="str">
        <f>'様式1-1-1_月別-水質(全地点)_1月'!C6</f>
        <v>－</v>
      </c>
      <c r="E6" s="7">
        <v>8303040219</v>
      </c>
      <c r="F6" s="7">
        <v>8303040219</v>
      </c>
      <c r="G6" s="7">
        <v>8303040219</v>
      </c>
      <c r="H6" s="7">
        <v>8303040219</v>
      </c>
      <c r="I6" s="7">
        <v>8303040219</v>
      </c>
      <c r="J6" s="7">
        <v>8303040219</v>
      </c>
      <c r="K6" s="7">
        <v>8303040219</v>
      </c>
      <c r="L6" s="7">
        <v>8303040219</v>
      </c>
      <c r="M6" s="7">
        <v>8303040219</v>
      </c>
      <c r="N6" s="7">
        <v>8303040219</v>
      </c>
      <c r="O6" s="7">
        <v>8303040219</v>
      </c>
      <c r="P6" s="7">
        <v>8303040219</v>
      </c>
      <c r="Q6" s="6" t="str">
        <f>'様式1-1-1_月別-水質(全地点)_1月'!K6</f>
        <v>河川コードを記入する。</v>
      </c>
      <c r="V6" s="1"/>
      <c r="W6" s="1"/>
      <c r="X6" s="1"/>
      <c r="Y6" s="1"/>
    </row>
    <row r="7" spans="1:25" s="2" customFormat="1" ht="12" customHeight="1">
      <c r="A7" s="7">
        <f>'様式1-1-1_月別-水質(全地点)_1月'!A7</f>
        <v>2</v>
      </c>
      <c r="B7" s="89" t="str">
        <f>'様式1-1-1_月別-水質(全地点)_1月'!B7</f>
        <v>ダムコード</v>
      </c>
      <c r="C7" s="62"/>
      <c r="D7" s="51" t="str">
        <f>'様式1-1-1_月別-水質(全地点)_1月'!C7</f>
        <v>－</v>
      </c>
      <c r="E7" s="103">
        <v>30301120700000</v>
      </c>
      <c r="F7" s="103">
        <v>30301120700000</v>
      </c>
      <c r="G7" s="103">
        <v>30301120700000</v>
      </c>
      <c r="H7" s="103">
        <v>30301120700000</v>
      </c>
      <c r="I7" s="103">
        <v>30301120700000</v>
      </c>
      <c r="J7" s="103">
        <v>30301120700000</v>
      </c>
      <c r="K7" s="103">
        <v>30301120700000</v>
      </c>
      <c r="L7" s="103">
        <v>30301120700000</v>
      </c>
      <c r="M7" s="103">
        <v>30301120700000</v>
      </c>
      <c r="N7" s="103">
        <v>30301120700000</v>
      </c>
      <c r="O7" s="103">
        <v>30301120700000</v>
      </c>
      <c r="P7" s="103">
        <v>30301120700000</v>
      </c>
      <c r="Q7" s="6" t="str">
        <f>'様式1-1-1_月別-水質(全地点)_1月'!K7</f>
        <v>ダムコードを記入する。</v>
      </c>
      <c r="V7" s="1"/>
      <c r="W7" s="1"/>
      <c r="X7" s="1"/>
      <c r="Y7" s="1"/>
    </row>
    <row r="8" spans="1:25" s="2" customFormat="1" ht="12" customHeight="1">
      <c r="A8" s="7">
        <f>'様式1-1-1_月別-水質(全地点)_1月'!A8</f>
        <v>3</v>
      </c>
      <c r="B8" s="89" t="str">
        <f>'様式1-1-1_月別-水質(全地点)_1月'!B8</f>
        <v>ダム名</v>
      </c>
      <c r="C8" s="62"/>
      <c r="D8" s="51" t="str">
        <f>'様式1-1-1_月別-水質(全地点)_1月'!C8</f>
        <v>－</v>
      </c>
      <c r="E8" s="7" t="s">
        <v>1211</v>
      </c>
      <c r="F8" s="7" t="s">
        <v>1211</v>
      </c>
      <c r="G8" s="7" t="s">
        <v>1211</v>
      </c>
      <c r="H8" s="7" t="s">
        <v>1211</v>
      </c>
      <c r="I8" s="7" t="s">
        <v>1211</v>
      </c>
      <c r="J8" s="7" t="s">
        <v>1211</v>
      </c>
      <c r="K8" s="7" t="s">
        <v>1211</v>
      </c>
      <c r="L8" s="7" t="s">
        <v>1211</v>
      </c>
      <c r="M8" s="7" t="s">
        <v>1211</v>
      </c>
      <c r="N8" s="7" t="s">
        <v>1211</v>
      </c>
      <c r="O8" s="7" t="s">
        <v>1211</v>
      </c>
      <c r="P8" s="7" t="s">
        <v>1211</v>
      </c>
      <c r="Q8" s="6" t="str">
        <f>'様式1-1-1_月別-水質(全地点)_1月'!K8</f>
        <v>ダム名を記入する。</v>
      </c>
      <c r="V8" s="1"/>
      <c r="W8" s="1"/>
      <c r="X8" s="1"/>
      <c r="Y8" s="1"/>
    </row>
    <row r="9" spans="1:25" s="2" customFormat="1" ht="12" customHeight="1">
      <c r="A9" s="7">
        <f>'様式1-1-1_月別-水質(全地点)_1月'!A9</f>
        <v>4</v>
      </c>
      <c r="B9" s="89" t="str">
        <f>'様式1-1-1_月別-水質(全地点)_1月'!B9</f>
        <v>調査年月日</v>
      </c>
      <c r="C9" s="62"/>
      <c r="D9" s="51" t="str">
        <f>'様式1-1-1_月別-水質(全地点)_1月'!C9</f>
        <v>－</v>
      </c>
      <c r="E9" s="54">
        <v>44573</v>
      </c>
      <c r="F9" s="54">
        <v>44594</v>
      </c>
      <c r="G9" s="54">
        <v>44622</v>
      </c>
      <c r="H9" s="54">
        <v>44664</v>
      </c>
      <c r="I9" s="54">
        <v>44692</v>
      </c>
      <c r="J9" s="54">
        <v>44713</v>
      </c>
      <c r="K9" s="54">
        <v>44755</v>
      </c>
      <c r="L9" s="54">
        <v>44783</v>
      </c>
      <c r="M9" s="54">
        <v>44811</v>
      </c>
      <c r="N9" s="54">
        <v>44839</v>
      </c>
      <c r="O9" s="54">
        <v>44867</v>
      </c>
      <c r="P9" s="54">
        <v>44902</v>
      </c>
      <c r="Q9" s="6" t="str">
        <f>'様式1-1-1_月別-水質(全地点)_1月'!K9</f>
        <v>調査年月日を記入する</v>
      </c>
      <c r="V9" s="1"/>
      <c r="W9" s="1"/>
      <c r="X9" s="1"/>
      <c r="Y9" s="1"/>
    </row>
    <row r="10" spans="1:25" s="2" customFormat="1" ht="12" customHeight="1">
      <c r="A10" s="7">
        <f>'様式1-1-1_月別-水質(全地点)_1月'!A10</f>
        <v>5</v>
      </c>
      <c r="B10" s="89" t="str">
        <f>'様式1-1-1_月別-水質(全地点)_1月'!B10</f>
        <v>調査地点(採水位置)</v>
      </c>
      <c r="C10" s="62"/>
      <c r="D10" s="51" t="str">
        <f>'様式1-1-1_月別-水質(全地点)_1月'!C10</f>
        <v>－</v>
      </c>
      <c r="E10" s="54" t="s">
        <v>1167</v>
      </c>
      <c r="F10" s="54" t="s">
        <v>1167</v>
      </c>
      <c r="G10" s="54" t="s">
        <v>1167</v>
      </c>
      <c r="H10" s="54" t="s">
        <v>1167</v>
      </c>
      <c r="I10" s="54" t="s">
        <v>1167</v>
      </c>
      <c r="J10" s="54" t="s">
        <v>1167</v>
      </c>
      <c r="K10" s="54" t="s">
        <v>1167</v>
      </c>
      <c r="L10" s="54" t="s">
        <v>1167</v>
      </c>
      <c r="M10" s="54" t="s">
        <v>1167</v>
      </c>
      <c r="N10" s="54" t="s">
        <v>1167</v>
      </c>
      <c r="O10" s="54" t="s">
        <v>1167</v>
      </c>
      <c r="P10" s="54" t="s">
        <v>1167</v>
      </c>
      <c r="Q10" s="6" t="str">
        <f>'様式1-1-1_月別-水質(全地点)_1月'!K10</f>
        <v>調査地点を具体的に記入する。</v>
      </c>
      <c r="V10" s="1"/>
      <c r="W10" s="1"/>
      <c r="X10" s="1"/>
      <c r="Y10" s="1"/>
    </row>
    <row r="11" spans="1:25" ht="12" customHeight="1">
      <c r="A11" s="7">
        <f>'様式1-1-1_月別-水質(全地点)_1月'!A11</f>
        <v>6</v>
      </c>
      <c r="B11" s="89" t="str">
        <f>'様式1-1-1_月別-水質(全地点)_1月'!B11</f>
        <v>調査開始時刻</v>
      </c>
      <c r="C11" s="53"/>
      <c r="D11" s="51" t="str">
        <f>'様式1-1-1_月別-水質(全地点)_1月'!C11</f>
        <v>－</v>
      </c>
      <c r="E11" s="229">
        <v>0.40972222222222227</v>
      </c>
      <c r="F11" s="229">
        <v>0.52430555555555558</v>
      </c>
      <c r="G11" s="229">
        <v>0.53472222222222221</v>
      </c>
      <c r="H11" s="229">
        <v>0.54166666666666663</v>
      </c>
      <c r="I11" s="229">
        <v>0.55208333333333337</v>
      </c>
      <c r="J11" s="229">
        <v>0.54861111111111105</v>
      </c>
      <c r="K11" s="229">
        <v>0.55555555555555558</v>
      </c>
      <c r="L11" s="229">
        <v>0.58333333333333337</v>
      </c>
      <c r="M11" s="229">
        <v>0.50694444444444442</v>
      </c>
      <c r="N11" s="229">
        <v>0.52430555555555558</v>
      </c>
      <c r="O11" s="229">
        <v>0.53819444444444442</v>
      </c>
      <c r="P11" s="229">
        <v>0.54166666666666663</v>
      </c>
      <c r="Q11" s="6" t="str">
        <f>'様式1-1-1_月別-水質(全地点)_1月'!K11</f>
        <v>調査の開始時刻を２４時間表示で記入する。</v>
      </c>
    </row>
    <row r="12" spans="1:25" ht="12" customHeight="1">
      <c r="A12" s="7">
        <f>'様式1-1-1_月別-水質(全地点)_1月'!A12</f>
        <v>7</v>
      </c>
      <c r="B12" s="89" t="str">
        <f>'様式1-1-1_月別-水質(全地点)_1月'!B12</f>
        <v>天候</v>
      </c>
      <c r="C12" s="53"/>
      <c r="D12" s="51" t="str">
        <f>'様式1-1-1_月別-水質(全地点)_1月'!C12</f>
        <v>－</v>
      </c>
      <c r="E12" s="54" t="s">
        <v>1223</v>
      </c>
      <c r="F12" s="54" t="s">
        <v>1223</v>
      </c>
      <c r="G12" s="54" t="s">
        <v>1223</v>
      </c>
      <c r="H12" s="54" t="s">
        <v>1223</v>
      </c>
      <c r="I12" s="54" t="s">
        <v>1223</v>
      </c>
      <c r="J12" s="54" t="s">
        <v>1223</v>
      </c>
      <c r="K12" s="54" t="s">
        <v>1223</v>
      </c>
      <c r="L12" s="54" t="s">
        <v>1223</v>
      </c>
      <c r="M12" s="54" t="s">
        <v>1268</v>
      </c>
      <c r="N12" s="54" t="s">
        <v>1268</v>
      </c>
      <c r="O12" s="54" t="s">
        <v>1223</v>
      </c>
      <c r="P12" s="54" t="s">
        <v>1223</v>
      </c>
      <c r="Q12" s="6" t="str">
        <f>'様式1-1-1_月別-水質(全地点)_1月'!K12</f>
        <v>晴，曇，小雨等の用語で記入する。</v>
      </c>
    </row>
    <row r="13" spans="1:25" ht="12" customHeight="1">
      <c r="A13" s="7">
        <f>'様式1-1-1_月別-水質(全地点)_1月'!A13</f>
        <v>8</v>
      </c>
      <c r="B13" s="89" t="str">
        <f>'様式1-1-1_月別-水質(全地点)_1月'!B13</f>
        <v>気温</v>
      </c>
      <c r="C13" s="53"/>
      <c r="D13" s="51" t="str">
        <f>'様式1-1-1_月別-水質(全地点)_1月'!C13</f>
        <v>℃</v>
      </c>
      <c r="E13" s="227">
        <v>3</v>
      </c>
      <c r="F13" s="227">
        <v>6</v>
      </c>
      <c r="G13" s="227">
        <v>11</v>
      </c>
      <c r="H13" s="227">
        <v>23</v>
      </c>
      <c r="I13" s="227">
        <v>18.2</v>
      </c>
      <c r="J13" s="227">
        <v>24.5</v>
      </c>
      <c r="K13" s="227">
        <v>23</v>
      </c>
      <c r="L13" s="227">
        <v>33</v>
      </c>
      <c r="M13" s="227">
        <v>23</v>
      </c>
      <c r="N13" s="227">
        <v>16</v>
      </c>
      <c r="O13" s="227">
        <v>18.5</v>
      </c>
      <c r="P13" s="227">
        <v>11</v>
      </c>
      <c r="Q13" s="6" t="str">
        <f>'様式1-1-1_月別-水質(全地点)_1月'!K13</f>
        <v>小数点以下第１位まで記入する。</v>
      </c>
    </row>
    <row r="14" spans="1:25" ht="12" customHeight="1">
      <c r="A14" s="7">
        <f>'様式1-1-1_月別-水質(全地点)_1月'!A14</f>
        <v>9</v>
      </c>
      <c r="B14" s="89" t="str">
        <f>'様式1-1-1_月別-水質(全地点)_1月'!B14</f>
        <v>全水深</v>
      </c>
      <c r="C14" s="53"/>
      <c r="D14" s="51" t="str">
        <f>'様式1-1-1_月別-水質(全地点)_1月'!C14</f>
        <v>ｍ</v>
      </c>
      <c r="E14" s="227">
        <v>94.5</v>
      </c>
      <c r="F14" s="227">
        <v>94</v>
      </c>
      <c r="G14" s="227">
        <v>93</v>
      </c>
      <c r="H14" s="227">
        <v>95.4</v>
      </c>
      <c r="I14" s="227">
        <v>98.8</v>
      </c>
      <c r="J14" s="227">
        <v>99.2</v>
      </c>
      <c r="K14" s="227">
        <v>81</v>
      </c>
      <c r="L14" s="227">
        <v>83.1</v>
      </c>
      <c r="M14" s="227">
        <v>82</v>
      </c>
      <c r="N14" s="227">
        <v>86</v>
      </c>
      <c r="O14" s="227">
        <v>89.6</v>
      </c>
      <c r="P14" s="227">
        <v>90</v>
      </c>
      <c r="Q14" s="6" t="str">
        <f>'様式1-1-1_月別-水質(全地点)_1月'!K14</f>
        <v>採水位置の水面より底までの深さを１　/１０mまで記入する。</v>
      </c>
    </row>
    <row r="15" spans="1:25" ht="12" customHeight="1">
      <c r="A15" s="7">
        <f>'様式1-1-1_月別-水質(全地点)_1月'!A15</f>
        <v>10</v>
      </c>
      <c r="B15" s="89" t="str">
        <f>'様式1-1-1_月別-水質(全地点)_1月'!B15</f>
        <v>透視度（河川)</v>
      </c>
      <c r="C15" s="53"/>
      <c r="D15" s="51" t="str">
        <f>'様式1-1-1_月別-水質(全地点)_1月'!C15</f>
        <v>cｍ</v>
      </c>
      <c r="E15" s="227" t="s">
        <v>1224</v>
      </c>
      <c r="F15" s="227" t="s">
        <v>1224</v>
      </c>
      <c r="G15" s="227" t="s">
        <v>1224</v>
      </c>
      <c r="H15" s="227" t="s">
        <v>1224</v>
      </c>
      <c r="I15" s="227" t="s">
        <v>1224</v>
      </c>
      <c r="J15" s="227" t="s">
        <v>1224</v>
      </c>
      <c r="K15" s="227">
        <v>68</v>
      </c>
      <c r="L15" s="227" t="s">
        <v>1224</v>
      </c>
      <c r="M15" s="227" t="s">
        <v>1224</v>
      </c>
      <c r="N15" s="227" t="s">
        <v>1224</v>
      </c>
      <c r="O15" s="227" t="s">
        <v>1224</v>
      </c>
      <c r="P15" s="227" t="s">
        <v>1224</v>
      </c>
      <c r="Q15" s="6" t="str">
        <f>'様式1-1-1_月別-水質(全地点)_1月'!K15</f>
        <v>小数点以下１位まで記入し、透視度計の最大値に従い記入する。</v>
      </c>
    </row>
    <row r="16" spans="1:25" ht="12" customHeight="1">
      <c r="A16" s="7">
        <f>'様式1-1-1_月別-水質(全地点)_1月'!A16</f>
        <v>11</v>
      </c>
      <c r="B16" s="89" t="str">
        <f>'様式1-1-1_月別-水質(全地点)_1月'!B16</f>
        <v>透明度(ダム貯水池)</v>
      </c>
      <c r="C16" s="53"/>
      <c r="D16" s="51" t="str">
        <f>'様式1-1-1_月別-水質(全地点)_1月'!C16</f>
        <v>ｍ</v>
      </c>
      <c r="E16" s="227">
        <v>3.6</v>
      </c>
      <c r="F16" s="227">
        <v>4.5</v>
      </c>
      <c r="G16" s="227">
        <v>5.2</v>
      </c>
      <c r="H16" s="227">
        <v>4.7</v>
      </c>
      <c r="I16" s="227">
        <v>4.5</v>
      </c>
      <c r="J16" s="227">
        <v>8.1999999999999993</v>
      </c>
      <c r="K16" s="227">
        <v>2</v>
      </c>
      <c r="L16" s="227">
        <v>4.8</v>
      </c>
      <c r="M16" s="227">
        <v>4</v>
      </c>
      <c r="N16" s="227">
        <v>3</v>
      </c>
      <c r="O16" s="227">
        <v>5.5</v>
      </c>
      <c r="P16" s="227">
        <v>7</v>
      </c>
      <c r="Q16" s="6" t="str">
        <f>'様式1-1-1_月別-水質(全地点)_1月'!K16</f>
        <v>小数点以下１位まで記入する。</v>
      </c>
    </row>
    <row r="17" spans="1:17" ht="12" customHeight="1">
      <c r="A17" s="7">
        <f>'様式1-1-1_月別-水質(全地点)_1月'!A17</f>
        <v>12</v>
      </c>
      <c r="B17" s="89" t="str">
        <f>'様式1-1-1_月別-水質(全地点)_1月'!B17</f>
        <v>水色(ダム貯水池)</v>
      </c>
      <c r="C17" s="53"/>
      <c r="D17" s="51" t="str">
        <f>'様式1-1-1_月別-水質(全地点)_1月'!C17</f>
        <v>－</v>
      </c>
      <c r="E17" s="7">
        <v>14</v>
      </c>
      <c r="F17" s="7">
        <v>6</v>
      </c>
      <c r="G17" s="7">
        <v>4</v>
      </c>
      <c r="H17" s="7">
        <v>5</v>
      </c>
      <c r="I17" s="7">
        <v>4</v>
      </c>
      <c r="J17" s="7">
        <v>4</v>
      </c>
      <c r="K17" s="7">
        <v>15</v>
      </c>
      <c r="L17" s="7">
        <v>5</v>
      </c>
      <c r="M17" s="7">
        <v>5</v>
      </c>
      <c r="N17" s="7">
        <v>5</v>
      </c>
      <c r="O17" s="7">
        <v>5</v>
      </c>
      <c r="P17" s="7">
        <v>6</v>
      </c>
      <c r="Q17" s="6" t="str">
        <f>'様式1-1-1_月別-水質(全地点)_1月'!K17</f>
        <v>フォーレル・ウーレの水色階級で記入する。</v>
      </c>
    </row>
    <row r="18" spans="1:17" ht="12" customHeight="1">
      <c r="A18" s="7">
        <f>'様式1-1-1_月別-水質(全地点)_1月'!A18</f>
        <v>13</v>
      </c>
      <c r="B18" s="89" t="str">
        <f>'様式1-1-1_月別-水質(全地点)_1月'!B18</f>
        <v>貯水位</v>
      </c>
      <c r="C18" s="53"/>
      <c r="D18" s="51" t="str">
        <f>'様式1-1-1_月別-水質(全地点)_1月'!C18</f>
        <v>EL.m</v>
      </c>
      <c r="E18" s="259">
        <v>545.29999999999995</v>
      </c>
      <c r="F18" s="259">
        <v>565.37</v>
      </c>
      <c r="G18" s="259">
        <v>545.04</v>
      </c>
      <c r="H18" s="259">
        <v>547.54</v>
      </c>
      <c r="I18" s="259">
        <v>551.72</v>
      </c>
      <c r="J18" s="259">
        <v>551.76</v>
      </c>
      <c r="K18" s="259">
        <v>536.24</v>
      </c>
      <c r="L18" s="259">
        <v>537.20000000000005</v>
      </c>
      <c r="M18" s="259">
        <v>536.29999999999995</v>
      </c>
      <c r="N18" s="259">
        <v>537.9</v>
      </c>
      <c r="O18" s="259">
        <v>541.5</v>
      </c>
      <c r="P18" s="259">
        <v>543.1</v>
      </c>
      <c r="Q18" s="6" t="str">
        <f>'様式1-1-1_月別-水質(全地点)_1月'!K18</f>
        <v>ダム管理記録から調査時のものを記録する。</v>
      </c>
    </row>
    <row r="19" spans="1:17" ht="12" customHeight="1">
      <c r="A19" s="7">
        <f>'様式1-1-1_月別-水質(全地点)_1月'!A19</f>
        <v>14</v>
      </c>
      <c r="B19" s="89" t="str">
        <f>'様式1-1-1_月別-水質(全地点)_1月'!B19</f>
        <v>流量(河川)</v>
      </c>
      <c r="C19" s="53"/>
      <c r="D19" s="51" t="str">
        <f>'様式1-1-1_月別-水質(全地点)_1月'!C19</f>
        <v>m3/s</v>
      </c>
      <c r="E19" s="7" t="s">
        <v>1172</v>
      </c>
      <c r="F19" s="7" t="s">
        <v>1172</v>
      </c>
      <c r="G19" s="7" t="s">
        <v>1172</v>
      </c>
      <c r="H19" s="7" t="s">
        <v>1172</v>
      </c>
      <c r="I19" s="7" t="s">
        <v>1172</v>
      </c>
      <c r="J19" s="7" t="s">
        <v>1172</v>
      </c>
      <c r="K19" s="7" t="s">
        <v>1172</v>
      </c>
      <c r="L19" s="7" t="s">
        <v>1172</v>
      </c>
      <c r="M19" s="7" t="s">
        <v>1172</v>
      </c>
      <c r="N19" s="7" t="s">
        <v>1172</v>
      </c>
      <c r="O19" s="7" t="s">
        <v>1172</v>
      </c>
      <c r="P19" s="7" t="s">
        <v>1172</v>
      </c>
      <c r="Q19" s="6" t="str">
        <f>'様式1-1-1_月別-水質(全地点)_1月'!K19</f>
        <v>ダム管理記録から調査時のものを記録する。</v>
      </c>
    </row>
    <row r="20" spans="1:17" ht="12" customHeight="1">
      <c r="A20" s="7">
        <f>'様式1-1-1_月別-水質(全地点)_1月'!A20</f>
        <v>15</v>
      </c>
      <c r="B20" s="89" t="str">
        <f>'様式1-1-1_月別-水質(全地点)_1月'!B20</f>
        <v>流入量(ダム貯水池)</v>
      </c>
      <c r="C20" s="53"/>
      <c r="D20" s="51" t="str">
        <f>'様式1-1-1_月別-水質(全地点)_1月'!C20</f>
        <v>m3/s</v>
      </c>
      <c r="E20" s="259">
        <v>0.03</v>
      </c>
      <c r="F20" s="259">
        <v>0.5</v>
      </c>
      <c r="G20" s="259">
        <v>0.53</v>
      </c>
      <c r="H20" s="259">
        <v>2.02</v>
      </c>
      <c r="I20" s="259">
        <v>1.7</v>
      </c>
      <c r="J20" s="259">
        <v>0.53</v>
      </c>
      <c r="K20" s="259">
        <v>2.25</v>
      </c>
      <c r="L20" s="259">
        <v>1</v>
      </c>
      <c r="M20" s="259">
        <v>2.62</v>
      </c>
      <c r="N20" s="259">
        <v>2.77</v>
      </c>
      <c r="O20" s="259">
        <v>0.54</v>
      </c>
      <c r="P20" s="259">
        <v>0.54</v>
      </c>
      <c r="Q20" s="6" t="str">
        <f>'様式1-1-1_月別-水質(全地点)_1月'!K20</f>
        <v>ダム管理記録から調査時のものを記録する。</v>
      </c>
    </row>
    <row r="21" spans="1:17" ht="12" customHeight="1">
      <c r="A21" s="7">
        <f>'様式1-1-1_月別-水質(全地点)_1月'!A21</f>
        <v>16</v>
      </c>
      <c r="B21" s="89" t="str">
        <f>'様式1-1-1_月別-水質(全地点)_1月'!B21</f>
        <v>放流量(ダム貯水池)</v>
      </c>
      <c r="C21" s="53"/>
      <c r="D21" s="51" t="str">
        <f>'様式1-1-1_月別-水質(全地点)_1月'!C21</f>
        <v>m3/s</v>
      </c>
      <c r="E21" s="259">
        <v>0.53</v>
      </c>
      <c r="F21" s="259">
        <v>0.5</v>
      </c>
      <c r="G21" s="259">
        <v>0.53</v>
      </c>
      <c r="H21" s="259">
        <v>0.53</v>
      </c>
      <c r="I21" s="259">
        <v>0.54</v>
      </c>
      <c r="J21" s="259">
        <v>0.53</v>
      </c>
      <c r="K21" s="259">
        <v>0.51</v>
      </c>
      <c r="L21" s="259">
        <v>0.98</v>
      </c>
      <c r="M21" s="259">
        <v>0.5</v>
      </c>
      <c r="N21" s="259">
        <v>0.53</v>
      </c>
      <c r="O21" s="259">
        <v>0.54</v>
      </c>
      <c r="P21" s="259">
        <v>0.54</v>
      </c>
      <c r="Q21" s="6" t="str">
        <f>'様式1-1-1_月別-水質(全地点)_1月'!K21</f>
        <v>ダム管理記録から調査時のものを記録する。</v>
      </c>
    </row>
    <row r="22" spans="1:17" ht="12" customHeight="1">
      <c r="A22" s="7">
        <f>A21+1</f>
        <v>17</v>
      </c>
      <c r="B22" s="52" t="s">
        <v>254</v>
      </c>
      <c r="C22" s="53"/>
      <c r="D22" s="51" t="s">
        <v>249</v>
      </c>
      <c r="E22" s="7">
        <v>1</v>
      </c>
      <c r="F22" s="7">
        <v>1</v>
      </c>
      <c r="G22" s="7">
        <v>1</v>
      </c>
      <c r="H22" s="7">
        <v>1</v>
      </c>
      <c r="I22" s="7">
        <v>1</v>
      </c>
      <c r="J22" s="7">
        <v>1</v>
      </c>
      <c r="K22" s="7">
        <v>1</v>
      </c>
      <c r="L22" s="7">
        <v>1</v>
      </c>
      <c r="M22" s="7">
        <v>1</v>
      </c>
      <c r="N22" s="7">
        <v>1</v>
      </c>
      <c r="O22" s="7">
        <v>1</v>
      </c>
      <c r="P22" s="7">
        <v>1</v>
      </c>
      <c r="Q22" s="204" t="s">
        <v>1159</v>
      </c>
    </row>
    <row r="23" spans="1:17" s="24" customFormat="1" ht="12" customHeight="1">
      <c r="A23" s="7">
        <f>A22+1</f>
        <v>18</v>
      </c>
      <c r="B23" s="382" t="s">
        <v>176</v>
      </c>
      <c r="C23" s="27" t="s">
        <v>65</v>
      </c>
      <c r="D23" s="173" t="s">
        <v>78</v>
      </c>
      <c r="E23" s="223">
        <v>0.84499999999999997</v>
      </c>
      <c r="F23" s="224">
        <v>0.53400000000000003</v>
      </c>
      <c r="G23" s="224">
        <v>0.56299999999999994</v>
      </c>
      <c r="H23" s="224">
        <v>0.65700000000000003</v>
      </c>
      <c r="I23" s="224">
        <v>0.874</v>
      </c>
      <c r="J23" s="224">
        <v>0.48399999999999999</v>
      </c>
      <c r="K23" s="224">
        <v>2.3290000000000002</v>
      </c>
      <c r="L23" s="224">
        <v>1.925</v>
      </c>
      <c r="M23" s="224">
        <v>0.76700000000000002</v>
      </c>
      <c r="N23" s="224">
        <v>1.399</v>
      </c>
      <c r="O23" s="224">
        <v>0.52400000000000002</v>
      </c>
      <c r="P23" s="224">
        <v>0.43</v>
      </c>
      <c r="Q23" s="385" t="s">
        <v>425</v>
      </c>
    </row>
    <row r="24" spans="1:17" s="24" customFormat="1" ht="12" customHeight="1">
      <c r="A24" s="9">
        <f>A23+1</f>
        <v>19</v>
      </c>
      <c r="B24" s="383"/>
      <c r="C24" s="27">
        <v>0.5</v>
      </c>
      <c r="D24" s="173" t="s">
        <v>78</v>
      </c>
      <c r="E24" s="223">
        <v>0.83</v>
      </c>
      <c r="F24" s="224">
        <v>0.53400000000000003</v>
      </c>
      <c r="G24" s="224">
        <v>0.54800000000000004</v>
      </c>
      <c r="H24" s="224">
        <v>0.751</v>
      </c>
      <c r="I24" s="224">
        <v>0.90100000000000002</v>
      </c>
      <c r="J24" s="224">
        <v>0.48399999999999999</v>
      </c>
      <c r="K24" s="224">
        <v>2.8279999999999998</v>
      </c>
      <c r="L24" s="224">
        <v>0.90100000000000002</v>
      </c>
      <c r="M24" s="224">
        <v>0.84699999999999998</v>
      </c>
      <c r="N24" s="224">
        <v>1.413</v>
      </c>
      <c r="O24" s="224">
        <v>0.55100000000000005</v>
      </c>
      <c r="P24" s="224">
        <v>0.41699999999999998</v>
      </c>
      <c r="Q24" s="386"/>
    </row>
    <row r="25" spans="1:17" s="24" customFormat="1" ht="12" customHeight="1">
      <c r="A25" s="9">
        <f t="shared" ref="A25:A27" si="0">A24+1</f>
        <v>20</v>
      </c>
      <c r="B25" s="383"/>
      <c r="C25" s="27">
        <v>1</v>
      </c>
      <c r="D25" s="173" t="s">
        <v>78</v>
      </c>
      <c r="E25" s="223">
        <v>0.89700000000000002</v>
      </c>
      <c r="F25" s="224">
        <v>0.56299999999999994</v>
      </c>
      <c r="G25" s="224">
        <v>0.56299999999999994</v>
      </c>
      <c r="H25" s="224">
        <v>0.65700000000000003</v>
      </c>
      <c r="I25" s="224">
        <v>1.143</v>
      </c>
      <c r="J25" s="224">
        <v>0.55100000000000005</v>
      </c>
      <c r="K25" s="224">
        <v>3.53</v>
      </c>
      <c r="L25" s="224">
        <v>1.0089999999999999</v>
      </c>
      <c r="M25" s="224">
        <v>0.874</v>
      </c>
      <c r="N25" s="224">
        <v>1.5874999999999999</v>
      </c>
      <c r="O25" s="224">
        <v>0.94199999999999995</v>
      </c>
      <c r="P25" s="224">
        <v>0.47099999999999997</v>
      </c>
      <c r="Q25" s="386"/>
    </row>
    <row r="26" spans="1:17" s="24" customFormat="1" ht="12" customHeight="1">
      <c r="A26" s="9">
        <f t="shared" si="0"/>
        <v>21</v>
      </c>
      <c r="B26" s="383"/>
      <c r="C26" s="27">
        <f t="shared" ref="C26:C89" si="1">C25+1</f>
        <v>2</v>
      </c>
      <c r="D26" s="173" t="s">
        <v>78</v>
      </c>
      <c r="E26" s="223">
        <v>0.90400000000000003</v>
      </c>
      <c r="F26" s="224">
        <v>0.57799999999999996</v>
      </c>
      <c r="G26" s="224">
        <v>0.66700000000000004</v>
      </c>
      <c r="H26" s="224">
        <v>0.84499999999999997</v>
      </c>
      <c r="I26" s="224">
        <v>1.1970000000000001</v>
      </c>
      <c r="J26" s="224">
        <v>0.56499999999999995</v>
      </c>
      <c r="K26" s="224">
        <v>3.7050000000000001</v>
      </c>
      <c r="L26" s="224">
        <v>1.143</v>
      </c>
      <c r="M26" s="224">
        <v>0.90100000000000002</v>
      </c>
      <c r="N26" s="224">
        <v>1.6890000000000001</v>
      </c>
      <c r="O26" s="224">
        <v>0.92800000000000005</v>
      </c>
      <c r="P26" s="224">
        <v>0.47050000000000003</v>
      </c>
      <c r="Q26" s="386"/>
    </row>
    <row r="27" spans="1:17" s="24" customFormat="1" ht="12" customHeight="1">
      <c r="A27" s="9">
        <f t="shared" si="0"/>
        <v>22</v>
      </c>
      <c r="B27" s="383"/>
      <c r="C27" s="27">
        <f t="shared" si="1"/>
        <v>3</v>
      </c>
      <c r="D27" s="173" t="s">
        <v>78</v>
      </c>
      <c r="E27" s="223">
        <v>0.90400000000000003</v>
      </c>
      <c r="F27" s="224">
        <v>0.63700000000000001</v>
      </c>
      <c r="G27" s="224">
        <v>0.66700000000000004</v>
      </c>
      <c r="H27" s="224">
        <v>0.79100000000000004</v>
      </c>
      <c r="I27" s="224">
        <v>1.238</v>
      </c>
      <c r="J27" s="224">
        <v>0.58499999999999996</v>
      </c>
      <c r="K27" s="224">
        <v>3.6379999999999999</v>
      </c>
      <c r="L27" s="224">
        <v>1.278</v>
      </c>
      <c r="M27" s="224">
        <v>1.0489999999999999</v>
      </c>
      <c r="N27" s="224">
        <v>1.925</v>
      </c>
      <c r="O27" s="224">
        <v>0.92800000000000005</v>
      </c>
      <c r="P27" s="224">
        <v>0.44400000000000001</v>
      </c>
      <c r="Q27" s="386"/>
    </row>
    <row r="28" spans="1:17" s="24" customFormat="1" ht="12" customHeight="1">
      <c r="A28" s="9">
        <f t="shared" ref="A28:A91" si="2">A27+1</f>
        <v>23</v>
      </c>
      <c r="B28" s="383"/>
      <c r="C28" s="27">
        <f t="shared" si="1"/>
        <v>4</v>
      </c>
      <c r="D28" s="173" t="s">
        <v>78</v>
      </c>
      <c r="E28" s="223">
        <v>0.88900000000000001</v>
      </c>
      <c r="F28" s="224">
        <v>0.57799999999999996</v>
      </c>
      <c r="G28" s="224">
        <v>0.65200000000000002</v>
      </c>
      <c r="H28" s="224">
        <v>0.72399999999999998</v>
      </c>
      <c r="I28" s="224">
        <v>1.2649999999999999</v>
      </c>
      <c r="J28" s="224">
        <v>0.63200000000000001</v>
      </c>
      <c r="K28" s="224">
        <v>2.976</v>
      </c>
      <c r="L28" s="224">
        <v>1.036</v>
      </c>
      <c r="M28" s="224">
        <v>1.224</v>
      </c>
      <c r="N28" s="224">
        <v>2.72</v>
      </c>
      <c r="O28" s="224">
        <v>0.91500000000000004</v>
      </c>
      <c r="P28" s="224">
        <v>0.56499999999999995</v>
      </c>
      <c r="Q28" s="386"/>
    </row>
    <row r="29" spans="1:17" s="24" customFormat="1" ht="12" customHeight="1">
      <c r="A29" s="9">
        <f t="shared" si="2"/>
        <v>24</v>
      </c>
      <c r="B29" s="383"/>
      <c r="C29" s="27">
        <f t="shared" si="1"/>
        <v>5</v>
      </c>
      <c r="D29" s="173" t="s">
        <v>78</v>
      </c>
      <c r="E29" s="223">
        <v>0.88900000000000001</v>
      </c>
      <c r="F29" s="224">
        <v>0.53349999999999997</v>
      </c>
      <c r="G29" s="224">
        <v>0.65949999999999998</v>
      </c>
      <c r="H29" s="224">
        <v>0.61699999999999999</v>
      </c>
      <c r="I29" s="224">
        <v>1.1905000000000001</v>
      </c>
      <c r="J29" s="224">
        <v>0.55100000000000005</v>
      </c>
      <c r="K29" s="224">
        <v>2.5990000000000002</v>
      </c>
      <c r="L29" s="224">
        <v>1.6419999999999999</v>
      </c>
      <c r="M29" s="224">
        <v>1.379</v>
      </c>
      <c r="N29" s="224">
        <v>3.55</v>
      </c>
      <c r="O29" s="224">
        <v>0.99550000000000005</v>
      </c>
      <c r="P29" s="224">
        <v>0.47099999999999997</v>
      </c>
      <c r="Q29" s="386"/>
    </row>
    <row r="30" spans="1:17" s="24" customFormat="1" ht="12" customHeight="1">
      <c r="A30" s="9">
        <f t="shared" si="2"/>
        <v>25</v>
      </c>
      <c r="B30" s="383"/>
      <c r="C30" s="27">
        <f t="shared" si="1"/>
        <v>6</v>
      </c>
      <c r="D30" s="173" t="s">
        <v>78</v>
      </c>
      <c r="E30" s="223">
        <v>0.88900000000000001</v>
      </c>
      <c r="F30" s="224">
        <v>0.59299999999999997</v>
      </c>
      <c r="G30" s="224">
        <v>0.63700000000000001</v>
      </c>
      <c r="H30" s="224">
        <v>0.65700000000000003</v>
      </c>
      <c r="I30" s="224">
        <v>1.117</v>
      </c>
      <c r="J30" s="224">
        <v>0.56499999999999995</v>
      </c>
      <c r="K30" s="224">
        <v>2.76</v>
      </c>
      <c r="L30" s="224">
        <v>1.9650000000000001</v>
      </c>
      <c r="M30" s="224">
        <v>1.48</v>
      </c>
      <c r="N30" s="224">
        <v>3.8</v>
      </c>
      <c r="O30" s="224">
        <v>1.0629999999999999</v>
      </c>
      <c r="P30" s="224">
        <v>0.498</v>
      </c>
      <c r="Q30" s="386"/>
    </row>
    <row r="31" spans="1:17" s="24" customFormat="1" ht="12" customHeight="1">
      <c r="A31" s="9">
        <f t="shared" si="2"/>
        <v>26</v>
      </c>
      <c r="B31" s="383"/>
      <c r="C31" s="27">
        <f t="shared" si="1"/>
        <v>7</v>
      </c>
      <c r="D31" s="173" t="s">
        <v>78</v>
      </c>
      <c r="E31" s="223">
        <v>0.875</v>
      </c>
      <c r="F31" s="224">
        <v>0.57050000000000001</v>
      </c>
      <c r="G31" s="224">
        <v>0.623</v>
      </c>
      <c r="H31" s="224">
        <v>0.57599999999999996</v>
      </c>
      <c r="I31" s="224">
        <v>1.022</v>
      </c>
      <c r="J31" s="224">
        <v>0.53800000000000003</v>
      </c>
      <c r="K31" s="224">
        <v>2.423</v>
      </c>
      <c r="L31" s="224">
        <v>1.581</v>
      </c>
      <c r="M31" s="224">
        <v>1.7629999999999999</v>
      </c>
      <c r="N31" s="224">
        <v>5.4219999999999997</v>
      </c>
      <c r="O31" s="224">
        <v>1.0089999999999999</v>
      </c>
      <c r="P31" s="224">
        <v>0.51800000000000002</v>
      </c>
      <c r="Q31" s="386"/>
    </row>
    <row r="32" spans="1:17" s="24" customFormat="1" ht="12" customHeight="1">
      <c r="A32" s="9">
        <f t="shared" si="2"/>
        <v>27</v>
      </c>
      <c r="B32" s="383"/>
      <c r="C32" s="27">
        <f t="shared" si="1"/>
        <v>8</v>
      </c>
      <c r="D32" s="173" t="s">
        <v>78</v>
      </c>
      <c r="E32" s="223">
        <v>0.94850000000000001</v>
      </c>
      <c r="F32" s="224">
        <v>0.59299999999999997</v>
      </c>
      <c r="G32" s="224">
        <v>0.71199999999999997</v>
      </c>
      <c r="H32" s="224">
        <v>0.52300000000000002</v>
      </c>
      <c r="I32" s="224">
        <v>0.96799999999999997</v>
      </c>
      <c r="J32" s="224">
        <v>0.56499999999999995</v>
      </c>
      <c r="K32" s="224">
        <v>1.44</v>
      </c>
      <c r="L32" s="224">
        <v>1.48</v>
      </c>
      <c r="M32" s="224">
        <v>1.857</v>
      </c>
      <c r="N32" s="224">
        <v>6.9930000000000003</v>
      </c>
      <c r="O32" s="224">
        <v>0.84699999999999998</v>
      </c>
      <c r="P32" s="224">
        <v>0.49099999999999999</v>
      </c>
      <c r="Q32" s="386"/>
    </row>
    <row r="33" spans="1:17" s="24" customFormat="1" ht="12" customHeight="1">
      <c r="A33" s="9">
        <f t="shared" si="2"/>
        <v>28</v>
      </c>
      <c r="B33" s="383"/>
      <c r="C33" s="27">
        <f t="shared" si="1"/>
        <v>9</v>
      </c>
      <c r="D33" s="173" t="s">
        <v>78</v>
      </c>
      <c r="E33" s="223">
        <v>0.92649999999999999</v>
      </c>
      <c r="F33" s="224">
        <v>0.623</v>
      </c>
      <c r="G33" s="224">
        <v>0.71199999999999997</v>
      </c>
      <c r="H33" s="224">
        <v>0.56299999999999994</v>
      </c>
      <c r="I33" s="224">
        <v>0.96799999999999997</v>
      </c>
      <c r="J33" s="224">
        <v>0.63200000000000001</v>
      </c>
      <c r="K33" s="224">
        <v>0.82</v>
      </c>
      <c r="L33" s="224">
        <v>1.696</v>
      </c>
      <c r="M33" s="224">
        <v>2.5310000000000001</v>
      </c>
      <c r="N33" s="224">
        <v>8.2274999999999991</v>
      </c>
      <c r="O33" s="224">
        <v>0.94199999999999995</v>
      </c>
      <c r="P33" s="224">
        <v>0.48399999999999999</v>
      </c>
      <c r="Q33" s="386"/>
    </row>
    <row r="34" spans="1:17" s="24" customFormat="1" ht="12" customHeight="1">
      <c r="A34" s="9">
        <f t="shared" si="2"/>
        <v>29</v>
      </c>
      <c r="B34" s="383"/>
      <c r="C34" s="27">
        <f t="shared" si="1"/>
        <v>10</v>
      </c>
      <c r="D34" s="173" t="s">
        <v>78</v>
      </c>
      <c r="E34" s="223">
        <v>0.96399999999999997</v>
      </c>
      <c r="F34" s="224">
        <v>0.58549999999999991</v>
      </c>
      <c r="G34" s="224">
        <v>0.62250000000000005</v>
      </c>
      <c r="H34" s="224">
        <v>0.52300000000000002</v>
      </c>
      <c r="I34" s="224">
        <v>0.94199999999999995</v>
      </c>
      <c r="J34" s="224">
        <v>0.60499999999999998</v>
      </c>
      <c r="K34" s="224">
        <v>0.71299999999999997</v>
      </c>
      <c r="L34" s="224">
        <v>1.8370000000000002</v>
      </c>
      <c r="M34" s="224">
        <v>1.5069999999999999</v>
      </c>
      <c r="N34" s="224">
        <v>8.0239999999999991</v>
      </c>
      <c r="O34" s="224">
        <v>0.91500000000000004</v>
      </c>
      <c r="P34" s="224">
        <v>0.43</v>
      </c>
      <c r="Q34" s="386"/>
    </row>
    <row r="35" spans="1:17" s="24" customFormat="1" ht="12" customHeight="1">
      <c r="A35" s="9">
        <f t="shared" si="2"/>
        <v>30</v>
      </c>
      <c r="B35" s="383"/>
      <c r="C35" s="27">
        <f t="shared" si="1"/>
        <v>11</v>
      </c>
      <c r="D35" s="173" t="s">
        <v>78</v>
      </c>
      <c r="E35" s="223">
        <v>0.97799999999999998</v>
      </c>
      <c r="F35" s="224">
        <v>0.59299999999999997</v>
      </c>
      <c r="G35" s="224">
        <v>0.66700000000000004</v>
      </c>
      <c r="H35" s="224">
        <v>0.55000000000000004</v>
      </c>
      <c r="I35" s="224">
        <v>0.72599999999999998</v>
      </c>
      <c r="J35" s="224">
        <v>0.57799999999999996</v>
      </c>
      <c r="K35" s="224">
        <v>0.86099999999999999</v>
      </c>
      <c r="L35" s="224">
        <v>1.2110000000000001</v>
      </c>
      <c r="M35" s="224">
        <v>0.94199999999999995</v>
      </c>
      <c r="N35" s="224">
        <v>12.304500000000001</v>
      </c>
      <c r="O35" s="224">
        <v>0.94199999999999995</v>
      </c>
      <c r="P35" s="224">
        <v>0.48399999999999999</v>
      </c>
      <c r="Q35" s="386"/>
    </row>
    <row r="36" spans="1:17" s="24" customFormat="1" ht="12" customHeight="1">
      <c r="A36" s="9">
        <f t="shared" si="2"/>
        <v>31</v>
      </c>
      <c r="B36" s="383"/>
      <c r="C36" s="27">
        <f t="shared" si="1"/>
        <v>12</v>
      </c>
      <c r="D36" s="173" t="s">
        <v>78</v>
      </c>
      <c r="E36" s="223">
        <v>0.83</v>
      </c>
      <c r="F36" s="224">
        <v>0.59299999999999997</v>
      </c>
      <c r="G36" s="224">
        <v>0.69699999999999995</v>
      </c>
      <c r="H36" s="224">
        <v>0.56299999999999994</v>
      </c>
      <c r="I36" s="224">
        <v>0.69899999999999995</v>
      </c>
      <c r="J36" s="224">
        <v>0.52400000000000002</v>
      </c>
      <c r="K36" s="224">
        <v>0.61899999999999999</v>
      </c>
      <c r="L36" s="224">
        <v>1.0760000000000001</v>
      </c>
      <c r="M36" s="224">
        <v>0.874</v>
      </c>
      <c r="N36" s="224">
        <v>14.401</v>
      </c>
      <c r="O36" s="224">
        <v>1.0089999999999999</v>
      </c>
      <c r="P36" s="224">
        <v>0.5714999999999999</v>
      </c>
      <c r="Q36" s="386"/>
    </row>
    <row r="37" spans="1:17" s="24" customFormat="1" ht="12" customHeight="1">
      <c r="A37" s="9">
        <f t="shared" si="2"/>
        <v>32</v>
      </c>
      <c r="B37" s="383"/>
      <c r="C37" s="27">
        <f t="shared" si="1"/>
        <v>13</v>
      </c>
      <c r="D37" s="173" t="s">
        <v>78</v>
      </c>
      <c r="E37" s="223">
        <v>0.99299999999999999</v>
      </c>
      <c r="F37" s="224">
        <v>0.60799999999999998</v>
      </c>
      <c r="G37" s="224">
        <v>0.68200000000000005</v>
      </c>
      <c r="H37" s="224">
        <v>0.50900000000000001</v>
      </c>
      <c r="I37" s="224">
        <v>0.63200000000000001</v>
      </c>
      <c r="J37" s="224">
        <v>0.46399999999999997</v>
      </c>
      <c r="K37" s="224">
        <v>0.43</v>
      </c>
      <c r="L37" s="224">
        <v>0.995</v>
      </c>
      <c r="M37" s="224">
        <v>0.71950000000000003</v>
      </c>
      <c r="N37" s="224">
        <v>14.9825</v>
      </c>
      <c r="O37" s="224">
        <v>0.97499999999999998</v>
      </c>
      <c r="P37" s="224">
        <v>0.47050000000000003</v>
      </c>
      <c r="Q37" s="386"/>
    </row>
    <row r="38" spans="1:17" s="24" customFormat="1" ht="12" customHeight="1">
      <c r="A38" s="9">
        <f t="shared" si="2"/>
        <v>33</v>
      </c>
      <c r="B38" s="383"/>
      <c r="C38" s="27">
        <f t="shared" si="1"/>
        <v>14</v>
      </c>
      <c r="D38" s="173" t="s">
        <v>78</v>
      </c>
      <c r="E38" s="223">
        <v>0.98550000000000004</v>
      </c>
      <c r="F38" s="224">
        <v>0.56299999999999994</v>
      </c>
      <c r="G38" s="224">
        <v>0.66700000000000004</v>
      </c>
      <c r="H38" s="224">
        <v>0.61699999999999999</v>
      </c>
      <c r="I38" s="224">
        <v>0.53800000000000003</v>
      </c>
      <c r="J38" s="224">
        <v>0.45700000000000002</v>
      </c>
      <c r="K38" s="224">
        <v>0.72599999999999998</v>
      </c>
      <c r="L38" s="224">
        <v>0.88100000000000001</v>
      </c>
      <c r="M38" s="224">
        <v>0.60549999999999993</v>
      </c>
      <c r="N38" s="224">
        <v>18.438499999999998</v>
      </c>
      <c r="O38" s="224">
        <v>0.88800000000000001</v>
      </c>
      <c r="P38" s="224">
        <v>0.71299999999999997</v>
      </c>
      <c r="Q38" s="386"/>
    </row>
    <row r="39" spans="1:17" s="24" customFormat="1" ht="12" customHeight="1">
      <c r="A39" s="9">
        <f t="shared" si="2"/>
        <v>34</v>
      </c>
      <c r="B39" s="383"/>
      <c r="C39" s="27">
        <f t="shared" si="1"/>
        <v>15</v>
      </c>
      <c r="D39" s="173" t="s">
        <v>78</v>
      </c>
      <c r="E39" s="223">
        <v>1.038</v>
      </c>
      <c r="F39" s="224">
        <v>0.54849999999999999</v>
      </c>
      <c r="G39" s="224">
        <v>0.63700000000000001</v>
      </c>
      <c r="H39" s="224">
        <v>0.52300000000000002</v>
      </c>
      <c r="I39" s="224">
        <v>0.45700000000000002</v>
      </c>
      <c r="J39" s="224">
        <v>0.49099999999999999</v>
      </c>
      <c r="K39" s="224">
        <v>0.3765</v>
      </c>
      <c r="L39" s="224">
        <v>0.96799999999999997</v>
      </c>
      <c r="M39" s="224">
        <v>0.57850000000000001</v>
      </c>
      <c r="N39" s="224">
        <v>22.832999999999998</v>
      </c>
      <c r="O39" s="224">
        <v>0.82</v>
      </c>
      <c r="P39" s="224">
        <v>0.4975</v>
      </c>
      <c r="Q39" s="386"/>
    </row>
    <row r="40" spans="1:17" s="24" customFormat="1" ht="12" customHeight="1">
      <c r="A40" s="9">
        <f t="shared" si="2"/>
        <v>35</v>
      </c>
      <c r="B40" s="383"/>
      <c r="C40" s="27">
        <f t="shared" si="1"/>
        <v>16</v>
      </c>
      <c r="D40" s="173" t="s">
        <v>78</v>
      </c>
      <c r="E40" s="223">
        <v>0.96350000000000002</v>
      </c>
      <c r="F40" s="224">
        <v>0.60799999999999998</v>
      </c>
      <c r="G40" s="224">
        <v>0.60799999999999998</v>
      </c>
      <c r="H40" s="224">
        <v>0.46899999999999997</v>
      </c>
      <c r="I40" s="224">
        <v>0.41649999999999998</v>
      </c>
      <c r="J40" s="224">
        <v>0.46399999999999997</v>
      </c>
      <c r="K40" s="224">
        <v>0.35</v>
      </c>
      <c r="L40" s="224">
        <v>1.0089999999999999</v>
      </c>
      <c r="M40" s="224">
        <v>0.61899999999999999</v>
      </c>
      <c r="N40" s="224">
        <v>26.265000000000001</v>
      </c>
      <c r="O40" s="224">
        <v>0.93500000000000005</v>
      </c>
      <c r="P40" s="224">
        <v>0.52400000000000002</v>
      </c>
      <c r="Q40" s="386"/>
    </row>
    <row r="41" spans="1:17" s="24" customFormat="1" ht="12" customHeight="1">
      <c r="A41" s="9">
        <f t="shared" si="2"/>
        <v>36</v>
      </c>
      <c r="B41" s="383"/>
      <c r="C41" s="27">
        <f t="shared" si="1"/>
        <v>17</v>
      </c>
      <c r="D41" s="173" t="s">
        <v>78</v>
      </c>
      <c r="E41" s="223">
        <v>0.96350000000000002</v>
      </c>
      <c r="F41" s="224">
        <v>0.60799999999999998</v>
      </c>
      <c r="G41" s="224">
        <v>0.63700000000000001</v>
      </c>
      <c r="H41" s="224">
        <v>0.45600000000000002</v>
      </c>
      <c r="I41" s="224">
        <v>0.40300000000000002</v>
      </c>
      <c r="J41" s="224">
        <v>0.36299999999999999</v>
      </c>
      <c r="K41" s="224">
        <v>0.28199999999999997</v>
      </c>
      <c r="L41" s="224">
        <v>0.92799999999999994</v>
      </c>
      <c r="M41" s="224">
        <v>0.56499999999999995</v>
      </c>
      <c r="N41" s="224">
        <v>20.178000000000001</v>
      </c>
      <c r="O41" s="224">
        <v>1.157</v>
      </c>
      <c r="P41" s="224">
        <v>0.49099999999999999</v>
      </c>
      <c r="Q41" s="386"/>
    </row>
    <row r="42" spans="1:17" s="24" customFormat="1" ht="12" customHeight="1">
      <c r="A42" s="9">
        <f t="shared" si="2"/>
        <v>37</v>
      </c>
      <c r="B42" s="383"/>
      <c r="C42" s="27">
        <f t="shared" si="1"/>
        <v>18</v>
      </c>
      <c r="D42" s="173" t="s">
        <v>78</v>
      </c>
      <c r="E42" s="223">
        <v>0.89700000000000002</v>
      </c>
      <c r="F42" s="224">
        <v>0.63700000000000001</v>
      </c>
      <c r="G42" s="224">
        <v>0.72599999999999998</v>
      </c>
      <c r="H42" s="224">
        <v>0.41599999999999998</v>
      </c>
      <c r="I42" s="224">
        <v>0.41699999999999998</v>
      </c>
      <c r="J42" s="224">
        <v>0.48399999999999999</v>
      </c>
      <c r="K42" s="224">
        <v>0.39650000000000002</v>
      </c>
      <c r="L42" s="224">
        <v>1.103</v>
      </c>
      <c r="M42" s="224">
        <v>0.52449999999999997</v>
      </c>
      <c r="N42" s="224">
        <v>10.757</v>
      </c>
      <c r="O42" s="224">
        <v>1.143</v>
      </c>
      <c r="P42" s="224">
        <v>0.498</v>
      </c>
      <c r="Q42" s="386"/>
    </row>
    <row r="43" spans="1:17" s="24" customFormat="1" ht="12" customHeight="1">
      <c r="A43" s="9">
        <f t="shared" si="2"/>
        <v>38</v>
      </c>
      <c r="B43" s="383"/>
      <c r="C43" s="27">
        <f t="shared" si="1"/>
        <v>19</v>
      </c>
      <c r="D43" s="173" t="s">
        <v>78</v>
      </c>
      <c r="E43" s="223">
        <v>0.94899999999999995</v>
      </c>
      <c r="F43" s="224">
        <v>0.63700000000000001</v>
      </c>
      <c r="G43" s="224">
        <v>0.56299999999999994</v>
      </c>
      <c r="H43" s="224">
        <v>0.45600000000000002</v>
      </c>
      <c r="I43" s="224">
        <v>0.44400000000000001</v>
      </c>
      <c r="J43" s="224">
        <v>0.51100000000000001</v>
      </c>
      <c r="K43" s="224">
        <v>0.29599999999999999</v>
      </c>
      <c r="L43" s="224">
        <v>0.84699999999999998</v>
      </c>
      <c r="M43" s="224">
        <v>0.44400000000000001</v>
      </c>
      <c r="N43" s="224">
        <v>9.5659999999999989</v>
      </c>
      <c r="O43" s="224">
        <v>1.278</v>
      </c>
      <c r="P43" s="224">
        <v>0.53800000000000003</v>
      </c>
      <c r="Q43" s="386"/>
    </row>
    <row r="44" spans="1:17" s="24" customFormat="1" ht="12" customHeight="1">
      <c r="A44" s="9">
        <f t="shared" si="2"/>
        <v>39</v>
      </c>
      <c r="B44" s="383"/>
      <c r="C44" s="27">
        <f t="shared" si="1"/>
        <v>20</v>
      </c>
      <c r="D44" s="173" t="s">
        <v>78</v>
      </c>
      <c r="E44" s="223">
        <v>0.91900000000000004</v>
      </c>
      <c r="F44" s="224">
        <v>0.623</v>
      </c>
      <c r="G44" s="224">
        <v>0.64450000000000007</v>
      </c>
      <c r="H44" s="224">
        <v>0.41599999999999998</v>
      </c>
      <c r="I44" s="224">
        <v>0.38300000000000001</v>
      </c>
      <c r="J44" s="224">
        <v>0.53800000000000003</v>
      </c>
      <c r="K44" s="224">
        <v>0.26900000000000002</v>
      </c>
      <c r="L44" s="224">
        <v>0.90100000000000002</v>
      </c>
      <c r="M44" s="224">
        <v>0.47699999999999998</v>
      </c>
      <c r="N44" s="224">
        <v>7.7324999999999999</v>
      </c>
      <c r="O44" s="224">
        <v>1.4664999999999999</v>
      </c>
      <c r="P44" s="224">
        <v>0.51100000000000001</v>
      </c>
      <c r="Q44" s="386"/>
    </row>
    <row r="45" spans="1:17" s="24" customFormat="1" ht="12" customHeight="1">
      <c r="A45" s="9">
        <f t="shared" si="2"/>
        <v>40</v>
      </c>
      <c r="B45" s="383"/>
      <c r="C45" s="27">
        <f t="shared" si="1"/>
        <v>21</v>
      </c>
      <c r="D45" s="173" t="s">
        <v>78</v>
      </c>
      <c r="E45" s="223">
        <v>0.88900000000000001</v>
      </c>
      <c r="F45" s="224">
        <v>0.57799999999999996</v>
      </c>
      <c r="G45" s="224">
        <v>0.66700000000000004</v>
      </c>
      <c r="H45" s="224">
        <v>0.45600000000000002</v>
      </c>
      <c r="I45" s="224">
        <v>0.36299999999999999</v>
      </c>
      <c r="J45" s="224">
        <v>0.57799999999999996</v>
      </c>
      <c r="K45" s="224">
        <v>0.376</v>
      </c>
      <c r="L45" s="224">
        <v>0.84699999999999998</v>
      </c>
      <c r="M45" s="224">
        <v>0.44400000000000001</v>
      </c>
      <c r="N45" s="224">
        <v>6.9930000000000003</v>
      </c>
      <c r="O45" s="224">
        <v>4.57</v>
      </c>
      <c r="P45" s="224">
        <v>0.59199999999999997</v>
      </c>
      <c r="Q45" s="386"/>
    </row>
    <row r="46" spans="1:17" s="24" customFormat="1" ht="12" customHeight="1">
      <c r="A46" s="9">
        <f t="shared" si="2"/>
        <v>41</v>
      </c>
      <c r="B46" s="383"/>
      <c r="C46" s="27">
        <f t="shared" si="1"/>
        <v>22</v>
      </c>
      <c r="D46" s="173" t="s">
        <v>78</v>
      </c>
      <c r="E46" s="223">
        <v>1.0229999999999999</v>
      </c>
      <c r="F46" s="224">
        <v>0.60799999999999998</v>
      </c>
      <c r="G46" s="224">
        <v>0.75600000000000001</v>
      </c>
      <c r="H46" s="224">
        <v>0.42899999999999999</v>
      </c>
      <c r="I46" s="224">
        <v>0.28899999999999998</v>
      </c>
      <c r="J46" s="224">
        <v>0.54449999999999998</v>
      </c>
      <c r="K46" s="224">
        <v>0.32300000000000001</v>
      </c>
      <c r="L46" s="224">
        <v>0.96799999999999997</v>
      </c>
      <c r="M46" s="224">
        <v>0.55100000000000005</v>
      </c>
      <c r="N46" s="224">
        <v>6.2610000000000001</v>
      </c>
      <c r="O46" s="224">
        <v>4.8134999999999994</v>
      </c>
      <c r="P46" s="224">
        <v>0.69899999999999995</v>
      </c>
      <c r="Q46" s="386"/>
    </row>
    <row r="47" spans="1:17" s="24" customFormat="1" ht="12" customHeight="1">
      <c r="A47" s="9">
        <f t="shared" si="2"/>
        <v>42</v>
      </c>
      <c r="B47" s="383"/>
      <c r="C47" s="27">
        <f t="shared" si="1"/>
        <v>23</v>
      </c>
      <c r="D47" s="173" t="s">
        <v>78</v>
      </c>
      <c r="E47" s="223">
        <v>0.875</v>
      </c>
      <c r="F47" s="224">
        <v>0.56299999999999994</v>
      </c>
      <c r="G47" s="224">
        <v>0.65200000000000002</v>
      </c>
      <c r="H47" s="224">
        <v>0.45600000000000002</v>
      </c>
      <c r="I47" s="224">
        <v>0.29599999999999999</v>
      </c>
      <c r="J47" s="224">
        <v>0.48399999999999999</v>
      </c>
      <c r="K47" s="224">
        <v>0.376</v>
      </c>
      <c r="L47" s="224">
        <v>1.157</v>
      </c>
      <c r="M47" s="224">
        <v>0.44400000000000001</v>
      </c>
      <c r="N47" s="224">
        <v>6.1390000000000002</v>
      </c>
      <c r="O47" s="224">
        <v>5.03</v>
      </c>
      <c r="P47" s="224">
        <v>0.753</v>
      </c>
      <c r="Q47" s="386"/>
    </row>
    <row r="48" spans="1:17" s="24" customFormat="1" ht="12" customHeight="1">
      <c r="A48" s="9">
        <f t="shared" si="2"/>
        <v>43</v>
      </c>
      <c r="B48" s="383"/>
      <c r="C48" s="27">
        <f t="shared" si="1"/>
        <v>24</v>
      </c>
      <c r="D48" s="173" t="s">
        <v>78</v>
      </c>
      <c r="E48" s="223">
        <v>0.91900000000000004</v>
      </c>
      <c r="F48" s="224">
        <v>0.57799999999999996</v>
      </c>
      <c r="G48" s="224">
        <v>0.60050000000000003</v>
      </c>
      <c r="H48" s="224">
        <v>0.40200000000000002</v>
      </c>
      <c r="I48" s="224">
        <v>0.32300000000000001</v>
      </c>
      <c r="J48" s="224">
        <v>0.50449999999999995</v>
      </c>
      <c r="K48" s="224">
        <v>0.29549999999999998</v>
      </c>
      <c r="L48" s="224">
        <v>1.0900000000000001</v>
      </c>
      <c r="M48" s="224">
        <v>0.57799999999999996</v>
      </c>
      <c r="N48" s="224">
        <v>5.2460000000000004</v>
      </c>
      <c r="O48" s="224">
        <v>4.07</v>
      </c>
      <c r="P48" s="224">
        <v>0.86099999999999999</v>
      </c>
      <c r="Q48" s="386"/>
    </row>
    <row r="49" spans="1:17" s="24" customFormat="1" ht="12" customHeight="1">
      <c r="A49" s="9">
        <f t="shared" si="2"/>
        <v>44</v>
      </c>
      <c r="B49" s="383"/>
      <c r="C49" s="27">
        <f t="shared" si="1"/>
        <v>25</v>
      </c>
      <c r="D49" s="173" t="s">
        <v>78</v>
      </c>
      <c r="E49" s="223">
        <v>0.875</v>
      </c>
      <c r="F49" s="224">
        <v>0.56299999999999994</v>
      </c>
      <c r="G49" s="224">
        <v>0.65200000000000002</v>
      </c>
      <c r="H49" s="224">
        <v>0.442</v>
      </c>
      <c r="I49" s="224">
        <v>0.36299999999999999</v>
      </c>
      <c r="J49" s="224">
        <v>0.39</v>
      </c>
      <c r="K49" s="224">
        <v>0.376</v>
      </c>
      <c r="L49" s="224">
        <v>0.74</v>
      </c>
      <c r="M49" s="224">
        <v>0.44400000000000001</v>
      </c>
      <c r="N49" s="224">
        <v>5.0430000000000001</v>
      </c>
      <c r="O49" s="224">
        <v>3.1520000000000001</v>
      </c>
      <c r="P49" s="224">
        <v>1.1970000000000001</v>
      </c>
      <c r="Q49" s="386"/>
    </row>
    <row r="50" spans="1:17" s="24" customFormat="1" ht="12" customHeight="1">
      <c r="A50" s="9">
        <f t="shared" si="2"/>
        <v>45</v>
      </c>
      <c r="B50" s="383"/>
      <c r="C50" s="27">
        <f t="shared" si="1"/>
        <v>26</v>
      </c>
      <c r="D50" s="173" t="s">
        <v>78</v>
      </c>
      <c r="E50" s="223">
        <v>0.92649999999999999</v>
      </c>
      <c r="F50" s="224">
        <v>0.57799999999999996</v>
      </c>
      <c r="G50" s="224">
        <v>0.65200000000000002</v>
      </c>
      <c r="H50" s="224">
        <v>0.45600000000000002</v>
      </c>
      <c r="I50" s="224">
        <v>0.29599999999999999</v>
      </c>
      <c r="J50" s="224">
        <v>0.40300000000000002</v>
      </c>
      <c r="K50" s="224">
        <v>0.34950000000000003</v>
      </c>
      <c r="L50" s="224">
        <v>0.80700000000000005</v>
      </c>
      <c r="M50" s="224">
        <v>0.53149999999999997</v>
      </c>
      <c r="N50" s="224">
        <v>4.55</v>
      </c>
      <c r="O50" s="224">
        <v>2.6659999999999999</v>
      </c>
      <c r="P50" s="224">
        <v>1.6419999999999999</v>
      </c>
      <c r="Q50" s="386"/>
    </row>
    <row r="51" spans="1:17" s="24" customFormat="1" ht="12" customHeight="1">
      <c r="A51" s="9">
        <f t="shared" si="2"/>
        <v>46</v>
      </c>
      <c r="B51" s="383"/>
      <c r="C51" s="27">
        <f t="shared" si="1"/>
        <v>27</v>
      </c>
      <c r="D51" s="173" t="s">
        <v>78</v>
      </c>
      <c r="E51" s="223">
        <v>0.91949999999999998</v>
      </c>
      <c r="F51" s="224">
        <v>0.56299999999999994</v>
      </c>
      <c r="G51" s="224">
        <v>0.63</v>
      </c>
      <c r="H51" s="224">
        <v>0.375</v>
      </c>
      <c r="I51" s="224">
        <v>0.30249999999999999</v>
      </c>
      <c r="J51" s="224">
        <v>0.376</v>
      </c>
      <c r="K51" s="224">
        <v>0.28199999999999997</v>
      </c>
      <c r="L51" s="224">
        <v>0.91500000000000004</v>
      </c>
      <c r="M51" s="224">
        <v>0.44400000000000001</v>
      </c>
      <c r="N51" s="224">
        <v>3.4015000000000004</v>
      </c>
      <c r="O51" s="224">
        <v>2.5579999999999998</v>
      </c>
      <c r="P51" s="224">
        <v>1.4395</v>
      </c>
      <c r="Q51" s="386"/>
    </row>
    <row r="52" spans="1:17" s="24" customFormat="1" ht="12" customHeight="1">
      <c r="A52" s="9">
        <f t="shared" si="2"/>
        <v>47</v>
      </c>
      <c r="B52" s="383"/>
      <c r="C52" s="27">
        <f t="shared" si="1"/>
        <v>28</v>
      </c>
      <c r="D52" s="173" t="s">
        <v>78</v>
      </c>
      <c r="E52" s="223">
        <v>1.008</v>
      </c>
      <c r="F52" s="224">
        <v>0.60799999999999998</v>
      </c>
      <c r="G52" s="224">
        <v>0.623</v>
      </c>
      <c r="H52" s="224">
        <v>0.38900000000000001</v>
      </c>
      <c r="I52" s="224">
        <v>0.28199999999999997</v>
      </c>
      <c r="J52" s="224">
        <v>0.36299999999999999</v>
      </c>
      <c r="K52" s="224">
        <v>0.47099999999999997</v>
      </c>
      <c r="L52" s="224">
        <v>0.84699999999999998</v>
      </c>
      <c r="M52" s="224">
        <v>0.59199999999999997</v>
      </c>
      <c r="N52" s="224">
        <v>3.53</v>
      </c>
      <c r="O52" s="224">
        <v>2.2480000000000002</v>
      </c>
      <c r="P52" s="224">
        <v>1.2515000000000001</v>
      </c>
      <c r="Q52" s="386"/>
    </row>
    <row r="53" spans="1:17" s="24" customFormat="1" ht="12" customHeight="1">
      <c r="A53" s="9">
        <f t="shared" si="2"/>
        <v>48</v>
      </c>
      <c r="B53" s="383"/>
      <c r="C53" s="27">
        <f t="shared" si="1"/>
        <v>29</v>
      </c>
      <c r="D53" s="173" t="s">
        <v>78</v>
      </c>
      <c r="E53" s="223">
        <v>0.96350000000000002</v>
      </c>
      <c r="F53" s="224">
        <v>0.56299999999999994</v>
      </c>
      <c r="G53" s="224">
        <v>0.65200000000000002</v>
      </c>
      <c r="H53" s="224">
        <v>0.42899999999999999</v>
      </c>
      <c r="I53" s="224">
        <v>0.309</v>
      </c>
      <c r="J53" s="224">
        <v>0.36299999999999999</v>
      </c>
      <c r="K53" s="224">
        <v>0.32300000000000001</v>
      </c>
      <c r="L53" s="224">
        <v>0.82</v>
      </c>
      <c r="M53" s="224">
        <v>0.51750000000000007</v>
      </c>
      <c r="N53" s="224">
        <v>4.1239999999999997</v>
      </c>
      <c r="O53" s="224">
        <v>2.2749999999999999</v>
      </c>
      <c r="P53" s="224">
        <v>1.1839999999999999</v>
      </c>
      <c r="Q53" s="386"/>
    </row>
    <row r="54" spans="1:17" s="24" customFormat="1" ht="12" customHeight="1">
      <c r="A54" s="9">
        <f t="shared" si="2"/>
        <v>49</v>
      </c>
      <c r="B54" s="383"/>
      <c r="C54" s="27">
        <f t="shared" si="1"/>
        <v>30</v>
      </c>
      <c r="D54" s="173" t="s">
        <v>78</v>
      </c>
      <c r="E54" s="223">
        <v>1.0229999999999999</v>
      </c>
      <c r="F54" s="224">
        <v>0.53400000000000003</v>
      </c>
      <c r="G54" s="224">
        <v>0.71899999999999997</v>
      </c>
      <c r="H54" s="224">
        <v>0.61699999999999999</v>
      </c>
      <c r="I54" s="224">
        <v>0.26900000000000002</v>
      </c>
      <c r="J54" s="224">
        <v>0.309</v>
      </c>
      <c r="K54" s="224">
        <v>0.376</v>
      </c>
      <c r="L54" s="224">
        <v>0.68600000000000005</v>
      </c>
      <c r="M54" s="224">
        <v>0.55100000000000005</v>
      </c>
      <c r="N54" s="224">
        <v>2.6259999999999999</v>
      </c>
      <c r="O54" s="224">
        <v>2.032</v>
      </c>
      <c r="P54" s="224">
        <v>1.1299999999999999</v>
      </c>
      <c r="Q54" s="386"/>
    </row>
    <row r="55" spans="1:17" s="24" customFormat="1" ht="12" customHeight="1">
      <c r="A55" s="9">
        <f t="shared" si="2"/>
        <v>50</v>
      </c>
      <c r="B55" s="383"/>
      <c r="C55" s="27">
        <f t="shared" si="1"/>
        <v>31</v>
      </c>
      <c r="D55" s="173" t="s">
        <v>78</v>
      </c>
      <c r="E55" s="223">
        <v>0.97849999999999993</v>
      </c>
      <c r="F55" s="224">
        <v>0.56299999999999994</v>
      </c>
      <c r="G55" s="224">
        <v>0.63749999999999996</v>
      </c>
      <c r="H55" s="224">
        <v>0.38900000000000001</v>
      </c>
      <c r="I55" s="224">
        <v>0.28199999999999997</v>
      </c>
      <c r="J55" s="224">
        <v>0.33600000000000002</v>
      </c>
      <c r="K55" s="224">
        <v>0.32300000000000001</v>
      </c>
      <c r="L55" s="224">
        <v>0.60499999999999998</v>
      </c>
      <c r="M55" s="224">
        <v>0.53100000000000003</v>
      </c>
      <c r="N55" s="224">
        <v>2.5110000000000001</v>
      </c>
      <c r="O55" s="224">
        <v>1.81</v>
      </c>
      <c r="P55" s="224">
        <v>1.0900000000000001</v>
      </c>
      <c r="Q55" s="386"/>
    </row>
    <row r="56" spans="1:17" s="24" customFormat="1" ht="12" customHeight="1">
      <c r="A56" s="9">
        <f t="shared" si="2"/>
        <v>51</v>
      </c>
      <c r="B56" s="383"/>
      <c r="C56" s="27">
        <f t="shared" si="1"/>
        <v>32</v>
      </c>
      <c r="D56" s="173" t="s">
        <v>78</v>
      </c>
      <c r="E56" s="223">
        <v>1.0230000000000001</v>
      </c>
      <c r="F56" s="224">
        <v>0.59299999999999997</v>
      </c>
      <c r="G56" s="224">
        <v>0.78600000000000003</v>
      </c>
      <c r="H56" s="224">
        <v>0.41599999999999998</v>
      </c>
      <c r="I56" s="224">
        <v>0.255</v>
      </c>
      <c r="J56" s="224">
        <v>0.309</v>
      </c>
      <c r="K56" s="224">
        <v>0.40349999999999997</v>
      </c>
      <c r="L56" s="224">
        <v>0.59199999999999997</v>
      </c>
      <c r="M56" s="224">
        <v>0.51100000000000001</v>
      </c>
      <c r="N56" s="224">
        <v>2.6120000000000001</v>
      </c>
      <c r="O56" s="224">
        <v>1.5740000000000001</v>
      </c>
      <c r="P56" s="224">
        <v>1.1839999999999999</v>
      </c>
      <c r="Q56" s="386"/>
    </row>
    <row r="57" spans="1:17" s="24" customFormat="1" ht="12" customHeight="1">
      <c r="A57" s="9">
        <f t="shared" si="2"/>
        <v>52</v>
      </c>
      <c r="B57" s="383"/>
      <c r="C57" s="27">
        <f t="shared" si="1"/>
        <v>33</v>
      </c>
      <c r="D57" s="173" t="s">
        <v>78</v>
      </c>
      <c r="E57" s="223">
        <v>0.84499999999999997</v>
      </c>
      <c r="F57" s="224">
        <v>0.60799999999999998</v>
      </c>
      <c r="G57" s="224">
        <v>0.82299999999999995</v>
      </c>
      <c r="H57" s="224">
        <v>0.38900000000000001</v>
      </c>
      <c r="I57" s="224">
        <v>0.24199999999999999</v>
      </c>
      <c r="J57" s="224">
        <v>0.33600000000000002</v>
      </c>
      <c r="K57" s="224">
        <v>0.309</v>
      </c>
      <c r="L57" s="224">
        <v>0.61899999999999999</v>
      </c>
      <c r="M57" s="224">
        <v>0.753</v>
      </c>
      <c r="N57" s="224">
        <v>3.0505</v>
      </c>
      <c r="O57" s="224">
        <v>1.52</v>
      </c>
      <c r="P57" s="224">
        <v>1.103</v>
      </c>
      <c r="Q57" s="386"/>
    </row>
    <row r="58" spans="1:17" s="24" customFormat="1" ht="12" customHeight="1">
      <c r="A58" s="9">
        <f t="shared" si="2"/>
        <v>53</v>
      </c>
      <c r="B58" s="383"/>
      <c r="C58" s="27">
        <f t="shared" si="1"/>
        <v>34</v>
      </c>
      <c r="D58" s="173" t="s">
        <v>78</v>
      </c>
      <c r="E58" s="223">
        <v>0.99299999999999999</v>
      </c>
      <c r="F58" s="224">
        <v>0.59299999999999997</v>
      </c>
      <c r="G58" s="224">
        <v>0.78549999999999998</v>
      </c>
      <c r="H58" s="224">
        <v>0.375</v>
      </c>
      <c r="I58" s="224">
        <v>0.28199999999999997</v>
      </c>
      <c r="J58" s="224">
        <v>0.32300000000000001</v>
      </c>
      <c r="K58" s="224">
        <v>0.29599999999999999</v>
      </c>
      <c r="L58" s="224">
        <v>0.56499999999999995</v>
      </c>
      <c r="M58" s="224">
        <v>0.498</v>
      </c>
      <c r="N58" s="224">
        <v>2.4569999999999999</v>
      </c>
      <c r="O58" s="224">
        <v>1.5609999999999999</v>
      </c>
      <c r="P58" s="224">
        <v>1.117</v>
      </c>
      <c r="Q58" s="386"/>
    </row>
    <row r="59" spans="1:17" s="24" customFormat="1" ht="12" customHeight="1">
      <c r="A59" s="9">
        <f t="shared" si="2"/>
        <v>54</v>
      </c>
      <c r="B59" s="383"/>
      <c r="C59" s="27">
        <f t="shared" si="1"/>
        <v>35</v>
      </c>
      <c r="D59" s="173" t="s">
        <v>78</v>
      </c>
      <c r="E59" s="223">
        <v>0.95599999999999996</v>
      </c>
      <c r="F59" s="224">
        <v>0.63700000000000001</v>
      </c>
      <c r="G59" s="224">
        <v>0.80800000000000005</v>
      </c>
      <c r="H59" s="224">
        <v>0.45600000000000002</v>
      </c>
      <c r="I59" s="224">
        <v>0.26849999999999996</v>
      </c>
      <c r="J59" s="224">
        <v>0.29599999999999999</v>
      </c>
      <c r="K59" s="224">
        <v>0.29599999999999999</v>
      </c>
      <c r="L59" s="224">
        <v>0.6925</v>
      </c>
      <c r="M59" s="224">
        <v>0.51100000000000001</v>
      </c>
      <c r="N59" s="224">
        <v>2.41</v>
      </c>
      <c r="O59" s="224">
        <v>1.359</v>
      </c>
      <c r="P59" s="224">
        <v>1.1034999999999999</v>
      </c>
      <c r="Q59" s="386"/>
    </row>
    <row r="60" spans="1:17" s="24" customFormat="1" ht="12" customHeight="1">
      <c r="A60" s="9">
        <f t="shared" si="2"/>
        <v>55</v>
      </c>
      <c r="B60" s="383"/>
      <c r="C60" s="27">
        <f t="shared" si="1"/>
        <v>36</v>
      </c>
      <c r="D60" s="173" t="s">
        <v>78</v>
      </c>
      <c r="E60" s="223">
        <v>0.99299999999999999</v>
      </c>
      <c r="F60" s="224">
        <v>0.57799999999999996</v>
      </c>
      <c r="G60" s="224">
        <v>0.875</v>
      </c>
      <c r="H60" s="224">
        <v>0.38900000000000001</v>
      </c>
      <c r="I60" s="224">
        <v>0.255</v>
      </c>
      <c r="J60" s="224">
        <v>0.29599999999999999</v>
      </c>
      <c r="K60" s="224">
        <v>0.26900000000000002</v>
      </c>
      <c r="L60" s="224">
        <v>0.61899999999999999</v>
      </c>
      <c r="M60" s="224">
        <v>0.48449999999999999</v>
      </c>
      <c r="N60" s="224">
        <v>2.4165000000000001</v>
      </c>
      <c r="O60" s="224">
        <v>1.292</v>
      </c>
      <c r="P60" s="224">
        <v>1.0900000000000001</v>
      </c>
      <c r="Q60" s="386"/>
    </row>
    <row r="61" spans="1:17" s="24" customFormat="1" ht="12" customHeight="1">
      <c r="A61" s="9">
        <f t="shared" si="2"/>
        <v>56</v>
      </c>
      <c r="B61" s="383"/>
      <c r="C61" s="27">
        <f t="shared" si="1"/>
        <v>37</v>
      </c>
      <c r="D61" s="173" t="s">
        <v>78</v>
      </c>
      <c r="E61" s="223">
        <v>0.89650000000000007</v>
      </c>
      <c r="F61" s="224">
        <v>0.60050000000000003</v>
      </c>
      <c r="G61" s="224">
        <v>0.80100000000000005</v>
      </c>
      <c r="H61" s="224">
        <v>0.442</v>
      </c>
      <c r="I61" s="224">
        <v>0.26900000000000002</v>
      </c>
      <c r="J61" s="224">
        <v>0.309</v>
      </c>
      <c r="K61" s="224">
        <v>0.29599999999999999</v>
      </c>
      <c r="L61" s="224">
        <v>0.63200000000000001</v>
      </c>
      <c r="M61" s="224">
        <v>0.60499999999999998</v>
      </c>
      <c r="N61" s="224">
        <v>2.3760000000000003</v>
      </c>
      <c r="O61" s="224">
        <v>1.258</v>
      </c>
      <c r="P61" s="224">
        <v>1.345</v>
      </c>
      <c r="Q61" s="386"/>
    </row>
    <row r="62" spans="1:17" s="24" customFormat="1" ht="12" customHeight="1">
      <c r="A62" s="9">
        <f t="shared" si="2"/>
        <v>57</v>
      </c>
      <c r="B62" s="383"/>
      <c r="C62" s="27">
        <f t="shared" si="1"/>
        <v>38</v>
      </c>
      <c r="D62" s="173" t="s">
        <v>78</v>
      </c>
      <c r="E62" s="223">
        <v>0.91900000000000004</v>
      </c>
      <c r="F62" s="224">
        <v>0.63700000000000001</v>
      </c>
      <c r="G62" s="224">
        <v>0.86</v>
      </c>
      <c r="H62" s="224">
        <v>0.40200000000000002</v>
      </c>
      <c r="I62" s="224">
        <v>0.26900000000000002</v>
      </c>
      <c r="J62" s="224">
        <v>0.29599999999999999</v>
      </c>
      <c r="K62" s="224">
        <v>0.29599999999999999</v>
      </c>
      <c r="L62" s="224">
        <v>0.60499999999999998</v>
      </c>
      <c r="M62" s="224">
        <v>0.51749999999999996</v>
      </c>
      <c r="N62" s="224">
        <v>2.4165000000000001</v>
      </c>
      <c r="O62" s="224">
        <v>1.2509999999999999</v>
      </c>
      <c r="P62" s="224">
        <v>1.3250000000000002</v>
      </c>
      <c r="Q62" s="386"/>
    </row>
    <row r="63" spans="1:17" s="24" customFormat="1" ht="12" customHeight="1">
      <c r="A63" s="9">
        <f t="shared" si="2"/>
        <v>58</v>
      </c>
      <c r="B63" s="383"/>
      <c r="C63" s="27">
        <f t="shared" si="1"/>
        <v>39</v>
      </c>
      <c r="D63" s="173" t="s">
        <v>78</v>
      </c>
      <c r="E63" s="223">
        <v>1.0154999999999998</v>
      </c>
      <c r="F63" s="224">
        <v>0.59299999999999997</v>
      </c>
      <c r="G63" s="224">
        <v>0.83749999999999991</v>
      </c>
      <c r="H63" s="224">
        <v>0.41599999999999998</v>
      </c>
      <c r="I63" s="224">
        <v>0.255</v>
      </c>
      <c r="J63" s="224">
        <v>0.28199999999999997</v>
      </c>
      <c r="K63" s="224">
        <v>0.309</v>
      </c>
      <c r="L63" s="224">
        <v>0.63200000000000001</v>
      </c>
      <c r="M63" s="224">
        <v>0.39649999999999996</v>
      </c>
      <c r="N63" s="224">
        <v>2.3559999999999999</v>
      </c>
      <c r="O63" s="224">
        <v>1.143</v>
      </c>
      <c r="P63" s="224">
        <v>1.4195</v>
      </c>
      <c r="Q63" s="386"/>
    </row>
    <row r="64" spans="1:17" s="24" customFormat="1" ht="12" customHeight="1">
      <c r="A64" s="9">
        <f t="shared" si="2"/>
        <v>59</v>
      </c>
      <c r="B64" s="383"/>
      <c r="C64" s="27">
        <f t="shared" si="1"/>
        <v>40</v>
      </c>
      <c r="D64" s="173" t="s">
        <v>78</v>
      </c>
      <c r="E64" s="223">
        <v>0.94899999999999995</v>
      </c>
      <c r="F64" s="224">
        <v>0.57799999999999996</v>
      </c>
      <c r="G64" s="224">
        <v>1.0669999999999999</v>
      </c>
      <c r="H64" s="224">
        <v>0.40200000000000002</v>
      </c>
      <c r="I64" s="224">
        <v>0.215</v>
      </c>
      <c r="J64" s="224">
        <v>0.28199999999999997</v>
      </c>
      <c r="K64" s="224">
        <v>0.309</v>
      </c>
      <c r="L64" s="224">
        <v>0.60499999999999998</v>
      </c>
      <c r="M64" s="224">
        <v>0.36299999999999999</v>
      </c>
      <c r="N64" s="224">
        <v>2.2080000000000002</v>
      </c>
      <c r="O64" s="224">
        <v>1.2509999999999999</v>
      </c>
      <c r="P64" s="224">
        <v>1.1905000000000001</v>
      </c>
      <c r="Q64" s="386"/>
    </row>
    <row r="65" spans="1:17" s="24" customFormat="1" ht="12" customHeight="1">
      <c r="A65" s="9">
        <f t="shared" si="2"/>
        <v>60</v>
      </c>
      <c r="B65" s="383"/>
      <c r="C65" s="27">
        <f t="shared" si="1"/>
        <v>41</v>
      </c>
      <c r="D65" s="173" t="s">
        <v>78</v>
      </c>
      <c r="E65" s="223">
        <v>0.91900000000000004</v>
      </c>
      <c r="F65" s="224">
        <v>0.71199999999999997</v>
      </c>
      <c r="G65" s="224">
        <v>0.88900000000000001</v>
      </c>
      <c r="H65" s="224">
        <v>0.40200000000000002</v>
      </c>
      <c r="I65" s="224">
        <v>0.22900000000000001</v>
      </c>
      <c r="J65" s="224">
        <v>0.32900000000000001</v>
      </c>
      <c r="K65" s="224">
        <v>0.29599999999999999</v>
      </c>
      <c r="L65" s="224">
        <v>0.64600000000000002</v>
      </c>
      <c r="M65" s="224">
        <v>0.52400000000000002</v>
      </c>
      <c r="N65" s="224">
        <v>2.5045000000000002</v>
      </c>
      <c r="O65" s="224">
        <v>1.0900000000000001</v>
      </c>
      <c r="P65" s="224">
        <v>1.1839999999999999</v>
      </c>
      <c r="Q65" s="386"/>
    </row>
    <row r="66" spans="1:17" s="24" customFormat="1" ht="12" customHeight="1">
      <c r="A66" s="9">
        <f t="shared" si="2"/>
        <v>61</v>
      </c>
      <c r="B66" s="383"/>
      <c r="C66" s="27">
        <f t="shared" si="1"/>
        <v>42</v>
      </c>
      <c r="D66" s="173" t="s">
        <v>78</v>
      </c>
      <c r="E66" s="223">
        <v>0.94899999999999995</v>
      </c>
      <c r="F66" s="224">
        <v>0.78600000000000003</v>
      </c>
      <c r="G66" s="224">
        <v>0.90450000000000008</v>
      </c>
      <c r="H66" s="224">
        <v>0.42899999999999999</v>
      </c>
      <c r="I66" s="224">
        <v>0.22900000000000001</v>
      </c>
      <c r="J66" s="224">
        <v>0.28199999999999997</v>
      </c>
      <c r="K66" s="224">
        <v>0.28199999999999997</v>
      </c>
      <c r="L66" s="224">
        <v>0.72599999999999998</v>
      </c>
      <c r="M66" s="224">
        <v>0.39</v>
      </c>
      <c r="N66" s="224">
        <v>2.4504999999999999</v>
      </c>
      <c r="O66" s="224">
        <v>1.1705000000000001</v>
      </c>
      <c r="P66" s="224">
        <v>1.083</v>
      </c>
      <c r="Q66" s="386"/>
    </row>
    <row r="67" spans="1:17" s="24" customFormat="1" ht="12" customHeight="1">
      <c r="A67" s="9">
        <f t="shared" si="2"/>
        <v>62</v>
      </c>
      <c r="B67" s="383"/>
      <c r="C67" s="27">
        <f t="shared" si="1"/>
        <v>43</v>
      </c>
      <c r="D67" s="173" t="s">
        <v>78</v>
      </c>
      <c r="E67" s="223">
        <v>0.90400000000000003</v>
      </c>
      <c r="F67" s="224">
        <v>0.77100000000000002</v>
      </c>
      <c r="G67" s="224">
        <v>0.93400000000000005</v>
      </c>
      <c r="H67" s="224">
        <v>0.42899999999999999</v>
      </c>
      <c r="I67" s="224">
        <v>0.39</v>
      </c>
      <c r="J67" s="224">
        <v>0.29599999999999999</v>
      </c>
      <c r="K67" s="224">
        <v>0.30249999999999999</v>
      </c>
      <c r="L67" s="224">
        <v>0.55800000000000005</v>
      </c>
      <c r="M67" s="224">
        <v>0.44400000000000001</v>
      </c>
      <c r="N67" s="224">
        <v>1.9179999999999999</v>
      </c>
      <c r="O67" s="224">
        <v>1.1839999999999999</v>
      </c>
      <c r="P67" s="224">
        <v>1.0760000000000001</v>
      </c>
      <c r="Q67" s="386"/>
    </row>
    <row r="68" spans="1:17" s="24" customFormat="1" ht="12" customHeight="1">
      <c r="A68" s="9">
        <f t="shared" si="2"/>
        <v>63</v>
      </c>
      <c r="B68" s="383"/>
      <c r="C68" s="27">
        <f t="shared" si="1"/>
        <v>44</v>
      </c>
      <c r="D68" s="173" t="s">
        <v>78</v>
      </c>
      <c r="E68" s="223">
        <v>1.2450000000000001</v>
      </c>
      <c r="F68" s="224">
        <v>0.74099999999999999</v>
      </c>
      <c r="G68" s="224">
        <v>0.96399999999999997</v>
      </c>
      <c r="H68" s="224">
        <v>0.48299999999999998</v>
      </c>
      <c r="I68" s="224">
        <v>0.28199999999999997</v>
      </c>
      <c r="J68" s="224">
        <v>0.26900000000000002</v>
      </c>
      <c r="K68" s="224">
        <v>0.28199999999999997</v>
      </c>
      <c r="L68" s="224">
        <v>0.68600000000000005</v>
      </c>
      <c r="M68" s="224">
        <v>0.43049999999999999</v>
      </c>
      <c r="N68" s="224">
        <v>1.79</v>
      </c>
      <c r="O68" s="224">
        <v>1.224</v>
      </c>
      <c r="P68" s="224">
        <v>1.224</v>
      </c>
      <c r="Q68" s="386"/>
    </row>
    <row r="69" spans="1:17" s="24" customFormat="1" ht="12" customHeight="1">
      <c r="A69" s="9">
        <f t="shared" si="2"/>
        <v>64</v>
      </c>
      <c r="B69" s="383"/>
      <c r="C69" s="27">
        <f t="shared" si="1"/>
        <v>45</v>
      </c>
      <c r="D69" s="173" t="s">
        <v>78</v>
      </c>
      <c r="E69" s="223">
        <v>1.0895000000000001</v>
      </c>
      <c r="F69" s="224">
        <v>0.80100000000000005</v>
      </c>
      <c r="G69" s="224">
        <v>0.99299999999999999</v>
      </c>
      <c r="H69" s="224">
        <v>0.40200000000000002</v>
      </c>
      <c r="I69" s="224">
        <v>0.255</v>
      </c>
      <c r="J69" s="224">
        <v>0.28199999999999997</v>
      </c>
      <c r="K69" s="224">
        <v>0.39</v>
      </c>
      <c r="L69" s="224">
        <v>0.45050000000000001</v>
      </c>
      <c r="M69" s="224">
        <v>0.437</v>
      </c>
      <c r="N69" s="224">
        <v>1.9379999999999999</v>
      </c>
      <c r="O69" s="224">
        <v>1.5070000000000001</v>
      </c>
      <c r="P69" s="224">
        <v>1.5674999999999999</v>
      </c>
      <c r="Q69" s="386"/>
    </row>
    <row r="70" spans="1:17" s="24" customFormat="1" ht="12" customHeight="1">
      <c r="A70" s="9">
        <f t="shared" si="2"/>
        <v>65</v>
      </c>
      <c r="B70" s="383"/>
      <c r="C70" s="27">
        <f t="shared" si="1"/>
        <v>46</v>
      </c>
      <c r="D70" s="173" t="s">
        <v>78</v>
      </c>
      <c r="E70" s="223">
        <v>1.06</v>
      </c>
      <c r="F70" s="224">
        <v>0.74099999999999999</v>
      </c>
      <c r="G70" s="224">
        <v>0.94899999999999995</v>
      </c>
      <c r="H70" s="224">
        <v>0.34799999999999998</v>
      </c>
      <c r="I70" s="224">
        <v>0.26900000000000002</v>
      </c>
      <c r="J70" s="224">
        <v>0.26900000000000002</v>
      </c>
      <c r="K70" s="224">
        <v>0.27549999999999997</v>
      </c>
      <c r="L70" s="224">
        <v>0.48449999999999999</v>
      </c>
      <c r="M70" s="224">
        <v>0.47099999999999997</v>
      </c>
      <c r="N70" s="224">
        <v>1.5880000000000001</v>
      </c>
      <c r="O70" s="224">
        <v>1.4464999999999999</v>
      </c>
      <c r="P70" s="224">
        <v>1.4670000000000001</v>
      </c>
      <c r="Q70" s="386"/>
    </row>
    <row r="71" spans="1:17" s="24" customFormat="1" ht="12" customHeight="1">
      <c r="A71" s="9">
        <f t="shared" si="2"/>
        <v>66</v>
      </c>
      <c r="B71" s="383"/>
      <c r="C71" s="27">
        <f t="shared" si="1"/>
        <v>47</v>
      </c>
      <c r="D71" s="173" t="s">
        <v>78</v>
      </c>
      <c r="E71" s="223">
        <v>1.0229999999999999</v>
      </c>
      <c r="F71" s="224">
        <v>0.75600000000000001</v>
      </c>
      <c r="G71" s="224">
        <v>0.94899999999999995</v>
      </c>
      <c r="H71" s="224">
        <v>0.48299999999999998</v>
      </c>
      <c r="I71" s="224">
        <v>0.28199999999999997</v>
      </c>
      <c r="J71" s="224">
        <v>0.28199999999999997</v>
      </c>
      <c r="K71" s="224">
        <v>0.255</v>
      </c>
      <c r="L71" s="224">
        <v>0.45700000000000002</v>
      </c>
      <c r="M71" s="224">
        <v>0.61199999999999999</v>
      </c>
      <c r="N71" s="224">
        <v>2.073</v>
      </c>
      <c r="O71" s="224">
        <v>1.399</v>
      </c>
      <c r="P71" s="224">
        <v>1.399</v>
      </c>
      <c r="Q71" s="386"/>
    </row>
    <row r="72" spans="1:17" s="24" customFormat="1" ht="12" customHeight="1">
      <c r="A72" s="9">
        <f t="shared" si="2"/>
        <v>67</v>
      </c>
      <c r="B72" s="383"/>
      <c r="C72" s="27">
        <f t="shared" si="1"/>
        <v>48</v>
      </c>
      <c r="D72" s="173" t="s">
        <v>78</v>
      </c>
      <c r="E72" s="223">
        <v>1.3864999999999998</v>
      </c>
      <c r="F72" s="224">
        <v>0.77100000000000002</v>
      </c>
      <c r="G72" s="224">
        <v>1.0529999999999999</v>
      </c>
      <c r="H72" s="224">
        <v>0.46899999999999997</v>
      </c>
      <c r="I72" s="224">
        <v>0.26900000000000002</v>
      </c>
      <c r="J72" s="224">
        <v>0.26900000000000002</v>
      </c>
      <c r="K72" s="224">
        <v>0.44400000000000001</v>
      </c>
      <c r="L72" s="224">
        <v>0.498</v>
      </c>
      <c r="M72" s="224">
        <v>0.39</v>
      </c>
      <c r="N72" s="224">
        <v>1.9790000000000001</v>
      </c>
      <c r="O72" s="224">
        <v>1.2715000000000001</v>
      </c>
      <c r="P72" s="224">
        <v>1.5469999999999999</v>
      </c>
      <c r="Q72" s="386"/>
    </row>
    <row r="73" spans="1:17" s="24" customFormat="1" ht="12" customHeight="1">
      <c r="A73" s="9">
        <f t="shared" si="2"/>
        <v>68</v>
      </c>
      <c r="B73" s="383"/>
      <c r="C73" s="27">
        <f t="shared" si="1"/>
        <v>49</v>
      </c>
      <c r="D73" s="173" t="s">
        <v>78</v>
      </c>
      <c r="E73" s="223">
        <v>1.3420000000000001</v>
      </c>
      <c r="F73" s="224">
        <v>0.74099999999999999</v>
      </c>
      <c r="G73" s="224">
        <v>1.1419999999999999</v>
      </c>
      <c r="H73" s="224">
        <v>0.41599999999999998</v>
      </c>
      <c r="I73" s="224">
        <v>0.255</v>
      </c>
      <c r="J73" s="224">
        <v>0.26900000000000002</v>
      </c>
      <c r="K73" s="224">
        <v>0.29599999999999999</v>
      </c>
      <c r="L73" s="224">
        <v>0.55100000000000005</v>
      </c>
      <c r="M73" s="224">
        <v>0.35</v>
      </c>
      <c r="N73" s="224">
        <v>2.2879999999999998</v>
      </c>
      <c r="O73" s="224">
        <v>1.345</v>
      </c>
      <c r="P73" s="224">
        <v>1.5674999999999999</v>
      </c>
      <c r="Q73" s="386"/>
    </row>
    <row r="74" spans="1:17" s="24" customFormat="1" ht="12" customHeight="1">
      <c r="A74" s="9">
        <f t="shared" si="2"/>
        <v>69</v>
      </c>
      <c r="B74" s="383"/>
      <c r="C74" s="27">
        <f t="shared" si="1"/>
        <v>50</v>
      </c>
      <c r="D74" s="173" t="s">
        <v>78</v>
      </c>
      <c r="E74" s="223">
        <v>1.3640000000000001</v>
      </c>
      <c r="F74" s="224">
        <v>0.80100000000000005</v>
      </c>
      <c r="G74" s="224">
        <v>1.1935</v>
      </c>
      <c r="H74" s="224">
        <v>0.40200000000000002</v>
      </c>
      <c r="I74" s="224">
        <v>0.28199999999999997</v>
      </c>
      <c r="J74" s="224">
        <v>0.28199999999999997</v>
      </c>
      <c r="K74" s="224">
        <v>0.33600000000000002</v>
      </c>
      <c r="L74" s="224">
        <v>0.52400000000000002</v>
      </c>
      <c r="M74" s="224">
        <v>0.44400000000000001</v>
      </c>
      <c r="N74" s="224">
        <v>2.194</v>
      </c>
      <c r="O74" s="224">
        <v>1.7230000000000001</v>
      </c>
      <c r="P74" s="224">
        <v>1.3120000000000001</v>
      </c>
      <c r="Q74" s="386"/>
    </row>
    <row r="75" spans="1:17" s="24" customFormat="1" ht="12" customHeight="1">
      <c r="A75" s="9">
        <f t="shared" si="2"/>
        <v>70</v>
      </c>
      <c r="B75" s="383"/>
      <c r="C75" s="27">
        <f t="shared" si="1"/>
        <v>51</v>
      </c>
      <c r="D75" s="173" t="s">
        <v>78</v>
      </c>
      <c r="E75" s="223">
        <v>1.8540000000000001</v>
      </c>
      <c r="F75" s="224">
        <v>0.83</v>
      </c>
      <c r="G75" s="224">
        <v>1.171</v>
      </c>
      <c r="H75" s="224">
        <v>0.41599999999999998</v>
      </c>
      <c r="I75" s="224">
        <v>0.26900000000000002</v>
      </c>
      <c r="J75" s="224">
        <v>0.26900000000000002</v>
      </c>
      <c r="K75" s="224">
        <v>0.309</v>
      </c>
      <c r="L75" s="224">
        <v>0.59199999999999997</v>
      </c>
      <c r="M75" s="224">
        <v>0.437</v>
      </c>
      <c r="N75" s="224">
        <v>2.3149999999999999</v>
      </c>
      <c r="O75" s="224">
        <v>1.5135000000000001</v>
      </c>
      <c r="P75" s="224">
        <v>1.2175</v>
      </c>
      <c r="Q75" s="386"/>
    </row>
    <row r="76" spans="1:17" s="24" customFormat="1" ht="12" customHeight="1">
      <c r="A76" s="9">
        <f t="shared" si="2"/>
        <v>71</v>
      </c>
      <c r="B76" s="383"/>
      <c r="C76" s="27">
        <f t="shared" si="1"/>
        <v>52</v>
      </c>
      <c r="D76" s="173" t="s">
        <v>78</v>
      </c>
      <c r="E76" s="223">
        <v>2.1059999999999999</v>
      </c>
      <c r="F76" s="224">
        <v>0.93400000000000005</v>
      </c>
      <c r="G76" s="224">
        <v>1.127</v>
      </c>
      <c r="H76" s="224">
        <v>0.496</v>
      </c>
      <c r="I76" s="224">
        <v>0.255</v>
      </c>
      <c r="J76" s="224">
        <v>0.28199999999999997</v>
      </c>
      <c r="K76" s="224">
        <v>0.33600000000000002</v>
      </c>
      <c r="L76" s="224">
        <v>0.69950000000000001</v>
      </c>
      <c r="M76" s="224">
        <v>0.51100000000000001</v>
      </c>
      <c r="N76" s="224">
        <v>1.877</v>
      </c>
      <c r="O76" s="224">
        <v>1.3859999999999999</v>
      </c>
      <c r="P76" s="224">
        <v>1.17</v>
      </c>
      <c r="Q76" s="386"/>
    </row>
    <row r="77" spans="1:17" s="24" customFormat="1" ht="12" customHeight="1">
      <c r="A77" s="9">
        <f t="shared" si="2"/>
        <v>72</v>
      </c>
      <c r="B77" s="383"/>
      <c r="C77" s="27">
        <f t="shared" si="1"/>
        <v>53</v>
      </c>
      <c r="D77" s="173" t="s">
        <v>78</v>
      </c>
      <c r="E77" s="223">
        <v>1.78</v>
      </c>
      <c r="F77" s="224">
        <v>1.0820000000000001</v>
      </c>
      <c r="G77" s="224">
        <v>1.2310000000000001</v>
      </c>
      <c r="H77" s="224">
        <v>0.48299999999999998</v>
      </c>
      <c r="I77" s="224">
        <v>0.20200000000000001</v>
      </c>
      <c r="J77" s="224">
        <v>0.26900000000000002</v>
      </c>
      <c r="K77" s="224">
        <v>0.43</v>
      </c>
      <c r="L77" s="224">
        <v>0.69899999999999995</v>
      </c>
      <c r="M77" s="224">
        <v>0.60499999999999998</v>
      </c>
      <c r="N77" s="224">
        <v>2.194</v>
      </c>
      <c r="O77" s="224">
        <v>1.4259999999999999</v>
      </c>
      <c r="P77" s="224">
        <v>2.0049999999999999</v>
      </c>
      <c r="Q77" s="386"/>
    </row>
    <row r="78" spans="1:17" s="24" customFormat="1" ht="12" customHeight="1">
      <c r="A78" s="9">
        <f t="shared" si="2"/>
        <v>73</v>
      </c>
      <c r="B78" s="383"/>
      <c r="C78" s="27">
        <f t="shared" si="1"/>
        <v>54</v>
      </c>
      <c r="D78" s="173" t="s">
        <v>78</v>
      </c>
      <c r="E78" s="223">
        <v>1.8979999999999999</v>
      </c>
      <c r="F78" s="224">
        <v>0.99299999999999999</v>
      </c>
      <c r="G78" s="224">
        <v>1.1859999999999999</v>
      </c>
      <c r="H78" s="224">
        <v>0.50900000000000001</v>
      </c>
      <c r="I78" s="224">
        <v>0.255</v>
      </c>
      <c r="J78" s="224">
        <v>0.29599999999999999</v>
      </c>
      <c r="K78" s="224">
        <v>0.47099999999999997</v>
      </c>
      <c r="L78" s="224">
        <v>0.83399999999999996</v>
      </c>
      <c r="M78" s="224">
        <v>0.67200000000000004</v>
      </c>
      <c r="N78" s="224">
        <v>2.032</v>
      </c>
      <c r="O78" s="224">
        <v>1.44</v>
      </c>
      <c r="P78" s="224">
        <v>1.5740000000000001</v>
      </c>
      <c r="Q78" s="386"/>
    </row>
    <row r="79" spans="1:17" s="24" customFormat="1" ht="12" customHeight="1">
      <c r="A79" s="9">
        <f t="shared" si="2"/>
        <v>74</v>
      </c>
      <c r="B79" s="383"/>
      <c r="C79" s="27">
        <f t="shared" si="1"/>
        <v>55</v>
      </c>
      <c r="D79" s="173" t="s">
        <v>78</v>
      </c>
      <c r="E79" s="223">
        <v>2.2175000000000002</v>
      </c>
      <c r="F79" s="224">
        <v>1.127</v>
      </c>
      <c r="G79" s="224">
        <v>1.2229999999999999</v>
      </c>
      <c r="H79" s="224">
        <v>0.61699999999999999</v>
      </c>
      <c r="I79" s="224">
        <v>0.255</v>
      </c>
      <c r="J79" s="224">
        <v>0.309</v>
      </c>
      <c r="K79" s="224">
        <v>0.63200000000000001</v>
      </c>
      <c r="L79" s="224">
        <v>0.97499999999999998</v>
      </c>
      <c r="M79" s="224">
        <v>0.76700000000000002</v>
      </c>
      <c r="N79" s="224">
        <v>2.302</v>
      </c>
      <c r="O79" s="224">
        <v>1.44</v>
      </c>
      <c r="P79" s="224">
        <v>1.4259999999999999</v>
      </c>
      <c r="Q79" s="386"/>
    </row>
    <row r="80" spans="1:17" s="24" customFormat="1" ht="12" customHeight="1">
      <c r="A80" s="9">
        <f t="shared" si="2"/>
        <v>75</v>
      </c>
      <c r="B80" s="383"/>
      <c r="C80" s="27">
        <f t="shared" si="1"/>
        <v>56</v>
      </c>
      <c r="D80" s="173" t="s">
        <v>78</v>
      </c>
      <c r="E80" s="223">
        <v>2.9159999999999999</v>
      </c>
      <c r="F80" s="224">
        <v>1.1120000000000001</v>
      </c>
      <c r="G80" s="224">
        <v>1.32</v>
      </c>
      <c r="H80" s="224">
        <v>0.64300000000000002</v>
      </c>
      <c r="I80" s="224">
        <v>0.255</v>
      </c>
      <c r="J80" s="224">
        <v>0.29599999999999999</v>
      </c>
      <c r="K80" s="224">
        <v>0.62549999999999994</v>
      </c>
      <c r="L80" s="224">
        <v>1.0629999999999999</v>
      </c>
      <c r="M80" s="224">
        <v>0.83400000000000007</v>
      </c>
      <c r="N80" s="224">
        <v>3.0569999999999999</v>
      </c>
      <c r="O80" s="224">
        <v>1.399</v>
      </c>
      <c r="P80" s="224">
        <v>1.359</v>
      </c>
      <c r="Q80" s="386"/>
    </row>
    <row r="81" spans="1:17" s="24" customFormat="1" ht="12" customHeight="1">
      <c r="A81" s="9">
        <f t="shared" si="2"/>
        <v>76</v>
      </c>
      <c r="B81" s="383"/>
      <c r="C81" s="27">
        <f t="shared" si="1"/>
        <v>57</v>
      </c>
      <c r="D81" s="173" t="s">
        <v>78</v>
      </c>
      <c r="E81" s="223">
        <v>2.581</v>
      </c>
      <c r="F81" s="224">
        <v>1.127</v>
      </c>
      <c r="G81" s="224">
        <v>1.3125</v>
      </c>
      <c r="H81" s="224">
        <v>0.80400000000000005</v>
      </c>
      <c r="I81" s="224">
        <v>0.29599999999999999</v>
      </c>
      <c r="J81" s="224">
        <v>0.28199999999999997</v>
      </c>
      <c r="K81" s="224">
        <v>0.64600000000000002</v>
      </c>
      <c r="L81" s="224">
        <v>1.117</v>
      </c>
      <c r="M81" s="224">
        <v>0.874</v>
      </c>
      <c r="N81" s="224">
        <v>2.3959999999999999</v>
      </c>
      <c r="O81" s="224">
        <v>1.2649999999999999</v>
      </c>
      <c r="P81" s="224">
        <v>1.345</v>
      </c>
      <c r="Q81" s="386"/>
    </row>
    <row r="82" spans="1:17" s="24" customFormat="1" ht="12" customHeight="1">
      <c r="A82" s="9">
        <f t="shared" si="2"/>
        <v>77</v>
      </c>
      <c r="B82" s="383"/>
      <c r="C82" s="27">
        <f t="shared" si="1"/>
        <v>58</v>
      </c>
      <c r="D82" s="173" t="s">
        <v>78</v>
      </c>
      <c r="E82" s="223">
        <v>2.3734999999999999</v>
      </c>
      <c r="F82" s="224">
        <v>1.171</v>
      </c>
      <c r="G82" s="224">
        <v>1.2010000000000001</v>
      </c>
      <c r="H82" s="224">
        <v>0.71099999999999997</v>
      </c>
      <c r="I82" s="224">
        <v>0.32300000000000001</v>
      </c>
      <c r="J82" s="224">
        <v>0.29599999999999999</v>
      </c>
      <c r="K82" s="224">
        <v>0.59199999999999997</v>
      </c>
      <c r="L82" s="224">
        <v>0.874</v>
      </c>
      <c r="M82" s="224">
        <v>0.94199999999999995</v>
      </c>
      <c r="N82" s="224">
        <v>2.41</v>
      </c>
      <c r="O82" s="224">
        <v>1.3319999999999999</v>
      </c>
      <c r="P82" s="224">
        <v>1.5469999999999999</v>
      </c>
      <c r="Q82" s="386"/>
    </row>
    <row r="83" spans="1:17" s="24" customFormat="1" ht="12" customHeight="1">
      <c r="A83" s="9">
        <f t="shared" si="2"/>
        <v>78</v>
      </c>
      <c r="B83" s="383"/>
      <c r="C83" s="27">
        <f t="shared" si="1"/>
        <v>59</v>
      </c>
      <c r="D83" s="173" t="s">
        <v>78</v>
      </c>
      <c r="E83" s="223">
        <v>1.9430000000000001</v>
      </c>
      <c r="F83" s="224">
        <v>1.216</v>
      </c>
      <c r="G83" s="224">
        <v>1.3715000000000002</v>
      </c>
      <c r="H83" s="224">
        <v>0.83099999999999996</v>
      </c>
      <c r="I83" s="224">
        <v>0.32300000000000001</v>
      </c>
      <c r="J83" s="224">
        <v>0.29599999999999999</v>
      </c>
      <c r="K83" s="224">
        <v>0.60499999999999998</v>
      </c>
      <c r="L83" s="224">
        <v>0.874</v>
      </c>
      <c r="M83" s="224">
        <v>1.103</v>
      </c>
      <c r="N83" s="224">
        <v>2.653</v>
      </c>
      <c r="O83" s="224">
        <v>1.6890000000000001</v>
      </c>
      <c r="P83" s="224">
        <v>1.52</v>
      </c>
      <c r="Q83" s="386"/>
    </row>
    <row r="84" spans="1:17" s="24" customFormat="1" ht="12" customHeight="1">
      <c r="A84" s="9">
        <f t="shared" si="2"/>
        <v>79</v>
      </c>
      <c r="B84" s="383"/>
      <c r="C84" s="27">
        <f t="shared" si="1"/>
        <v>60</v>
      </c>
      <c r="D84" s="173" t="s">
        <v>78</v>
      </c>
      <c r="E84" s="223">
        <v>1.8240000000000001</v>
      </c>
      <c r="F84" s="224">
        <v>1.2450000000000001</v>
      </c>
      <c r="G84" s="224">
        <v>1.32</v>
      </c>
      <c r="H84" s="224">
        <v>1.153</v>
      </c>
      <c r="I84" s="224">
        <v>0.33600000000000002</v>
      </c>
      <c r="J84" s="224">
        <v>0.29599999999999999</v>
      </c>
      <c r="K84" s="224">
        <v>0.60499999999999998</v>
      </c>
      <c r="L84" s="224">
        <v>0.90800000000000003</v>
      </c>
      <c r="M84" s="224">
        <v>1.157</v>
      </c>
      <c r="N84" s="224">
        <v>2.464</v>
      </c>
      <c r="O84" s="224">
        <v>1.8440000000000001</v>
      </c>
      <c r="P84" s="224">
        <v>1.5405</v>
      </c>
      <c r="Q84" s="386"/>
    </row>
    <row r="85" spans="1:17" s="24" customFormat="1" ht="12" customHeight="1">
      <c r="A85" s="9">
        <f t="shared" si="2"/>
        <v>80</v>
      </c>
      <c r="B85" s="383"/>
      <c r="C85" s="27">
        <f t="shared" si="1"/>
        <v>61</v>
      </c>
      <c r="D85" s="173" t="s">
        <v>78</v>
      </c>
      <c r="E85" s="223">
        <v>1.9505000000000001</v>
      </c>
      <c r="F85" s="224">
        <v>1.29</v>
      </c>
      <c r="G85" s="224">
        <v>1.2310000000000001</v>
      </c>
      <c r="H85" s="224">
        <v>1.073</v>
      </c>
      <c r="I85" s="224">
        <v>0.309</v>
      </c>
      <c r="J85" s="224">
        <v>0.32300000000000001</v>
      </c>
      <c r="K85" s="224">
        <v>0.61899999999999999</v>
      </c>
      <c r="L85" s="224">
        <v>0.96799999999999997</v>
      </c>
      <c r="M85" s="224">
        <v>1.123</v>
      </c>
      <c r="N85" s="224">
        <v>3.1585000000000001</v>
      </c>
      <c r="O85" s="224">
        <v>1.8979999999999999</v>
      </c>
      <c r="P85" s="224">
        <v>1.52</v>
      </c>
      <c r="Q85" s="386"/>
    </row>
    <row r="86" spans="1:17" s="24" customFormat="1" ht="12" customHeight="1">
      <c r="A86" s="9">
        <f t="shared" si="2"/>
        <v>81</v>
      </c>
      <c r="B86" s="383"/>
      <c r="C86" s="27">
        <f t="shared" si="1"/>
        <v>62</v>
      </c>
      <c r="D86" s="173" t="s">
        <v>78</v>
      </c>
      <c r="E86" s="223">
        <v>2.077</v>
      </c>
      <c r="F86" s="224">
        <v>1.379</v>
      </c>
      <c r="G86" s="224">
        <v>1.349</v>
      </c>
      <c r="H86" s="224">
        <v>0.97899999999999998</v>
      </c>
      <c r="I86" s="224">
        <v>0.33600000000000002</v>
      </c>
      <c r="J86" s="224">
        <v>0.28199999999999997</v>
      </c>
      <c r="K86" s="224">
        <v>0.83399999999999996</v>
      </c>
      <c r="L86" s="224">
        <v>0.89449999999999996</v>
      </c>
      <c r="M86" s="224">
        <v>1.1905000000000001</v>
      </c>
      <c r="N86" s="224">
        <v>3.7184999999999997</v>
      </c>
      <c r="O86" s="224">
        <v>1.655</v>
      </c>
      <c r="P86" s="224">
        <v>1.3519999999999999</v>
      </c>
      <c r="Q86" s="386"/>
    </row>
    <row r="87" spans="1:17" s="24" customFormat="1" ht="12" customHeight="1">
      <c r="A87" s="9">
        <f t="shared" si="2"/>
        <v>82</v>
      </c>
      <c r="B87" s="383"/>
      <c r="C87" s="27">
        <f t="shared" si="1"/>
        <v>63</v>
      </c>
      <c r="D87" s="173" t="s">
        <v>78</v>
      </c>
      <c r="E87" s="223">
        <v>1.661</v>
      </c>
      <c r="F87" s="224">
        <v>1.3340000000000001</v>
      </c>
      <c r="G87" s="224">
        <v>1.3865000000000001</v>
      </c>
      <c r="H87" s="224">
        <v>0.95199999999999996</v>
      </c>
      <c r="I87" s="224">
        <v>0.33600000000000002</v>
      </c>
      <c r="J87" s="224">
        <v>0.376</v>
      </c>
      <c r="K87" s="224">
        <v>0.64600000000000002</v>
      </c>
      <c r="L87" s="224">
        <v>1.0089999999999999</v>
      </c>
      <c r="M87" s="224">
        <v>1.2649999999999999</v>
      </c>
      <c r="N87" s="224">
        <v>3.6240000000000001</v>
      </c>
      <c r="O87" s="224">
        <v>1.992</v>
      </c>
      <c r="P87" s="224">
        <v>1.292</v>
      </c>
      <c r="Q87" s="386"/>
    </row>
    <row r="88" spans="1:17" s="24" customFormat="1" ht="12" customHeight="1">
      <c r="A88" s="9">
        <f t="shared" si="2"/>
        <v>83</v>
      </c>
      <c r="B88" s="383"/>
      <c r="C88" s="27">
        <f t="shared" si="1"/>
        <v>64</v>
      </c>
      <c r="D88" s="173" t="s">
        <v>78</v>
      </c>
      <c r="E88" s="223">
        <v>2.1509999999999998</v>
      </c>
      <c r="F88" s="224">
        <v>1.4015</v>
      </c>
      <c r="G88" s="224">
        <v>1.498</v>
      </c>
      <c r="H88" s="224">
        <v>0.93899999999999995</v>
      </c>
      <c r="I88" s="224">
        <v>0.36299999999999999</v>
      </c>
      <c r="J88" s="224">
        <v>0.33600000000000002</v>
      </c>
      <c r="K88" s="224">
        <v>0.74</v>
      </c>
      <c r="L88" s="224">
        <v>1.2509999999999999</v>
      </c>
      <c r="M88" s="224">
        <v>1.5740000000000001</v>
      </c>
      <c r="N88" s="224">
        <v>3.476</v>
      </c>
      <c r="O88" s="224">
        <v>2.0454999999999997</v>
      </c>
      <c r="P88" s="224">
        <v>1.2649999999999999</v>
      </c>
      <c r="Q88" s="386"/>
    </row>
    <row r="89" spans="1:17" s="24" customFormat="1" ht="12" customHeight="1">
      <c r="A89" s="9">
        <f t="shared" si="2"/>
        <v>84</v>
      </c>
      <c r="B89" s="383"/>
      <c r="C89" s="27">
        <f t="shared" si="1"/>
        <v>65</v>
      </c>
      <c r="D89" s="173" t="s">
        <v>78</v>
      </c>
      <c r="E89" s="223">
        <v>1.2530000000000001</v>
      </c>
      <c r="F89" s="224">
        <v>1.446</v>
      </c>
      <c r="G89" s="224">
        <v>1.5569999999999999</v>
      </c>
      <c r="H89" s="224">
        <v>1.032</v>
      </c>
      <c r="I89" s="224">
        <v>0.41699999999999998</v>
      </c>
      <c r="J89" s="224">
        <v>0.33600000000000002</v>
      </c>
      <c r="K89" s="224">
        <v>0.74</v>
      </c>
      <c r="L89" s="224">
        <v>1.17</v>
      </c>
      <c r="M89" s="224">
        <v>1.3720000000000001</v>
      </c>
      <c r="N89" s="224">
        <v>4.4284999999999997</v>
      </c>
      <c r="O89" s="224">
        <v>2.464</v>
      </c>
      <c r="P89" s="224">
        <v>1.2444999999999999</v>
      </c>
      <c r="Q89" s="386"/>
    </row>
    <row r="90" spans="1:17" s="24" customFormat="1" ht="12" customHeight="1">
      <c r="A90" s="9">
        <f t="shared" si="2"/>
        <v>85</v>
      </c>
      <c r="B90" s="383"/>
      <c r="C90" s="27">
        <f t="shared" ref="C90:C153" si="3">C89+1</f>
        <v>66</v>
      </c>
      <c r="D90" s="173" t="s">
        <v>78</v>
      </c>
      <c r="E90" s="223">
        <v>1.4235</v>
      </c>
      <c r="F90" s="224">
        <v>1.4015</v>
      </c>
      <c r="G90" s="224">
        <v>1.587</v>
      </c>
      <c r="H90" s="224">
        <v>1.1930000000000001</v>
      </c>
      <c r="I90" s="224">
        <v>0.43</v>
      </c>
      <c r="J90" s="224">
        <v>0.376</v>
      </c>
      <c r="K90" s="224">
        <v>0.84699999999999998</v>
      </c>
      <c r="L90" s="224">
        <v>1.2645</v>
      </c>
      <c r="M90" s="224">
        <v>1.534</v>
      </c>
      <c r="N90" s="224">
        <v>4.3540000000000001</v>
      </c>
      <c r="O90" s="224">
        <v>2.2879999999999998</v>
      </c>
      <c r="P90" s="224">
        <v>1.3719999999999999</v>
      </c>
      <c r="Q90" s="386"/>
    </row>
    <row r="91" spans="1:17" s="24" customFormat="1" ht="12" customHeight="1">
      <c r="A91" s="9">
        <f t="shared" si="2"/>
        <v>86</v>
      </c>
      <c r="B91" s="383"/>
      <c r="C91" s="27">
        <f t="shared" si="3"/>
        <v>67</v>
      </c>
      <c r="D91" s="173" t="s">
        <v>78</v>
      </c>
      <c r="E91" s="223">
        <v>1.8839999999999999</v>
      </c>
      <c r="F91" s="224">
        <v>1.3939999999999999</v>
      </c>
      <c r="G91" s="224">
        <v>1.542</v>
      </c>
      <c r="H91" s="224">
        <v>1.113</v>
      </c>
      <c r="I91" s="224">
        <v>0.56499999999999995</v>
      </c>
      <c r="J91" s="224">
        <v>0.376</v>
      </c>
      <c r="K91" s="224">
        <v>0.82699999999999996</v>
      </c>
      <c r="L91" s="224">
        <v>1.3319999999999999</v>
      </c>
      <c r="M91" s="224">
        <v>1.5740000000000001</v>
      </c>
      <c r="N91" s="224">
        <v>3.1989999999999998</v>
      </c>
      <c r="O91" s="224">
        <v>2.181</v>
      </c>
      <c r="P91" s="224">
        <v>1.292</v>
      </c>
      <c r="Q91" s="386"/>
    </row>
    <row r="92" spans="1:17" s="24" customFormat="1" ht="12" customHeight="1">
      <c r="A92" s="9">
        <f t="shared" ref="A92:A155" si="4">A91+1</f>
        <v>87</v>
      </c>
      <c r="B92" s="383"/>
      <c r="C92" s="27">
        <f t="shared" si="3"/>
        <v>68</v>
      </c>
      <c r="D92" s="173" t="s">
        <v>78</v>
      </c>
      <c r="E92" s="223">
        <v>2.1360000000000001</v>
      </c>
      <c r="F92" s="224">
        <v>1.4530000000000001</v>
      </c>
      <c r="G92" s="224">
        <v>1.5129999999999999</v>
      </c>
      <c r="H92" s="224">
        <v>1.274</v>
      </c>
      <c r="I92" s="224">
        <v>0.55100000000000005</v>
      </c>
      <c r="J92" s="224">
        <v>0.59199999999999997</v>
      </c>
      <c r="K92" s="224">
        <v>1.0489999999999999</v>
      </c>
      <c r="L92" s="224">
        <v>1.0900000000000001</v>
      </c>
      <c r="M92" s="224">
        <v>2.41</v>
      </c>
      <c r="N92" s="224">
        <v>3.786</v>
      </c>
      <c r="O92" s="224">
        <v>3.0169999999999999</v>
      </c>
      <c r="P92" s="224">
        <v>1.292</v>
      </c>
      <c r="Q92" s="386"/>
    </row>
    <row r="93" spans="1:17" s="24" customFormat="1" ht="12" customHeight="1">
      <c r="A93" s="9">
        <f t="shared" si="4"/>
        <v>88</v>
      </c>
      <c r="B93" s="383"/>
      <c r="C93" s="27">
        <f t="shared" si="3"/>
        <v>69</v>
      </c>
      <c r="D93" s="173" t="s">
        <v>78</v>
      </c>
      <c r="E93" s="223">
        <v>1.5720000000000001</v>
      </c>
      <c r="F93" s="224">
        <v>1.3640000000000001</v>
      </c>
      <c r="G93" s="224">
        <v>1.468</v>
      </c>
      <c r="H93" s="224">
        <v>1.3009999999999999</v>
      </c>
      <c r="I93" s="224">
        <v>0.63200000000000001</v>
      </c>
      <c r="J93" s="224">
        <v>0.68600000000000005</v>
      </c>
      <c r="K93" s="224">
        <v>1.6819999999999999</v>
      </c>
      <c r="L93" s="224">
        <v>1.1970000000000001</v>
      </c>
      <c r="M93" s="224">
        <v>2.262</v>
      </c>
      <c r="N93" s="224">
        <v>3.9889999999999999</v>
      </c>
      <c r="O93" s="224">
        <v>2.8890000000000002</v>
      </c>
      <c r="P93" s="224">
        <v>1.278</v>
      </c>
      <c r="Q93" s="386"/>
    </row>
    <row r="94" spans="1:17" s="24" customFormat="1" ht="12" customHeight="1">
      <c r="A94" s="9">
        <f t="shared" si="4"/>
        <v>89</v>
      </c>
      <c r="B94" s="383"/>
      <c r="C94" s="27">
        <f t="shared" si="3"/>
        <v>70</v>
      </c>
      <c r="D94" s="173" t="s">
        <v>78</v>
      </c>
      <c r="E94" s="223">
        <v>1.4530000000000001</v>
      </c>
      <c r="F94" s="224">
        <v>1.4830000000000001</v>
      </c>
      <c r="G94" s="224">
        <v>1.5129999999999999</v>
      </c>
      <c r="H94" s="224">
        <v>1.3680000000000001</v>
      </c>
      <c r="I94" s="224">
        <v>0.68600000000000005</v>
      </c>
      <c r="J94" s="224">
        <v>0.73299999999999998</v>
      </c>
      <c r="K94" s="224">
        <v>2.1</v>
      </c>
      <c r="L94" s="224">
        <v>1.1839999999999999</v>
      </c>
      <c r="M94" s="224">
        <v>2.5380000000000003</v>
      </c>
      <c r="N94" s="224">
        <v>4.5289999999999999</v>
      </c>
      <c r="O94" s="224">
        <v>2.8010000000000002</v>
      </c>
      <c r="P94" s="224">
        <v>1.3320000000000001</v>
      </c>
      <c r="Q94" s="386"/>
    </row>
    <row r="95" spans="1:17" s="24" customFormat="1" ht="12" customHeight="1">
      <c r="A95" s="9">
        <f t="shared" si="4"/>
        <v>90</v>
      </c>
      <c r="B95" s="383"/>
      <c r="C95" s="27">
        <f t="shared" si="3"/>
        <v>71</v>
      </c>
      <c r="D95" s="173" t="s">
        <v>78</v>
      </c>
      <c r="E95" s="223">
        <v>1.5720000000000001</v>
      </c>
      <c r="F95" s="224">
        <v>1.75</v>
      </c>
      <c r="G95" s="224">
        <v>1.542</v>
      </c>
      <c r="H95" s="224">
        <v>1.2869999999999999</v>
      </c>
      <c r="I95" s="224">
        <v>0.80700000000000005</v>
      </c>
      <c r="J95" s="224">
        <v>0.86099999999999999</v>
      </c>
      <c r="K95" s="224">
        <v>2.2214999999999998</v>
      </c>
      <c r="L95" s="224">
        <v>1.117</v>
      </c>
      <c r="M95" s="224">
        <v>2.6389999999999998</v>
      </c>
      <c r="N95" s="224">
        <v>4.2729999999999997</v>
      </c>
      <c r="O95" s="224">
        <v>2.68</v>
      </c>
      <c r="P95" s="224">
        <v>1.52</v>
      </c>
      <c r="Q95" s="386"/>
    </row>
    <row r="96" spans="1:17" s="24" customFormat="1" ht="12" customHeight="1">
      <c r="A96" s="9">
        <f t="shared" si="4"/>
        <v>91</v>
      </c>
      <c r="B96" s="383"/>
      <c r="C96" s="27">
        <f t="shared" si="3"/>
        <v>72</v>
      </c>
      <c r="D96" s="173" t="s">
        <v>78</v>
      </c>
      <c r="E96" s="223">
        <v>1.9279999999999999</v>
      </c>
      <c r="F96" s="224">
        <v>1.8979999999999999</v>
      </c>
      <c r="G96" s="224">
        <v>1.839</v>
      </c>
      <c r="H96" s="224">
        <v>1.4350000000000001</v>
      </c>
      <c r="I96" s="224">
        <v>0.76</v>
      </c>
      <c r="J96" s="224">
        <v>0.91500000000000004</v>
      </c>
      <c r="K96" s="224">
        <v>2.6389999999999998</v>
      </c>
      <c r="L96" s="224">
        <v>1.17</v>
      </c>
      <c r="M96" s="224">
        <v>2.8679999999999999</v>
      </c>
      <c r="N96" s="224">
        <v>4.34</v>
      </c>
      <c r="O96" s="224">
        <v>3.3540000000000001</v>
      </c>
      <c r="P96" s="224">
        <v>1.3859999999999999</v>
      </c>
      <c r="Q96" s="386"/>
    </row>
    <row r="97" spans="1:17" s="24" customFormat="1" ht="12" customHeight="1">
      <c r="A97" s="9">
        <f t="shared" si="4"/>
        <v>92</v>
      </c>
      <c r="B97" s="383"/>
      <c r="C97" s="27">
        <f t="shared" si="3"/>
        <v>73</v>
      </c>
      <c r="D97" s="173" t="s">
        <v>78</v>
      </c>
      <c r="E97" s="223">
        <v>1.6759999999999999</v>
      </c>
      <c r="F97" s="224">
        <v>1.839</v>
      </c>
      <c r="G97" s="224">
        <v>1.7350000000000001</v>
      </c>
      <c r="H97" s="224">
        <v>1.542</v>
      </c>
      <c r="I97" s="224">
        <v>0.874</v>
      </c>
      <c r="J97" s="224">
        <v>0.88800000000000001</v>
      </c>
      <c r="K97" s="224">
        <v>2.3959999999999999</v>
      </c>
      <c r="L97" s="224">
        <v>1.3049999999999999</v>
      </c>
      <c r="M97" s="224">
        <v>3.0840000000000001</v>
      </c>
      <c r="N97" s="224">
        <v>4.6239999999999997</v>
      </c>
      <c r="O97" s="224">
        <v>2.7469999999999999</v>
      </c>
      <c r="P97" s="224">
        <v>1.4195</v>
      </c>
      <c r="Q97" s="386"/>
    </row>
    <row r="98" spans="1:17" s="24" customFormat="1" ht="12" customHeight="1">
      <c r="A98" s="9">
        <f t="shared" si="4"/>
        <v>93</v>
      </c>
      <c r="B98" s="383"/>
      <c r="C98" s="27">
        <f t="shared" si="3"/>
        <v>74</v>
      </c>
      <c r="D98" s="173" t="s">
        <v>78</v>
      </c>
      <c r="E98" s="223">
        <v>1.8089999999999999</v>
      </c>
      <c r="F98" s="224">
        <v>1.7574999999999998</v>
      </c>
      <c r="G98" s="224">
        <v>1.8540000000000001</v>
      </c>
      <c r="H98" s="224">
        <v>1.4890000000000001</v>
      </c>
      <c r="I98" s="224">
        <v>0.92800000000000005</v>
      </c>
      <c r="J98" s="224">
        <v>0.9415</v>
      </c>
      <c r="K98" s="224">
        <v>2.9489999999999998</v>
      </c>
      <c r="L98" s="224">
        <v>1.1635</v>
      </c>
      <c r="M98" s="224">
        <v>4.7190000000000003</v>
      </c>
      <c r="N98" s="224">
        <v>5.165</v>
      </c>
      <c r="O98" s="224">
        <v>2.8140000000000001</v>
      </c>
      <c r="P98" s="224">
        <v>1.5339999999999998</v>
      </c>
      <c r="Q98" s="386"/>
    </row>
    <row r="99" spans="1:17" s="24" customFormat="1" ht="12" customHeight="1">
      <c r="A99" s="9">
        <f t="shared" si="4"/>
        <v>94</v>
      </c>
      <c r="B99" s="383"/>
      <c r="C99" s="27">
        <f t="shared" si="3"/>
        <v>75</v>
      </c>
      <c r="D99" s="173" t="s">
        <v>78</v>
      </c>
      <c r="E99" s="223">
        <v>1.6535</v>
      </c>
      <c r="F99" s="224">
        <v>1.9730000000000001</v>
      </c>
      <c r="G99" s="224">
        <v>1.7350000000000001</v>
      </c>
      <c r="H99" s="224">
        <v>1.986</v>
      </c>
      <c r="I99" s="224">
        <v>0.96799999999999997</v>
      </c>
      <c r="J99" s="224">
        <v>1.3254999999999999</v>
      </c>
      <c r="K99" s="224">
        <v>3.26</v>
      </c>
      <c r="L99" s="224">
        <v>1.2110000000000001</v>
      </c>
      <c r="M99" s="224">
        <v>4.7590000000000003</v>
      </c>
      <c r="N99" s="224">
        <v>5.1850000000000005</v>
      </c>
      <c r="O99" s="224">
        <v>2.8140000000000001</v>
      </c>
      <c r="P99" s="224">
        <v>1.4125000000000001</v>
      </c>
      <c r="Q99" s="386"/>
    </row>
    <row r="100" spans="1:17" s="24" customFormat="1" ht="12" customHeight="1">
      <c r="A100" s="9">
        <f t="shared" si="4"/>
        <v>95</v>
      </c>
      <c r="B100" s="383"/>
      <c r="C100" s="27">
        <f t="shared" si="3"/>
        <v>76</v>
      </c>
      <c r="D100" s="173" t="s">
        <v>78</v>
      </c>
      <c r="E100" s="223">
        <v>1.661</v>
      </c>
      <c r="F100" s="224">
        <v>2.0169999999999999</v>
      </c>
      <c r="G100" s="224">
        <v>1.869</v>
      </c>
      <c r="H100" s="224">
        <v>2.0259999999999998</v>
      </c>
      <c r="I100" s="224">
        <v>1.1970000000000001</v>
      </c>
      <c r="J100" s="224">
        <v>1.224</v>
      </c>
      <c r="K100" s="224">
        <v>3.4079999999999999</v>
      </c>
      <c r="L100" s="224">
        <v>1.6825000000000001</v>
      </c>
      <c r="M100" s="224">
        <v>10.266999999999999</v>
      </c>
      <c r="N100" s="224">
        <v>5.2050000000000001</v>
      </c>
      <c r="O100" s="224">
        <v>3.1180000000000003</v>
      </c>
      <c r="P100" s="224">
        <v>1.4870000000000001</v>
      </c>
      <c r="Q100" s="386"/>
    </row>
    <row r="101" spans="1:17" s="24" customFormat="1" ht="12" customHeight="1">
      <c r="A101" s="9">
        <f t="shared" si="4"/>
        <v>96</v>
      </c>
      <c r="B101" s="383"/>
      <c r="C101" s="27">
        <f t="shared" si="3"/>
        <v>77</v>
      </c>
      <c r="D101" s="173" t="s">
        <v>78</v>
      </c>
      <c r="E101" s="223">
        <v>1.5129999999999999</v>
      </c>
      <c r="F101" s="224">
        <v>2.0990000000000002</v>
      </c>
      <c r="G101" s="224">
        <v>1.7575000000000001</v>
      </c>
      <c r="H101" s="224">
        <v>2.08</v>
      </c>
      <c r="I101" s="224">
        <v>1.4530000000000001</v>
      </c>
      <c r="J101" s="224">
        <v>1.117</v>
      </c>
      <c r="K101" s="224">
        <v>3.516</v>
      </c>
      <c r="L101" s="224">
        <v>1.5880000000000001</v>
      </c>
      <c r="M101" s="224">
        <v>37.840000000000003</v>
      </c>
      <c r="N101" s="224">
        <v>5.2190000000000003</v>
      </c>
      <c r="O101" s="224">
        <v>3.7389999999999999</v>
      </c>
      <c r="P101" s="224">
        <v>1.5740000000000001</v>
      </c>
      <c r="Q101" s="386"/>
    </row>
    <row r="102" spans="1:17" s="24" customFormat="1" ht="12" customHeight="1">
      <c r="A102" s="9">
        <f t="shared" si="4"/>
        <v>97</v>
      </c>
      <c r="B102" s="383"/>
      <c r="C102" s="27">
        <f t="shared" si="3"/>
        <v>78</v>
      </c>
      <c r="D102" s="173" t="s">
        <v>78</v>
      </c>
      <c r="E102" s="223">
        <v>1.9279999999999999</v>
      </c>
      <c r="F102" s="224">
        <v>2.032</v>
      </c>
      <c r="G102" s="224">
        <v>1.75</v>
      </c>
      <c r="H102" s="224">
        <v>2.2000000000000002</v>
      </c>
      <c r="I102" s="224">
        <v>1.3925000000000001</v>
      </c>
      <c r="J102" s="224">
        <v>1.143</v>
      </c>
      <c r="K102" s="224">
        <v>3.6310000000000002</v>
      </c>
      <c r="L102" s="224">
        <v>1.2649999999999999</v>
      </c>
      <c r="M102" s="224">
        <v>37.840000000000003</v>
      </c>
      <c r="N102" s="224">
        <v>5.2329999999999997</v>
      </c>
      <c r="O102" s="224">
        <v>3.327</v>
      </c>
      <c r="P102" s="224">
        <v>1.413</v>
      </c>
      <c r="Q102" s="386"/>
    </row>
    <row r="103" spans="1:17" s="24" customFormat="1" ht="12" customHeight="1">
      <c r="A103" s="9">
        <f t="shared" si="4"/>
        <v>98</v>
      </c>
      <c r="B103" s="383"/>
      <c r="C103" s="27">
        <f t="shared" si="3"/>
        <v>79</v>
      </c>
      <c r="D103" s="173" t="s">
        <v>78</v>
      </c>
      <c r="E103" s="223">
        <v>1.3340000000000001</v>
      </c>
      <c r="F103" s="224">
        <v>2.3290000000000002</v>
      </c>
      <c r="G103" s="224">
        <v>1.8240000000000001</v>
      </c>
      <c r="H103" s="224">
        <v>2.335</v>
      </c>
      <c r="I103" s="224">
        <v>1.1635</v>
      </c>
      <c r="J103" s="224">
        <v>1.278</v>
      </c>
      <c r="K103" s="224">
        <v>3.4489999999999998</v>
      </c>
      <c r="L103" s="224">
        <v>1.44</v>
      </c>
      <c r="M103" s="224">
        <v>37.671999999999997</v>
      </c>
      <c r="N103" s="224">
        <v>5.327</v>
      </c>
      <c r="O103" s="224">
        <v>3.3809999999999998</v>
      </c>
      <c r="P103" s="224">
        <v>1.669</v>
      </c>
      <c r="Q103" s="386"/>
    </row>
    <row r="104" spans="1:17" s="24" customFormat="1" ht="12" customHeight="1">
      <c r="A104" s="9">
        <f t="shared" si="4"/>
        <v>99</v>
      </c>
      <c r="B104" s="383"/>
      <c r="C104" s="27">
        <f t="shared" si="3"/>
        <v>80</v>
      </c>
      <c r="D104" s="173" t="s">
        <v>78</v>
      </c>
      <c r="E104" s="223">
        <v>1.5129999999999999</v>
      </c>
      <c r="F104" s="224">
        <v>2.069</v>
      </c>
      <c r="G104" s="224">
        <v>2.0765000000000002</v>
      </c>
      <c r="H104" s="224">
        <v>2.496</v>
      </c>
      <c r="I104" s="224">
        <v>1.143</v>
      </c>
      <c r="J104" s="224">
        <v>1.345</v>
      </c>
      <c r="K104" s="224">
        <v>2.895</v>
      </c>
      <c r="L104" s="224">
        <v>1.494</v>
      </c>
      <c r="M104" s="224">
        <v>50.439</v>
      </c>
      <c r="N104" s="224">
        <v>4.2320000000000002</v>
      </c>
      <c r="O104" s="224">
        <v>3.6920000000000002</v>
      </c>
      <c r="P104" s="224">
        <v>1.8839999999999999</v>
      </c>
      <c r="Q104" s="386"/>
    </row>
    <row r="105" spans="1:17" s="24" customFormat="1" ht="12" customHeight="1">
      <c r="A105" s="9">
        <f t="shared" si="4"/>
        <v>100</v>
      </c>
      <c r="B105" s="383"/>
      <c r="C105" s="27">
        <f t="shared" si="3"/>
        <v>81</v>
      </c>
      <c r="D105" s="173" t="s">
        <v>78</v>
      </c>
      <c r="E105" s="223">
        <v>1.3640000000000001</v>
      </c>
      <c r="F105" s="224">
        <v>1.958</v>
      </c>
      <c r="G105" s="224">
        <v>2.1059999999999999</v>
      </c>
      <c r="H105" s="224">
        <v>2.5089999999999999</v>
      </c>
      <c r="I105" s="224">
        <v>1.4670000000000001</v>
      </c>
      <c r="J105" s="224">
        <v>1.359</v>
      </c>
      <c r="K105" s="224" t="s">
        <v>1172</v>
      </c>
      <c r="L105" s="224">
        <v>1.5109999999999999</v>
      </c>
      <c r="M105" s="224">
        <v>44.182000000000002</v>
      </c>
      <c r="N105" s="224">
        <v>4.1239999999999997</v>
      </c>
      <c r="O105" s="224">
        <v>3.3879999999999999</v>
      </c>
      <c r="P105" s="224">
        <v>2.2080000000000002</v>
      </c>
      <c r="Q105" s="386"/>
    </row>
    <row r="106" spans="1:17" s="24" customFormat="1" ht="12" customHeight="1">
      <c r="A106" s="9">
        <f t="shared" si="4"/>
        <v>101</v>
      </c>
      <c r="B106" s="383"/>
      <c r="C106" s="27">
        <f t="shared" si="3"/>
        <v>82</v>
      </c>
      <c r="D106" s="173" t="s">
        <v>78</v>
      </c>
      <c r="E106" s="223">
        <v>1.4830000000000001</v>
      </c>
      <c r="F106" s="224">
        <v>2.1360000000000001</v>
      </c>
      <c r="G106" s="224">
        <v>1.8979999999999999</v>
      </c>
      <c r="H106" s="224">
        <v>2.738</v>
      </c>
      <c r="I106" s="224">
        <v>1.5469999999999999</v>
      </c>
      <c r="J106" s="224">
        <v>1.345</v>
      </c>
      <c r="K106" s="224" t="s">
        <v>1172</v>
      </c>
      <c r="L106" s="224">
        <v>3.7389999999999999</v>
      </c>
      <c r="M106" s="224" t="s">
        <v>1172</v>
      </c>
      <c r="N106" s="224">
        <v>5.4080000000000004</v>
      </c>
      <c r="O106" s="224">
        <v>3.8130000000000002</v>
      </c>
      <c r="P106" s="224">
        <v>2.1</v>
      </c>
      <c r="Q106" s="386"/>
    </row>
    <row r="107" spans="1:17" s="24" customFormat="1" ht="12" customHeight="1">
      <c r="A107" s="9">
        <f t="shared" si="4"/>
        <v>102</v>
      </c>
      <c r="B107" s="383"/>
      <c r="C107" s="27">
        <f t="shared" si="3"/>
        <v>83</v>
      </c>
      <c r="D107" s="173" t="s">
        <v>78</v>
      </c>
      <c r="E107" s="223">
        <v>1.5720000000000001</v>
      </c>
      <c r="F107" s="224">
        <v>2.0619999999999998</v>
      </c>
      <c r="G107" s="224">
        <v>1.958</v>
      </c>
      <c r="H107" s="224">
        <v>2.9529999999999998</v>
      </c>
      <c r="I107" s="224">
        <v>1.5945</v>
      </c>
      <c r="J107" s="224">
        <v>1.345</v>
      </c>
      <c r="K107" s="224" t="s">
        <v>1172</v>
      </c>
      <c r="L107" s="224" t="s">
        <v>1172</v>
      </c>
      <c r="M107" s="224" t="s">
        <v>1172</v>
      </c>
      <c r="N107" s="224">
        <v>4.976</v>
      </c>
      <c r="O107" s="224">
        <v>4.0830000000000002</v>
      </c>
      <c r="P107" s="224">
        <v>2.113</v>
      </c>
      <c r="Q107" s="386"/>
    </row>
    <row r="108" spans="1:17" s="24" customFormat="1" ht="12" customHeight="1">
      <c r="A108" s="9">
        <f t="shared" si="4"/>
        <v>103</v>
      </c>
      <c r="B108" s="383"/>
      <c r="C108" s="27">
        <f t="shared" si="3"/>
        <v>84</v>
      </c>
      <c r="D108" s="173" t="s">
        <v>78</v>
      </c>
      <c r="E108" s="223">
        <v>1.5714999999999999</v>
      </c>
      <c r="F108" s="224">
        <v>2.492</v>
      </c>
      <c r="G108" s="224">
        <v>2.1879999999999997</v>
      </c>
      <c r="H108" s="224">
        <v>3.4510000000000001</v>
      </c>
      <c r="I108" s="224">
        <v>1.8029999999999999</v>
      </c>
      <c r="J108" s="224">
        <v>1.3720000000000001</v>
      </c>
      <c r="K108" s="224" t="s">
        <v>1172</v>
      </c>
      <c r="L108" s="224" t="s">
        <v>1172</v>
      </c>
      <c r="M108" s="224" t="s">
        <v>1172</v>
      </c>
      <c r="N108" s="224">
        <v>6.1529999999999996</v>
      </c>
      <c r="O108" s="224">
        <v>5.4489999999999998</v>
      </c>
      <c r="P108" s="224">
        <v>2.3220000000000001</v>
      </c>
      <c r="Q108" s="386"/>
    </row>
    <row r="109" spans="1:17" s="24" customFormat="1" ht="12" customHeight="1">
      <c r="A109" s="9">
        <f t="shared" si="4"/>
        <v>104</v>
      </c>
      <c r="B109" s="383"/>
      <c r="C109" s="27">
        <f t="shared" si="3"/>
        <v>85</v>
      </c>
      <c r="D109" s="173" t="s">
        <v>78</v>
      </c>
      <c r="E109" s="223">
        <v>1.4830000000000001</v>
      </c>
      <c r="F109" s="224">
        <v>2.0910000000000002</v>
      </c>
      <c r="G109" s="224">
        <v>2.6259999999999999</v>
      </c>
      <c r="H109" s="224">
        <v>4.3259999999999996</v>
      </c>
      <c r="I109" s="224">
        <v>2.2210000000000001</v>
      </c>
      <c r="J109" s="224">
        <v>1.52</v>
      </c>
      <c r="K109" s="224" t="s">
        <v>1172</v>
      </c>
      <c r="L109" s="224" t="s">
        <v>1172</v>
      </c>
      <c r="M109" s="224" t="s">
        <v>1172</v>
      </c>
      <c r="N109" s="224">
        <v>4.1509999999999998</v>
      </c>
      <c r="O109" s="224">
        <v>5.0430000000000001</v>
      </c>
      <c r="P109" s="224">
        <v>2.383</v>
      </c>
      <c r="Q109" s="386"/>
    </row>
    <row r="110" spans="1:17" s="24" customFormat="1" ht="12" customHeight="1">
      <c r="A110" s="9">
        <f t="shared" si="4"/>
        <v>105</v>
      </c>
      <c r="B110" s="383"/>
      <c r="C110" s="27">
        <f t="shared" si="3"/>
        <v>86</v>
      </c>
      <c r="D110" s="173" t="s">
        <v>78</v>
      </c>
      <c r="E110" s="223">
        <v>1.5129999999999999</v>
      </c>
      <c r="F110" s="224">
        <v>2.032</v>
      </c>
      <c r="G110" s="224">
        <v>2.2839999999999998</v>
      </c>
      <c r="H110" s="224">
        <v>4.218</v>
      </c>
      <c r="I110" s="224">
        <v>2.4769999999999999</v>
      </c>
      <c r="J110" s="224">
        <v>1.776</v>
      </c>
      <c r="K110" s="224" t="s">
        <v>1172</v>
      </c>
      <c r="L110" s="224" t="s">
        <v>1172</v>
      </c>
      <c r="M110" s="224" t="s">
        <v>1172</v>
      </c>
      <c r="N110" s="224" t="s">
        <v>1172</v>
      </c>
      <c r="O110" s="224">
        <v>4.4145000000000003</v>
      </c>
      <c r="P110" s="224">
        <v>2.4704999999999999</v>
      </c>
      <c r="Q110" s="386"/>
    </row>
    <row r="111" spans="1:17" s="24" customFormat="1" ht="12" customHeight="1">
      <c r="A111" s="9">
        <f t="shared" si="4"/>
        <v>106</v>
      </c>
      <c r="B111" s="383"/>
      <c r="C111" s="27">
        <f t="shared" si="3"/>
        <v>87</v>
      </c>
      <c r="D111" s="173" t="s">
        <v>78</v>
      </c>
      <c r="E111" s="223">
        <v>1.794</v>
      </c>
      <c r="F111" s="224">
        <v>2.3290000000000002</v>
      </c>
      <c r="G111" s="224">
        <v>2.1509999999999998</v>
      </c>
      <c r="H111" s="224">
        <v>4.7300000000000004</v>
      </c>
      <c r="I111" s="224">
        <v>2.8010000000000002</v>
      </c>
      <c r="J111" s="224">
        <v>1.8029999999999999</v>
      </c>
      <c r="K111" s="224" t="s">
        <v>1172</v>
      </c>
      <c r="L111" s="224" t="s">
        <v>1172</v>
      </c>
      <c r="M111" s="224" t="s">
        <v>1172</v>
      </c>
      <c r="N111" s="224" t="s">
        <v>1172</v>
      </c>
      <c r="O111" s="224">
        <v>5.7329999999999997</v>
      </c>
      <c r="P111" s="224">
        <v>2.9089999999999998</v>
      </c>
      <c r="Q111" s="386"/>
    </row>
    <row r="112" spans="1:17" s="24" customFormat="1" ht="12" customHeight="1">
      <c r="A112" s="9">
        <f t="shared" si="4"/>
        <v>107</v>
      </c>
      <c r="B112" s="383"/>
      <c r="C112" s="27">
        <f t="shared" si="3"/>
        <v>88</v>
      </c>
      <c r="D112" s="173" t="s">
        <v>78</v>
      </c>
      <c r="E112" s="223">
        <v>1.498</v>
      </c>
      <c r="F112" s="224">
        <v>2.4769999999999999</v>
      </c>
      <c r="G112" s="224">
        <v>3.1535000000000002</v>
      </c>
      <c r="H112" s="224">
        <v>4.851</v>
      </c>
      <c r="I112" s="224">
        <v>2.5445000000000002</v>
      </c>
      <c r="J112" s="224">
        <v>1.8839999999999999</v>
      </c>
      <c r="K112" s="224" t="s">
        <v>1172</v>
      </c>
      <c r="L112" s="224" t="s">
        <v>1172</v>
      </c>
      <c r="M112" s="224" t="s">
        <v>1172</v>
      </c>
      <c r="N112" s="224" t="s">
        <v>1172</v>
      </c>
      <c r="O112" s="224">
        <v>7.2714999999999996</v>
      </c>
      <c r="P112" s="224">
        <v>3.1315</v>
      </c>
      <c r="Q112" s="386"/>
    </row>
    <row r="113" spans="1:17" s="24" customFormat="1" ht="12" customHeight="1">
      <c r="A113" s="9">
        <f t="shared" si="4"/>
        <v>108</v>
      </c>
      <c r="B113" s="383"/>
      <c r="C113" s="27">
        <f t="shared" si="3"/>
        <v>89</v>
      </c>
      <c r="D113" s="173" t="s">
        <v>78</v>
      </c>
      <c r="E113" s="223">
        <v>1.75</v>
      </c>
      <c r="F113" s="224">
        <v>2.5960000000000001</v>
      </c>
      <c r="G113" s="224">
        <v>2.8340000000000001</v>
      </c>
      <c r="H113" s="224">
        <v>5.7949999999999999</v>
      </c>
      <c r="I113" s="224">
        <v>2.99</v>
      </c>
      <c r="J113" s="224">
        <v>2.0324999999999998</v>
      </c>
      <c r="K113" s="224" t="s">
        <v>1172</v>
      </c>
      <c r="L113" s="224" t="s">
        <v>1172</v>
      </c>
      <c r="M113" s="224" t="s">
        <v>1172</v>
      </c>
      <c r="N113" s="224" t="s">
        <v>1172</v>
      </c>
      <c r="O113" s="224" t="s">
        <v>1172</v>
      </c>
      <c r="P113" s="224">
        <v>3.3140000000000001</v>
      </c>
      <c r="Q113" s="386"/>
    </row>
    <row r="114" spans="1:17" s="24" customFormat="1" ht="12" customHeight="1">
      <c r="A114" s="9">
        <f t="shared" si="4"/>
        <v>109</v>
      </c>
      <c r="B114" s="383"/>
      <c r="C114" s="27">
        <f t="shared" si="3"/>
        <v>90</v>
      </c>
      <c r="D114" s="173" t="s">
        <v>78</v>
      </c>
      <c r="E114" s="223">
        <v>2.032</v>
      </c>
      <c r="F114" s="224">
        <v>3.3540000000000001</v>
      </c>
      <c r="G114" s="224">
        <v>3.2650000000000001</v>
      </c>
      <c r="H114" s="224">
        <v>8.0909999999999993</v>
      </c>
      <c r="I114" s="224">
        <v>3.2869999999999999</v>
      </c>
      <c r="J114" s="224">
        <v>2.0324999999999998</v>
      </c>
      <c r="K114" s="224" t="s">
        <v>1172</v>
      </c>
      <c r="L114" s="224" t="s">
        <v>1172</v>
      </c>
      <c r="M114" s="224" t="s">
        <v>1172</v>
      </c>
      <c r="N114" s="224" t="s">
        <v>1172</v>
      </c>
      <c r="O114" s="224" t="s">
        <v>1172</v>
      </c>
      <c r="P114" s="224" t="s">
        <v>1172</v>
      </c>
      <c r="Q114" s="386"/>
    </row>
    <row r="115" spans="1:17" s="24" customFormat="1" ht="12" customHeight="1">
      <c r="A115" s="9">
        <f t="shared" si="4"/>
        <v>110</v>
      </c>
      <c r="B115" s="383"/>
      <c r="C115" s="27">
        <f t="shared" si="3"/>
        <v>91</v>
      </c>
      <c r="D115" s="173" t="s">
        <v>78</v>
      </c>
      <c r="E115" s="223">
        <v>2.3660000000000001</v>
      </c>
      <c r="F115" s="224">
        <v>3.1760000000000002</v>
      </c>
      <c r="G115" s="224">
        <v>4.3424999999999994</v>
      </c>
      <c r="H115" s="224">
        <v>13.19</v>
      </c>
      <c r="I115" s="224">
        <v>3.145</v>
      </c>
      <c r="J115" s="224">
        <v>2.14</v>
      </c>
      <c r="K115" s="224" t="s">
        <v>1172</v>
      </c>
      <c r="L115" s="224" t="s">
        <v>1172</v>
      </c>
      <c r="M115" s="224" t="s">
        <v>1172</v>
      </c>
      <c r="N115" s="224" t="s">
        <v>1172</v>
      </c>
      <c r="O115" s="224" t="s">
        <v>1172</v>
      </c>
      <c r="P115" s="224" t="s">
        <v>1172</v>
      </c>
      <c r="Q115" s="386"/>
    </row>
    <row r="116" spans="1:17" s="24" customFormat="1" ht="12" customHeight="1">
      <c r="A116" s="9">
        <f t="shared" si="4"/>
        <v>111</v>
      </c>
      <c r="B116" s="383"/>
      <c r="C116" s="27">
        <f t="shared" si="3"/>
        <v>92</v>
      </c>
      <c r="D116" s="173" t="s">
        <v>78</v>
      </c>
      <c r="E116" s="223">
        <v>2.8039999999999998</v>
      </c>
      <c r="F116" s="224">
        <v>4.0975000000000001</v>
      </c>
      <c r="G116" s="224">
        <v>5.5110000000000001</v>
      </c>
      <c r="H116" s="224">
        <v>16.923999999999999</v>
      </c>
      <c r="I116" s="224">
        <v>3.1654999999999998</v>
      </c>
      <c r="J116" s="224">
        <v>2.2080000000000002</v>
      </c>
      <c r="K116" s="224" t="s">
        <v>1172</v>
      </c>
      <c r="L116" s="224" t="s">
        <v>1172</v>
      </c>
      <c r="M116" s="224" t="s">
        <v>1172</v>
      </c>
      <c r="N116" s="224" t="s">
        <v>1172</v>
      </c>
      <c r="O116" s="224" t="s">
        <v>1172</v>
      </c>
      <c r="P116" s="224" t="s">
        <v>1172</v>
      </c>
      <c r="Q116" s="386"/>
    </row>
    <row r="117" spans="1:17" s="24" customFormat="1" ht="12" customHeight="1">
      <c r="A117" s="9">
        <f t="shared" si="4"/>
        <v>112</v>
      </c>
      <c r="B117" s="383"/>
      <c r="C117" s="27">
        <f t="shared" si="3"/>
        <v>93</v>
      </c>
      <c r="D117" s="173" t="s">
        <v>78</v>
      </c>
      <c r="E117" s="223">
        <v>2.3730000000000002</v>
      </c>
      <c r="F117" s="224">
        <v>3.2349999999999999</v>
      </c>
      <c r="G117" s="224" t="s">
        <v>1172</v>
      </c>
      <c r="H117" s="224">
        <v>15.505000000000001</v>
      </c>
      <c r="I117" s="224">
        <v>3.6240000000000001</v>
      </c>
      <c r="J117" s="224">
        <v>2.2480000000000002</v>
      </c>
      <c r="K117" s="224" t="s">
        <v>1172</v>
      </c>
      <c r="L117" s="224" t="s">
        <v>1172</v>
      </c>
      <c r="M117" s="224" t="s">
        <v>1172</v>
      </c>
      <c r="N117" s="224" t="s">
        <v>1172</v>
      </c>
      <c r="O117" s="224" t="s">
        <v>1172</v>
      </c>
      <c r="P117" s="224" t="s">
        <v>1172</v>
      </c>
      <c r="Q117" s="386"/>
    </row>
    <row r="118" spans="1:17" s="24" customFormat="1" ht="12" customHeight="1">
      <c r="A118" s="9">
        <f t="shared" si="4"/>
        <v>113</v>
      </c>
      <c r="B118" s="383"/>
      <c r="C118" s="27">
        <f t="shared" si="3"/>
        <v>94</v>
      </c>
      <c r="D118" s="173" t="s">
        <v>78</v>
      </c>
      <c r="E118" s="223" t="s">
        <v>1172</v>
      </c>
      <c r="F118" s="224" t="s">
        <v>1172</v>
      </c>
      <c r="G118" s="224" t="s">
        <v>1172</v>
      </c>
      <c r="H118" s="224">
        <v>25.54</v>
      </c>
      <c r="I118" s="224">
        <v>4.1645000000000003</v>
      </c>
      <c r="J118" s="224">
        <v>2.3290000000000002</v>
      </c>
      <c r="K118" s="224" t="s">
        <v>1172</v>
      </c>
      <c r="L118" s="224" t="s">
        <v>1172</v>
      </c>
      <c r="M118" s="224" t="s">
        <v>1172</v>
      </c>
      <c r="N118" s="224" t="s">
        <v>1172</v>
      </c>
      <c r="O118" s="224" t="s">
        <v>1172</v>
      </c>
      <c r="P118" s="224" t="s">
        <v>1172</v>
      </c>
      <c r="Q118" s="386"/>
    </row>
    <row r="119" spans="1:17" s="24" customFormat="1" ht="12" customHeight="1">
      <c r="A119" s="9">
        <f t="shared" si="4"/>
        <v>114</v>
      </c>
      <c r="B119" s="383"/>
      <c r="C119" s="27">
        <f t="shared" si="3"/>
        <v>95</v>
      </c>
      <c r="D119" s="173" t="s">
        <v>78</v>
      </c>
      <c r="E119" s="223" t="s">
        <v>1172</v>
      </c>
      <c r="F119" s="224" t="s">
        <v>1172</v>
      </c>
      <c r="G119" s="224" t="s">
        <v>1172</v>
      </c>
      <c r="H119" s="224" t="s">
        <v>1172</v>
      </c>
      <c r="I119" s="224">
        <v>4.6920000000000002</v>
      </c>
      <c r="J119" s="224">
        <v>2.2409999999999997</v>
      </c>
      <c r="K119" s="224" t="s">
        <v>1172</v>
      </c>
      <c r="L119" s="224" t="s">
        <v>1172</v>
      </c>
      <c r="M119" s="224" t="s">
        <v>1172</v>
      </c>
      <c r="N119" s="224" t="s">
        <v>1172</v>
      </c>
      <c r="O119" s="224" t="s">
        <v>1172</v>
      </c>
      <c r="P119" s="224" t="s">
        <v>1172</v>
      </c>
      <c r="Q119" s="386"/>
    </row>
    <row r="120" spans="1:17" s="24" customFormat="1" ht="12" customHeight="1">
      <c r="A120" s="9">
        <f t="shared" si="4"/>
        <v>115</v>
      </c>
      <c r="B120" s="383"/>
      <c r="C120" s="27">
        <f t="shared" si="3"/>
        <v>96</v>
      </c>
      <c r="D120" s="173" t="s">
        <v>78</v>
      </c>
      <c r="E120" s="223" t="s">
        <v>1172</v>
      </c>
      <c r="F120" s="224" t="s">
        <v>1172</v>
      </c>
      <c r="G120" s="224" t="s">
        <v>1172</v>
      </c>
      <c r="H120" s="224" t="s">
        <v>1172</v>
      </c>
      <c r="I120" s="224">
        <v>3.9820000000000002</v>
      </c>
      <c r="J120" s="224">
        <v>2.1</v>
      </c>
      <c r="K120" s="224" t="s">
        <v>1172</v>
      </c>
      <c r="L120" s="224" t="s">
        <v>1172</v>
      </c>
      <c r="M120" s="224" t="s">
        <v>1172</v>
      </c>
      <c r="N120" s="224" t="s">
        <v>1172</v>
      </c>
      <c r="O120" s="224" t="s">
        <v>1172</v>
      </c>
      <c r="P120" s="224" t="s">
        <v>1172</v>
      </c>
      <c r="Q120" s="386"/>
    </row>
    <row r="121" spans="1:17" s="24" customFormat="1" ht="12" customHeight="1">
      <c r="A121" s="9">
        <f t="shared" si="4"/>
        <v>116</v>
      </c>
      <c r="B121" s="383"/>
      <c r="C121" s="27">
        <f t="shared" si="3"/>
        <v>97</v>
      </c>
      <c r="D121" s="173" t="s">
        <v>78</v>
      </c>
      <c r="E121" s="223" t="s">
        <v>1172</v>
      </c>
      <c r="F121" s="224" t="s">
        <v>1172</v>
      </c>
      <c r="G121" s="224" t="s">
        <v>1172</v>
      </c>
      <c r="H121" s="224" t="s">
        <v>1172</v>
      </c>
      <c r="I121" s="224">
        <v>3.9889999999999999</v>
      </c>
      <c r="J121" s="224">
        <v>2.113</v>
      </c>
      <c r="K121" s="224" t="s">
        <v>1172</v>
      </c>
      <c r="L121" s="224" t="s">
        <v>1172</v>
      </c>
      <c r="M121" s="224" t="s">
        <v>1172</v>
      </c>
      <c r="N121" s="224" t="s">
        <v>1172</v>
      </c>
      <c r="O121" s="224" t="s">
        <v>1172</v>
      </c>
      <c r="P121" s="224" t="s">
        <v>1172</v>
      </c>
      <c r="Q121" s="386"/>
    </row>
    <row r="122" spans="1:17" s="24" customFormat="1" ht="12" customHeight="1">
      <c r="A122" s="9">
        <f t="shared" si="4"/>
        <v>117</v>
      </c>
      <c r="B122" s="383"/>
      <c r="C122" s="27">
        <f t="shared" si="3"/>
        <v>98</v>
      </c>
      <c r="D122" s="173" t="s">
        <v>78</v>
      </c>
      <c r="E122" s="223" t="s">
        <v>1172</v>
      </c>
      <c r="F122" s="224" t="s">
        <v>1172</v>
      </c>
      <c r="G122" s="224" t="s">
        <v>1172</v>
      </c>
      <c r="H122" s="224" t="s">
        <v>1172</v>
      </c>
      <c r="I122" s="224">
        <v>5.3949999999999996</v>
      </c>
      <c r="J122" s="224">
        <v>2</v>
      </c>
      <c r="K122" s="224" t="s">
        <v>1172</v>
      </c>
      <c r="L122" s="224" t="s">
        <v>1172</v>
      </c>
      <c r="M122" s="224" t="s">
        <v>1172</v>
      </c>
      <c r="N122" s="224" t="s">
        <v>1172</v>
      </c>
      <c r="O122" s="224" t="s">
        <v>1172</v>
      </c>
      <c r="P122" s="224" t="s">
        <v>1172</v>
      </c>
      <c r="Q122" s="386"/>
    </row>
    <row r="123" spans="1:17" s="24" customFormat="1" ht="12" customHeight="1">
      <c r="A123" s="9">
        <f t="shared" si="4"/>
        <v>118</v>
      </c>
      <c r="B123" s="383"/>
      <c r="C123" s="27">
        <f t="shared" si="3"/>
        <v>99</v>
      </c>
      <c r="D123" s="173" t="s">
        <v>78</v>
      </c>
      <c r="E123" s="223" t="s">
        <v>1172</v>
      </c>
      <c r="F123" s="224" t="s">
        <v>1172</v>
      </c>
      <c r="G123" s="224" t="s">
        <v>1172</v>
      </c>
      <c r="H123" s="224" t="s">
        <v>1172</v>
      </c>
      <c r="I123" s="224" t="s">
        <v>1172</v>
      </c>
      <c r="J123" s="224" t="s">
        <v>1172</v>
      </c>
      <c r="K123" s="224" t="s">
        <v>1172</v>
      </c>
      <c r="L123" s="224" t="s">
        <v>1172</v>
      </c>
      <c r="M123" s="224" t="s">
        <v>1172</v>
      </c>
      <c r="N123" s="224" t="s">
        <v>1172</v>
      </c>
      <c r="O123" s="224" t="s">
        <v>1172</v>
      </c>
      <c r="P123" s="224" t="s">
        <v>1172</v>
      </c>
      <c r="Q123" s="386"/>
    </row>
    <row r="124" spans="1:17" s="24" customFormat="1" ht="12" customHeight="1">
      <c r="A124" s="9">
        <f t="shared" si="4"/>
        <v>119</v>
      </c>
      <c r="B124" s="383"/>
      <c r="C124" s="27">
        <f t="shared" si="3"/>
        <v>100</v>
      </c>
      <c r="D124" s="173" t="s">
        <v>78</v>
      </c>
      <c r="E124" s="223" t="s">
        <v>1172</v>
      </c>
      <c r="F124" s="224" t="s">
        <v>1172</v>
      </c>
      <c r="G124" s="224" t="s">
        <v>1172</v>
      </c>
      <c r="H124" s="224" t="s">
        <v>1172</v>
      </c>
      <c r="I124" s="224" t="s">
        <v>1172</v>
      </c>
      <c r="J124" s="224" t="s">
        <v>1172</v>
      </c>
      <c r="K124" s="224" t="s">
        <v>1172</v>
      </c>
      <c r="L124" s="224" t="s">
        <v>1172</v>
      </c>
      <c r="M124" s="224" t="s">
        <v>1172</v>
      </c>
      <c r="N124" s="224" t="s">
        <v>1172</v>
      </c>
      <c r="O124" s="224" t="s">
        <v>1172</v>
      </c>
      <c r="P124" s="224" t="s">
        <v>1172</v>
      </c>
      <c r="Q124" s="386"/>
    </row>
    <row r="125" spans="1:17" s="24" customFormat="1" ht="12" customHeight="1">
      <c r="A125" s="9">
        <f t="shared" si="4"/>
        <v>120</v>
      </c>
      <c r="B125" s="383"/>
      <c r="C125" s="27">
        <f t="shared" si="3"/>
        <v>101</v>
      </c>
      <c r="D125" s="173" t="s">
        <v>78</v>
      </c>
      <c r="E125" s="223" t="s">
        <v>1172</v>
      </c>
      <c r="F125" s="224" t="s">
        <v>1172</v>
      </c>
      <c r="G125" s="224" t="s">
        <v>1172</v>
      </c>
      <c r="H125" s="224" t="s">
        <v>1172</v>
      </c>
      <c r="I125" s="224" t="s">
        <v>1172</v>
      </c>
      <c r="J125" s="224" t="s">
        <v>1172</v>
      </c>
      <c r="K125" s="224" t="s">
        <v>1172</v>
      </c>
      <c r="L125" s="224" t="s">
        <v>1172</v>
      </c>
      <c r="M125" s="224" t="s">
        <v>1172</v>
      </c>
      <c r="N125" s="224" t="s">
        <v>1172</v>
      </c>
      <c r="O125" s="224" t="s">
        <v>1172</v>
      </c>
      <c r="P125" s="224" t="s">
        <v>1172</v>
      </c>
      <c r="Q125" s="386"/>
    </row>
    <row r="126" spans="1:17" s="24" customFormat="1" ht="12" customHeight="1">
      <c r="A126" s="9">
        <f t="shared" si="4"/>
        <v>121</v>
      </c>
      <c r="B126" s="383"/>
      <c r="C126" s="27">
        <f t="shared" si="3"/>
        <v>102</v>
      </c>
      <c r="D126" s="173" t="s">
        <v>78</v>
      </c>
      <c r="E126" s="223" t="s">
        <v>1172</v>
      </c>
      <c r="F126" s="224" t="s">
        <v>1172</v>
      </c>
      <c r="G126" s="224" t="s">
        <v>1172</v>
      </c>
      <c r="H126" s="224" t="s">
        <v>1172</v>
      </c>
      <c r="I126" s="224" t="s">
        <v>1172</v>
      </c>
      <c r="J126" s="224" t="s">
        <v>1172</v>
      </c>
      <c r="K126" s="224" t="s">
        <v>1172</v>
      </c>
      <c r="L126" s="224" t="s">
        <v>1172</v>
      </c>
      <c r="M126" s="224" t="s">
        <v>1172</v>
      </c>
      <c r="N126" s="224" t="s">
        <v>1172</v>
      </c>
      <c r="O126" s="224" t="s">
        <v>1172</v>
      </c>
      <c r="P126" s="224" t="s">
        <v>1172</v>
      </c>
      <c r="Q126" s="386"/>
    </row>
    <row r="127" spans="1:17" s="24" customFormat="1" ht="12" customHeight="1">
      <c r="A127" s="9">
        <f t="shared" si="4"/>
        <v>122</v>
      </c>
      <c r="B127" s="383"/>
      <c r="C127" s="27">
        <f t="shared" si="3"/>
        <v>103</v>
      </c>
      <c r="D127" s="173" t="s">
        <v>78</v>
      </c>
      <c r="E127" s="223" t="s">
        <v>1172</v>
      </c>
      <c r="F127" s="224" t="s">
        <v>1172</v>
      </c>
      <c r="G127" s="224" t="s">
        <v>1172</v>
      </c>
      <c r="H127" s="224" t="s">
        <v>1172</v>
      </c>
      <c r="I127" s="224" t="s">
        <v>1172</v>
      </c>
      <c r="J127" s="224" t="s">
        <v>1172</v>
      </c>
      <c r="K127" s="224" t="s">
        <v>1172</v>
      </c>
      <c r="L127" s="224" t="s">
        <v>1172</v>
      </c>
      <c r="M127" s="224" t="s">
        <v>1172</v>
      </c>
      <c r="N127" s="224" t="s">
        <v>1172</v>
      </c>
      <c r="O127" s="224" t="s">
        <v>1172</v>
      </c>
      <c r="P127" s="224" t="s">
        <v>1172</v>
      </c>
      <c r="Q127" s="386"/>
    </row>
    <row r="128" spans="1:17" s="24" customFormat="1" ht="12" customHeight="1">
      <c r="A128" s="9">
        <f t="shared" si="4"/>
        <v>123</v>
      </c>
      <c r="B128" s="383"/>
      <c r="C128" s="27">
        <f t="shared" si="3"/>
        <v>104</v>
      </c>
      <c r="D128" s="173" t="s">
        <v>78</v>
      </c>
      <c r="E128" s="223" t="s">
        <v>1172</v>
      </c>
      <c r="F128" s="224" t="s">
        <v>1172</v>
      </c>
      <c r="G128" s="224" t="s">
        <v>1172</v>
      </c>
      <c r="H128" s="224" t="s">
        <v>1172</v>
      </c>
      <c r="I128" s="224" t="s">
        <v>1172</v>
      </c>
      <c r="J128" s="224" t="s">
        <v>1172</v>
      </c>
      <c r="K128" s="224" t="s">
        <v>1172</v>
      </c>
      <c r="L128" s="224" t="s">
        <v>1172</v>
      </c>
      <c r="M128" s="224" t="s">
        <v>1172</v>
      </c>
      <c r="N128" s="224" t="s">
        <v>1172</v>
      </c>
      <c r="O128" s="224" t="s">
        <v>1172</v>
      </c>
      <c r="P128" s="224" t="s">
        <v>1172</v>
      </c>
      <c r="Q128" s="386"/>
    </row>
    <row r="129" spans="1:17" s="24" customFormat="1" ht="12" customHeight="1">
      <c r="A129" s="9">
        <f t="shared" si="4"/>
        <v>124</v>
      </c>
      <c r="B129" s="383"/>
      <c r="C129" s="27">
        <f t="shared" si="3"/>
        <v>105</v>
      </c>
      <c r="D129" s="173" t="s">
        <v>78</v>
      </c>
      <c r="E129" s="223" t="s">
        <v>1172</v>
      </c>
      <c r="F129" s="224" t="s">
        <v>1172</v>
      </c>
      <c r="G129" s="224" t="s">
        <v>1172</v>
      </c>
      <c r="H129" s="224" t="s">
        <v>1172</v>
      </c>
      <c r="I129" s="224" t="s">
        <v>1172</v>
      </c>
      <c r="J129" s="224" t="s">
        <v>1172</v>
      </c>
      <c r="K129" s="224" t="s">
        <v>1172</v>
      </c>
      <c r="L129" s="224" t="s">
        <v>1172</v>
      </c>
      <c r="M129" s="224" t="s">
        <v>1172</v>
      </c>
      <c r="N129" s="224" t="s">
        <v>1172</v>
      </c>
      <c r="O129" s="224" t="s">
        <v>1172</v>
      </c>
      <c r="P129" s="224" t="s">
        <v>1172</v>
      </c>
      <c r="Q129" s="386"/>
    </row>
    <row r="130" spans="1:17" s="24" customFormat="1" ht="12" customHeight="1">
      <c r="A130" s="9">
        <f t="shared" si="4"/>
        <v>125</v>
      </c>
      <c r="B130" s="383"/>
      <c r="C130" s="27">
        <f t="shared" si="3"/>
        <v>106</v>
      </c>
      <c r="D130" s="173" t="s">
        <v>78</v>
      </c>
      <c r="E130" s="223" t="s">
        <v>1172</v>
      </c>
      <c r="F130" s="224" t="s">
        <v>1172</v>
      </c>
      <c r="G130" s="224" t="s">
        <v>1172</v>
      </c>
      <c r="H130" s="224" t="s">
        <v>1172</v>
      </c>
      <c r="I130" s="224" t="s">
        <v>1172</v>
      </c>
      <c r="J130" s="224" t="s">
        <v>1172</v>
      </c>
      <c r="K130" s="224" t="s">
        <v>1172</v>
      </c>
      <c r="L130" s="224" t="s">
        <v>1172</v>
      </c>
      <c r="M130" s="224" t="s">
        <v>1172</v>
      </c>
      <c r="N130" s="224" t="s">
        <v>1172</v>
      </c>
      <c r="O130" s="224" t="s">
        <v>1172</v>
      </c>
      <c r="P130" s="224" t="s">
        <v>1172</v>
      </c>
      <c r="Q130" s="386"/>
    </row>
    <row r="131" spans="1:17" s="24" customFormat="1" ht="12" customHeight="1">
      <c r="A131" s="9">
        <f t="shared" si="4"/>
        <v>126</v>
      </c>
      <c r="B131" s="383"/>
      <c r="C131" s="27">
        <f t="shared" si="3"/>
        <v>107</v>
      </c>
      <c r="D131" s="173" t="s">
        <v>78</v>
      </c>
      <c r="E131" s="223" t="s">
        <v>1172</v>
      </c>
      <c r="F131" s="224" t="s">
        <v>1172</v>
      </c>
      <c r="G131" s="224" t="s">
        <v>1172</v>
      </c>
      <c r="H131" s="224" t="s">
        <v>1172</v>
      </c>
      <c r="I131" s="224" t="s">
        <v>1172</v>
      </c>
      <c r="J131" s="224" t="s">
        <v>1172</v>
      </c>
      <c r="K131" s="224" t="s">
        <v>1172</v>
      </c>
      <c r="L131" s="224" t="s">
        <v>1172</v>
      </c>
      <c r="M131" s="224" t="s">
        <v>1172</v>
      </c>
      <c r="N131" s="224" t="s">
        <v>1172</v>
      </c>
      <c r="O131" s="224" t="s">
        <v>1172</v>
      </c>
      <c r="P131" s="224" t="s">
        <v>1172</v>
      </c>
      <c r="Q131" s="386"/>
    </row>
    <row r="132" spans="1:17" s="24" customFormat="1" ht="12" customHeight="1">
      <c r="A132" s="9">
        <f t="shared" si="4"/>
        <v>127</v>
      </c>
      <c r="B132" s="383"/>
      <c r="C132" s="27">
        <f t="shared" si="3"/>
        <v>108</v>
      </c>
      <c r="D132" s="173" t="s">
        <v>78</v>
      </c>
      <c r="E132" s="223" t="s">
        <v>1172</v>
      </c>
      <c r="F132" s="224" t="s">
        <v>1172</v>
      </c>
      <c r="G132" s="224" t="s">
        <v>1172</v>
      </c>
      <c r="H132" s="224" t="s">
        <v>1172</v>
      </c>
      <c r="I132" s="224" t="s">
        <v>1172</v>
      </c>
      <c r="J132" s="224" t="s">
        <v>1172</v>
      </c>
      <c r="K132" s="224" t="s">
        <v>1172</v>
      </c>
      <c r="L132" s="224" t="s">
        <v>1172</v>
      </c>
      <c r="M132" s="224" t="s">
        <v>1172</v>
      </c>
      <c r="N132" s="224" t="s">
        <v>1172</v>
      </c>
      <c r="O132" s="224" t="s">
        <v>1172</v>
      </c>
      <c r="P132" s="224" t="s">
        <v>1172</v>
      </c>
      <c r="Q132" s="386"/>
    </row>
    <row r="133" spans="1:17" s="24" customFormat="1" ht="12" customHeight="1">
      <c r="A133" s="9">
        <f t="shared" si="4"/>
        <v>128</v>
      </c>
      <c r="B133" s="383"/>
      <c r="C133" s="27">
        <f t="shared" si="3"/>
        <v>109</v>
      </c>
      <c r="D133" s="173" t="s">
        <v>78</v>
      </c>
      <c r="E133" s="223" t="s">
        <v>1172</v>
      </c>
      <c r="F133" s="224" t="s">
        <v>1172</v>
      </c>
      <c r="G133" s="224" t="s">
        <v>1172</v>
      </c>
      <c r="H133" s="224" t="s">
        <v>1172</v>
      </c>
      <c r="I133" s="224" t="s">
        <v>1172</v>
      </c>
      <c r="J133" s="224" t="s">
        <v>1172</v>
      </c>
      <c r="K133" s="224" t="s">
        <v>1172</v>
      </c>
      <c r="L133" s="224" t="s">
        <v>1172</v>
      </c>
      <c r="M133" s="224" t="s">
        <v>1172</v>
      </c>
      <c r="N133" s="224" t="s">
        <v>1172</v>
      </c>
      <c r="O133" s="224" t="s">
        <v>1172</v>
      </c>
      <c r="P133" s="224" t="s">
        <v>1172</v>
      </c>
      <c r="Q133" s="386"/>
    </row>
    <row r="134" spans="1:17" s="24" customFormat="1" ht="12" customHeight="1">
      <c r="A134" s="9">
        <f t="shared" si="4"/>
        <v>129</v>
      </c>
      <c r="B134" s="383"/>
      <c r="C134" s="27">
        <f t="shared" si="3"/>
        <v>110</v>
      </c>
      <c r="D134" s="173" t="s">
        <v>78</v>
      </c>
      <c r="E134" s="223" t="s">
        <v>1172</v>
      </c>
      <c r="F134" s="224" t="s">
        <v>1172</v>
      </c>
      <c r="G134" s="224" t="s">
        <v>1172</v>
      </c>
      <c r="H134" s="224" t="s">
        <v>1172</v>
      </c>
      <c r="I134" s="224" t="s">
        <v>1172</v>
      </c>
      <c r="J134" s="224" t="s">
        <v>1172</v>
      </c>
      <c r="K134" s="224" t="s">
        <v>1172</v>
      </c>
      <c r="L134" s="224" t="s">
        <v>1172</v>
      </c>
      <c r="M134" s="224" t="s">
        <v>1172</v>
      </c>
      <c r="N134" s="224" t="s">
        <v>1172</v>
      </c>
      <c r="O134" s="224" t="s">
        <v>1172</v>
      </c>
      <c r="P134" s="224" t="s">
        <v>1172</v>
      </c>
      <c r="Q134" s="386"/>
    </row>
    <row r="135" spans="1:17" s="24" customFormat="1" ht="12" customHeight="1">
      <c r="A135" s="9">
        <f t="shared" si="4"/>
        <v>130</v>
      </c>
      <c r="B135" s="383"/>
      <c r="C135" s="27">
        <f t="shared" si="3"/>
        <v>111</v>
      </c>
      <c r="D135" s="173" t="s">
        <v>78</v>
      </c>
      <c r="E135" s="223" t="s">
        <v>1172</v>
      </c>
      <c r="F135" s="224" t="s">
        <v>1172</v>
      </c>
      <c r="G135" s="224" t="s">
        <v>1172</v>
      </c>
      <c r="H135" s="224" t="s">
        <v>1172</v>
      </c>
      <c r="I135" s="224" t="s">
        <v>1172</v>
      </c>
      <c r="J135" s="224" t="s">
        <v>1172</v>
      </c>
      <c r="K135" s="224" t="s">
        <v>1172</v>
      </c>
      <c r="L135" s="224" t="s">
        <v>1172</v>
      </c>
      <c r="M135" s="224" t="s">
        <v>1172</v>
      </c>
      <c r="N135" s="224" t="s">
        <v>1172</v>
      </c>
      <c r="O135" s="224" t="s">
        <v>1172</v>
      </c>
      <c r="P135" s="224" t="s">
        <v>1172</v>
      </c>
      <c r="Q135" s="386"/>
    </row>
    <row r="136" spans="1:17" s="24" customFormat="1" ht="12" customHeight="1">
      <c r="A136" s="9">
        <f t="shared" si="4"/>
        <v>131</v>
      </c>
      <c r="B136" s="383"/>
      <c r="C136" s="27">
        <f t="shared" si="3"/>
        <v>112</v>
      </c>
      <c r="D136" s="173" t="s">
        <v>78</v>
      </c>
      <c r="E136" s="223" t="s">
        <v>1172</v>
      </c>
      <c r="F136" s="224" t="s">
        <v>1172</v>
      </c>
      <c r="G136" s="224" t="s">
        <v>1172</v>
      </c>
      <c r="H136" s="224" t="s">
        <v>1172</v>
      </c>
      <c r="I136" s="224" t="s">
        <v>1172</v>
      </c>
      <c r="J136" s="224" t="s">
        <v>1172</v>
      </c>
      <c r="K136" s="224" t="s">
        <v>1172</v>
      </c>
      <c r="L136" s="224" t="s">
        <v>1172</v>
      </c>
      <c r="M136" s="224" t="s">
        <v>1172</v>
      </c>
      <c r="N136" s="224" t="s">
        <v>1172</v>
      </c>
      <c r="O136" s="224" t="s">
        <v>1172</v>
      </c>
      <c r="P136" s="224" t="s">
        <v>1172</v>
      </c>
      <c r="Q136" s="386"/>
    </row>
    <row r="137" spans="1:17" s="24" customFormat="1" ht="12" customHeight="1">
      <c r="A137" s="9">
        <f t="shared" si="4"/>
        <v>132</v>
      </c>
      <c r="B137" s="383"/>
      <c r="C137" s="27">
        <f t="shared" si="3"/>
        <v>113</v>
      </c>
      <c r="D137" s="173" t="s">
        <v>78</v>
      </c>
      <c r="E137" s="223" t="s">
        <v>1172</v>
      </c>
      <c r="F137" s="224" t="s">
        <v>1172</v>
      </c>
      <c r="G137" s="224" t="s">
        <v>1172</v>
      </c>
      <c r="H137" s="224" t="s">
        <v>1172</v>
      </c>
      <c r="I137" s="224" t="s">
        <v>1172</v>
      </c>
      <c r="J137" s="224" t="s">
        <v>1172</v>
      </c>
      <c r="K137" s="224" t="s">
        <v>1172</v>
      </c>
      <c r="L137" s="224" t="s">
        <v>1172</v>
      </c>
      <c r="M137" s="224" t="s">
        <v>1172</v>
      </c>
      <c r="N137" s="224" t="s">
        <v>1172</v>
      </c>
      <c r="O137" s="224" t="s">
        <v>1172</v>
      </c>
      <c r="P137" s="224" t="s">
        <v>1172</v>
      </c>
      <c r="Q137" s="386"/>
    </row>
    <row r="138" spans="1:17" s="24" customFormat="1" ht="12" customHeight="1">
      <c r="A138" s="9">
        <f t="shared" si="4"/>
        <v>133</v>
      </c>
      <c r="B138" s="383"/>
      <c r="C138" s="27">
        <f t="shared" si="3"/>
        <v>114</v>
      </c>
      <c r="D138" s="173" t="s">
        <v>78</v>
      </c>
      <c r="E138" s="223" t="s">
        <v>1172</v>
      </c>
      <c r="F138" s="224" t="s">
        <v>1172</v>
      </c>
      <c r="G138" s="224" t="s">
        <v>1172</v>
      </c>
      <c r="H138" s="224" t="s">
        <v>1172</v>
      </c>
      <c r="I138" s="224" t="s">
        <v>1172</v>
      </c>
      <c r="J138" s="224" t="s">
        <v>1172</v>
      </c>
      <c r="K138" s="224" t="s">
        <v>1172</v>
      </c>
      <c r="L138" s="224" t="s">
        <v>1172</v>
      </c>
      <c r="M138" s="224" t="s">
        <v>1172</v>
      </c>
      <c r="N138" s="224" t="s">
        <v>1172</v>
      </c>
      <c r="O138" s="224" t="s">
        <v>1172</v>
      </c>
      <c r="P138" s="224" t="s">
        <v>1172</v>
      </c>
      <c r="Q138" s="386"/>
    </row>
    <row r="139" spans="1:17" s="24" customFormat="1" ht="12" customHeight="1">
      <c r="A139" s="9">
        <f t="shared" si="4"/>
        <v>134</v>
      </c>
      <c r="B139" s="383"/>
      <c r="C139" s="27">
        <f t="shared" si="3"/>
        <v>115</v>
      </c>
      <c r="D139" s="173" t="s">
        <v>78</v>
      </c>
      <c r="E139" s="223" t="s">
        <v>1172</v>
      </c>
      <c r="F139" s="224" t="s">
        <v>1172</v>
      </c>
      <c r="G139" s="224" t="s">
        <v>1172</v>
      </c>
      <c r="H139" s="224" t="s">
        <v>1172</v>
      </c>
      <c r="I139" s="224" t="s">
        <v>1172</v>
      </c>
      <c r="J139" s="224" t="s">
        <v>1172</v>
      </c>
      <c r="K139" s="224" t="s">
        <v>1172</v>
      </c>
      <c r="L139" s="224" t="s">
        <v>1172</v>
      </c>
      <c r="M139" s="224" t="s">
        <v>1172</v>
      </c>
      <c r="N139" s="224" t="s">
        <v>1172</v>
      </c>
      <c r="O139" s="224" t="s">
        <v>1172</v>
      </c>
      <c r="P139" s="224" t="s">
        <v>1172</v>
      </c>
      <c r="Q139" s="386"/>
    </row>
    <row r="140" spans="1:17" s="24" customFormat="1" ht="12" customHeight="1">
      <c r="A140" s="9">
        <f t="shared" si="4"/>
        <v>135</v>
      </c>
      <c r="B140" s="383"/>
      <c r="C140" s="27">
        <f t="shared" si="3"/>
        <v>116</v>
      </c>
      <c r="D140" s="173" t="s">
        <v>78</v>
      </c>
      <c r="E140" s="223" t="s">
        <v>1172</v>
      </c>
      <c r="F140" s="224" t="s">
        <v>1172</v>
      </c>
      <c r="G140" s="224" t="s">
        <v>1172</v>
      </c>
      <c r="H140" s="224" t="s">
        <v>1172</v>
      </c>
      <c r="I140" s="224" t="s">
        <v>1172</v>
      </c>
      <c r="J140" s="224" t="s">
        <v>1172</v>
      </c>
      <c r="K140" s="224" t="s">
        <v>1172</v>
      </c>
      <c r="L140" s="224" t="s">
        <v>1172</v>
      </c>
      <c r="M140" s="224" t="s">
        <v>1172</v>
      </c>
      <c r="N140" s="224" t="s">
        <v>1172</v>
      </c>
      <c r="O140" s="224" t="s">
        <v>1172</v>
      </c>
      <c r="P140" s="224" t="s">
        <v>1172</v>
      </c>
      <c r="Q140" s="386"/>
    </row>
    <row r="141" spans="1:17" s="24" customFormat="1" ht="12" customHeight="1">
      <c r="A141" s="9">
        <f t="shared" si="4"/>
        <v>136</v>
      </c>
      <c r="B141" s="383"/>
      <c r="C141" s="27">
        <f t="shared" si="3"/>
        <v>117</v>
      </c>
      <c r="D141" s="173" t="s">
        <v>78</v>
      </c>
      <c r="E141" s="223" t="s">
        <v>1172</v>
      </c>
      <c r="F141" s="224" t="s">
        <v>1172</v>
      </c>
      <c r="G141" s="224" t="s">
        <v>1172</v>
      </c>
      <c r="H141" s="224" t="s">
        <v>1172</v>
      </c>
      <c r="I141" s="224" t="s">
        <v>1172</v>
      </c>
      <c r="J141" s="224" t="s">
        <v>1172</v>
      </c>
      <c r="K141" s="224" t="s">
        <v>1172</v>
      </c>
      <c r="L141" s="224" t="s">
        <v>1172</v>
      </c>
      <c r="M141" s="224" t="s">
        <v>1172</v>
      </c>
      <c r="N141" s="224" t="s">
        <v>1172</v>
      </c>
      <c r="O141" s="224" t="s">
        <v>1172</v>
      </c>
      <c r="P141" s="224" t="s">
        <v>1172</v>
      </c>
      <c r="Q141" s="386"/>
    </row>
    <row r="142" spans="1:17" s="24" customFormat="1" ht="12" customHeight="1">
      <c r="A142" s="9">
        <f t="shared" si="4"/>
        <v>137</v>
      </c>
      <c r="B142" s="383"/>
      <c r="C142" s="27">
        <f t="shared" si="3"/>
        <v>118</v>
      </c>
      <c r="D142" s="173" t="s">
        <v>78</v>
      </c>
      <c r="E142" s="223" t="s">
        <v>1172</v>
      </c>
      <c r="F142" s="224" t="s">
        <v>1172</v>
      </c>
      <c r="G142" s="224" t="s">
        <v>1172</v>
      </c>
      <c r="H142" s="224" t="s">
        <v>1172</v>
      </c>
      <c r="I142" s="224" t="s">
        <v>1172</v>
      </c>
      <c r="J142" s="224" t="s">
        <v>1172</v>
      </c>
      <c r="K142" s="224" t="s">
        <v>1172</v>
      </c>
      <c r="L142" s="224" t="s">
        <v>1172</v>
      </c>
      <c r="M142" s="224" t="s">
        <v>1172</v>
      </c>
      <c r="N142" s="224" t="s">
        <v>1172</v>
      </c>
      <c r="O142" s="224" t="s">
        <v>1172</v>
      </c>
      <c r="P142" s="224" t="s">
        <v>1172</v>
      </c>
      <c r="Q142" s="386"/>
    </row>
    <row r="143" spans="1:17" s="24" customFormat="1" ht="12" customHeight="1">
      <c r="A143" s="9">
        <f t="shared" si="4"/>
        <v>138</v>
      </c>
      <c r="B143" s="383"/>
      <c r="C143" s="27">
        <f t="shared" si="3"/>
        <v>119</v>
      </c>
      <c r="D143" s="173" t="s">
        <v>78</v>
      </c>
      <c r="E143" s="223" t="s">
        <v>1172</v>
      </c>
      <c r="F143" s="224" t="s">
        <v>1172</v>
      </c>
      <c r="G143" s="224" t="s">
        <v>1172</v>
      </c>
      <c r="H143" s="224" t="s">
        <v>1172</v>
      </c>
      <c r="I143" s="224" t="s">
        <v>1172</v>
      </c>
      <c r="J143" s="224" t="s">
        <v>1172</v>
      </c>
      <c r="K143" s="224" t="s">
        <v>1172</v>
      </c>
      <c r="L143" s="224" t="s">
        <v>1172</v>
      </c>
      <c r="M143" s="224" t="s">
        <v>1172</v>
      </c>
      <c r="N143" s="224" t="s">
        <v>1172</v>
      </c>
      <c r="O143" s="224" t="s">
        <v>1172</v>
      </c>
      <c r="P143" s="224" t="s">
        <v>1172</v>
      </c>
      <c r="Q143" s="386"/>
    </row>
    <row r="144" spans="1:17" s="24" customFormat="1" ht="12" customHeight="1">
      <c r="A144" s="9">
        <f t="shared" si="4"/>
        <v>139</v>
      </c>
      <c r="B144" s="383"/>
      <c r="C144" s="27">
        <f t="shared" si="3"/>
        <v>120</v>
      </c>
      <c r="D144" s="173" t="s">
        <v>78</v>
      </c>
      <c r="E144" s="223" t="s">
        <v>1172</v>
      </c>
      <c r="F144" s="224" t="s">
        <v>1172</v>
      </c>
      <c r="G144" s="224" t="s">
        <v>1172</v>
      </c>
      <c r="H144" s="224" t="s">
        <v>1172</v>
      </c>
      <c r="I144" s="224" t="s">
        <v>1172</v>
      </c>
      <c r="J144" s="224" t="s">
        <v>1172</v>
      </c>
      <c r="K144" s="224" t="s">
        <v>1172</v>
      </c>
      <c r="L144" s="224" t="s">
        <v>1172</v>
      </c>
      <c r="M144" s="224" t="s">
        <v>1172</v>
      </c>
      <c r="N144" s="224" t="s">
        <v>1172</v>
      </c>
      <c r="O144" s="224" t="s">
        <v>1172</v>
      </c>
      <c r="P144" s="224" t="s">
        <v>1172</v>
      </c>
      <c r="Q144" s="386"/>
    </row>
    <row r="145" spans="1:17" s="24" customFormat="1" ht="12" customHeight="1">
      <c r="A145" s="9">
        <f t="shared" si="4"/>
        <v>140</v>
      </c>
      <c r="B145" s="383"/>
      <c r="C145" s="27">
        <f t="shared" si="3"/>
        <v>121</v>
      </c>
      <c r="D145" s="173" t="s">
        <v>78</v>
      </c>
      <c r="E145" s="223" t="s">
        <v>1172</v>
      </c>
      <c r="F145" s="224" t="s">
        <v>1172</v>
      </c>
      <c r="G145" s="224" t="s">
        <v>1172</v>
      </c>
      <c r="H145" s="224" t="s">
        <v>1172</v>
      </c>
      <c r="I145" s="224" t="s">
        <v>1172</v>
      </c>
      <c r="J145" s="224" t="s">
        <v>1172</v>
      </c>
      <c r="K145" s="224" t="s">
        <v>1172</v>
      </c>
      <c r="L145" s="224" t="s">
        <v>1172</v>
      </c>
      <c r="M145" s="224" t="s">
        <v>1172</v>
      </c>
      <c r="N145" s="224" t="s">
        <v>1172</v>
      </c>
      <c r="O145" s="224" t="s">
        <v>1172</v>
      </c>
      <c r="P145" s="224" t="s">
        <v>1172</v>
      </c>
      <c r="Q145" s="386"/>
    </row>
    <row r="146" spans="1:17" s="24" customFormat="1" ht="12" customHeight="1">
      <c r="A146" s="9">
        <f t="shared" si="4"/>
        <v>141</v>
      </c>
      <c r="B146" s="383"/>
      <c r="C146" s="27">
        <f t="shared" si="3"/>
        <v>122</v>
      </c>
      <c r="D146" s="173" t="s">
        <v>78</v>
      </c>
      <c r="E146" s="223" t="s">
        <v>1172</v>
      </c>
      <c r="F146" s="224" t="s">
        <v>1172</v>
      </c>
      <c r="G146" s="224" t="s">
        <v>1172</v>
      </c>
      <c r="H146" s="224" t="s">
        <v>1172</v>
      </c>
      <c r="I146" s="224" t="s">
        <v>1172</v>
      </c>
      <c r="J146" s="224" t="s">
        <v>1172</v>
      </c>
      <c r="K146" s="224" t="s">
        <v>1172</v>
      </c>
      <c r="L146" s="224" t="s">
        <v>1172</v>
      </c>
      <c r="M146" s="224" t="s">
        <v>1172</v>
      </c>
      <c r="N146" s="224" t="s">
        <v>1172</v>
      </c>
      <c r="O146" s="224" t="s">
        <v>1172</v>
      </c>
      <c r="P146" s="224" t="s">
        <v>1172</v>
      </c>
      <c r="Q146" s="386"/>
    </row>
    <row r="147" spans="1:17" s="24" customFormat="1" ht="12" customHeight="1">
      <c r="A147" s="9">
        <f t="shared" si="4"/>
        <v>142</v>
      </c>
      <c r="B147" s="383"/>
      <c r="C147" s="27">
        <f t="shared" si="3"/>
        <v>123</v>
      </c>
      <c r="D147" s="173" t="s">
        <v>78</v>
      </c>
      <c r="E147" s="223" t="s">
        <v>1172</v>
      </c>
      <c r="F147" s="224" t="s">
        <v>1172</v>
      </c>
      <c r="G147" s="224" t="s">
        <v>1172</v>
      </c>
      <c r="H147" s="224" t="s">
        <v>1172</v>
      </c>
      <c r="I147" s="224" t="s">
        <v>1172</v>
      </c>
      <c r="J147" s="224" t="s">
        <v>1172</v>
      </c>
      <c r="K147" s="224" t="s">
        <v>1172</v>
      </c>
      <c r="L147" s="224" t="s">
        <v>1172</v>
      </c>
      <c r="M147" s="224" t="s">
        <v>1172</v>
      </c>
      <c r="N147" s="224" t="s">
        <v>1172</v>
      </c>
      <c r="O147" s="224" t="s">
        <v>1172</v>
      </c>
      <c r="P147" s="224" t="s">
        <v>1172</v>
      </c>
      <c r="Q147" s="386"/>
    </row>
    <row r="148" spans="1:17" s="24" customFormat="1" ht="12" customHeight="1">
      <c r="A148" s="9">
        <f t="shared" si="4"/>
        <v>143</v>
      </c>
      <c r="B148" s="383"/>
      <c r="C148" s="27">
        <f t="shared" si="3"/>
        <v>124</v>
      </c>
      <c r="D148" s="173" t="s">
        <v>78</v>
      </c>
      <c r="E148" s="223" t="s">
        <v>1172</v>
      </c>
      <c r="F148" s="224" t="s">
        <v>1172</v>
      </c>
      <c r="G148" s="224" t="s">
        <v>1172</v>
      </c>
      <c r="H148" s="224" t="s">
        <v>1172</v>
      </c>
      <c r="I148" s="224" t="s">
        <v>1172</v>
      </c>
      <c r="J148" s="224" t="s">
        <v>1172</v>
      </c>
      <c r="K148" s="224" t="s">
        <v>1172</v>
      </c>
      <c r="L148" s="224" t="s">
        <v>1172</v>
      </c>
      <c r="M148" s="224" t="s">
        <v>1172</v>
      </c>
      <c r="N148" s="224" t="s">
        <v>1172</v>
      </c>
      <c r="O148" s="224" t="s">
        <v>1172</v>
      </c>
      <c r="P148" s="224" t="s">
        <v>1172</v>
      </c>
      <c r="Q148" s="386"/>
    </row>
    <row r="149" spans="1:17" s="24" customFormat="1" ht="12" customHeight="1">
      <c r="A149" s="9">
        <f t="shared" si="4"/>
        <v>144</v>
      </c>
      <c r="B149" s="383"/>
      <c r="C149" s="27">
        <f t="shared" si="3"/>
        <v>125</v>
      </c>
      <c r="D149" s="173" t="s">
        <v>78</v>
      </c>
      <c r="E149" s="223" t="s">
        <v>1172</v>
      </c>
      <c r="F149" s="224" t="s">
        <v>1172</v>
      </c>
      <c r="G149" s="224" t="s">
        <v>1172</v>
      </c>
      <c r="H149" s="224" t="s">
        <v>1172</v>
      </c>
      <c r="I149" s="224" t="s">
        <v>1172</v>
      </c>
      <c r="J149" s="224" t="s">
        <v>1172</v>
      </c>
      <c r="K149" s="224" t="s">
        <v>1172</v>
      </c>
      <c r="L149" s="224" t="s">
        <v>1172</v>
      </c>
      <c r="M149" s="224" t="s">
        <v>1172</v>
      </c>
      <c r="N149" s="224" t="s">
        <v>1172</v>
      </c>
      <c r="O149" s="224" t="s">
        <v>1172</v>
      </c>
      <c r="P149" s="224" t="s">
        <v>1172</v>
      </c>
      <c r="Q149" s="386"/>
    </row>
    <row r="150" spans="1:17" s="24" customFormat="1" ht="12" customHeight="1">
      <c r="A150" s="9">
        <f t="shared" si="4"/>
        <v>145</v>
      </c>
      <c r="B150" s="383"/>
      <c r="C150" s="27">
        <f t="shared" si="3"/>
        <v>126</v>
      </c>
      <c r="D150" s="173" t="s">
        <v>78</v>
      </c>
      <c r="E150" s="223" t="s">
        <v>1172</v>
      </c>
      <c r="F150" s="224" t="s">
        <v>1172</v>
      </c>
      <c r="G150" s="224" t="s">
        <v>1172</v>
      </c>
      <c r="H150" s="224" t="s">
        <v>1172</v>
      </c>
      <c r="I150" s="224" t="s">
        <v>1172</v>
      </c>
      <c r="J150" s="224" t="s">
        <v>1172</v>
      </c>
      <c r="K150" s="224" t="s">
        <v>1172</v>
      </c>
      <c r="L150" s="224" t="s">
        <v>1172</v>
      </c>
      <c r="M150" s="224" t="s">
        <v>1172</v>
      </c>
      <c r="N150" s="224" t="s">
        <v>1172</v>
      </c>
      <c r="O150" s="224" t="s">
        <v>1172</v>
      </c>
      <c r="P150" s="224" t="s">
        <v>1172</v>
      </c>
      <c r="Q150" s="386"/>
    </row>
    <row r="151" spans="1:17" s="24" customFormat="1" ht="12" customHeight="1">
      <c r="A151" s="9">
        <f t="shared" si="4"/>
        <v>146</v>
      </c>
      <c r="B151" s="383"/>
      <c r="C151" s="27">
        <f t="shared" si="3"/>
        <v>127</v>
      </c>
      <c r="D151" s="173" t="s">
        <v>78</v>
      </c>
      <c r="E151" s="223" t="s">
        <v>1172</v>
      </c>
      <c r="F151" s="224" t="s">
        <v>1172</v>
      </c>
      <c r="G151" s="224" t="s">
        <v>1172</v>
      </c>
      <c r="H151" s="224" t="s">
        <v>1172</v>
      </c>
      <c r="I151" s="224" t="s">
        <v>1172</v>
      </c>
      <c r="J151" s="224" t="s">
        <v>1172</v>
      </c>
      <c r="K151" s="224" t="s">
        <v>1172</v>
      </c>
      <c r="L151" s="224" t="s">
        <v>1172</v>
      </c>
      <c r="M151" s="224" t="s">
        <v>1172</v>
      </c>
      <c r="N151" s="224" t="s">
        <v>1172</v>
      </c>
      <c r="O151" s="224" t="s">
        <v>1172</v>
      </c>
      <c r="P151" s="224" t="s">
        <v>1172</v>
      </c>
      <c r="Q151" s="386"/>
    </row>
    <row r="152" spans="1:17" s="24" customFormat="1" ht="12" customHeight="1">
      <c r="A152" s="9">
        <f t="shared" si="4"/>
        <v>147</v>
      </c>
      <c r="B152" s="383"/>
      <c r="C152" s="27">
        <f t="shared" si="3"/>
        <v>128</v>
      </c>
      <c r="D152" s="173" t="s">
        <v>78</v>
      </c>
      <c r="E152" s="223" t="s">
        <v>1172</v>
      </c>
      <c r="F152" s="224" t="s">
        <v>1172</v>
      </c>
      <c r="G152" s="224" t="s">
        <v>1172</v>
      </c>
      <c r="H152" s="224" t="s">
        <v>1172</v>
      </c>
      <c r="I152" s="224" t="s">
        <v>1172</v>
      </c>
      <c r="J152" s="224" t="s">
        <v>1172</v>
      </c>
      <c r="K152" s="224" t="s">
        <v>1172</v>
      </c>
      <c r="L152" s="224" t="s">
        <v>1172</v>
      </c>
      <c r="M152" s="224" t="s">
        <v>1172</v>
      </c>
      <c r="N152" s="224" t="s">
        <v>1172</v>
      </c>
      <c r="O152" s="224" t="s">
        <v>1172</v>
      </c>
      <c r="P152" s="224" t="s">
        <v>1172</v>
      </c>
      <c r="Q152" s="386"/>
    </row>
    <row r="153" spans="1:17" s="24" customFormat="1" ht="12" customHeight="1">
      <c r="A153" s="9">
        <f t="shared" si="4"/>
        <v>148</v>
      </c>
      <c r="B153" s="383"/>
      <c r="C153" s="27">
        <f t="shared" si="3"/>
        <v>129</v>
      </c>
      <c r="D153" s="173" t="s">
        <v>78</v>
      </c>
      <c r="E153" s="223" t="s">
        <v>1172</v>
      </c>
      <c r="F153" s="224" t="s">
        <v>1172</v>
      </c>
      <c r="G153" s="224" t="s">
        <v>1172</v>
      </c>
      <c r="H153" s="224" t="s">
        <v>1172</v>
      </c>
      <c r="I153" s="224" t="s">
        <v>1172</v>
      </c>
      <c r="J153" s="224" t="s">
        <v>1172</v>
      </c>
      <c r="K153" s="224" t="s">
        <v>1172</v>
      </c>
      <c r="L153" s="224" t="s">
        <v>1172</v>
      </c>
      <c r="M153" s="224" t="s">
        <v>1172</v>
      </c>
      <c r="N153" s="224" t="s">
        <v>1172</v>
      </c>
      <c r="O153" s="224" t="s">
        <v>1172</v>
      </c>
      <c r="P153" s="224" t="s">
        <v>1172</v>
      </c>
      <c r="Q153" s="386"/>
    </row>
    <row r="154" spans="1:17" s="24" customFormat="1" ht="12" customHeight="1">
      <c r="A154" s="9">
        <f t="shared" si="4"/>
        <v>149</v>
      </c>
      <c r="B154" s="383"/>
      <c r="C154" s="27">
        <f t="shared" ref="C154:C174" si="5">C153+1</f>
        <v>130</v>
      </c>
      <c r="D154" s="173" t="s">
        <v>78</v>
      </c>
      <c r="E154" s="223" t="s">
        <v>1172</v>
      </c>
      <c r="F154" s="224" t="s">
        <v>1172</v>
      </c>
      <c r="G154" s="224" t="s">
        <v>1172</v>
      </c>
      <c r="H154" s="224" t="s">
        <v>1172</v>
      </c>
      <c r="I154" s="224" t="s">
        <v>1172</v>
      </c>
      <c r="J154" s="224" t="s">
        <v>1172</v>
      </c>
      <c r="K154" s="224" t="s">
        <v>1172</v>
      </c>
      <c r="L154" s="224" t="s">
        <v>1172</v>
      </c>
      <c r="M154" s="224" t="s">
        <v>1172</v>
      </c>
      <c r="N154" s="224" t="s">
        <v>1172</v>
      </c>
      <c r="O154" s="224" t="s">
        <v>1172</v>
      </c>
      <c r="P154" s="224" t="s">
        <v>1172</v>
      </c>
      <c r="Q154" s="386"/>
    </row>
    <row r="155" spans="1:17" s="24" customFormat="1" ht="12" customHeight="1">
      <c r="A155" s="9">
        <f t="shared" si="4"/>
        <v>150</v>
      </c>
      <c r="B155" s="383"/>
      <c r="C155" s="27">
        <f t="shared" si="5"/>
        <v>131</v>
      </c>
      <c r="D155" s="173" t="s">
        <v>78</v>
      </c>
      <c r="E155" s="223" t="s">
        <v>1172</v>
      </c>
      <c r="F155" s="224" t="s">
        <v>1172</v>
      </c>
      <c r="G155" s="224" t="s">
        <v>1172</v>
      </c>
      <c r="H155" s="224" t="s">
        <v>1172</v>
      </c>
      <c r="I155" s="224" t="s">
        <v>1172</v>
      </c>
      <c r="J155" s="224" t="s">
        <v>1172</v>
      </c>
      <c r="K155" s="224" t="s">
        <v>1172</v>
      </c>
      <c r="L155" s="224" t="s">
        <v>1172</v>
      </c>
      <c r="M155" s="224" t="s">
        <v>1172</v>
      </c>
      <c r="N155" s="224" t="s">
        <v>1172</v>
      </c>
      <c r="O155" s="224" t="s">
        <v>1172</v>
      </c>
      <c r="P155" s="224" t="s">
        <v>1172</v>
      </c>
      <c r="Q155" s="386"/>
    </row>
    <row r="156" spans="1:17" s="24" customFormat="1" ht="12" customHeight="1">
      <c r="A156" s="9">
        <f t="shared" ref="A156:A175" si="6">A155+1</f>
        <v>151</v>
      </c>
      <c r="B156" s="383"/>
      <c r="C156" s="27">
        <f t="shared" si="5"/>
        <v>132</v>
      </c>
      <c r="D156" s="173" t="s">
        <v>78</v>
      </c>
      <c r="E156" s="223" t="s">
        <v>1172</v>
      </c>
      <c r="F156" s="224" t="s">
        <v>1172</v>
      </c>
      <c r="G156" s="224" t="s">
        <v>1172</v>
      </c>
      <c r="H156" s="224" t="s">
        <v>1172</v>
      </c>
      <c r="I156" s="224" t="s">
        <v>1172</v>
      </c>
      <c r="J156" s="224" t="s">
        <v>1172</v>
      </c>
      <c r="K156" s="224" t="s">
        <v>1172</v>
      </c>
      <c r="L156" s="224" t="s">
        <v>1172</v>
      </c>
      <c r="M156" s="224" t="s">
        <v>1172</v>
      </c>
      <c r="N156" s="224" t="s">
        <v>1172</v>
      </c>
      <c r="O156" s="224" t="s">
        <v>1172</v>
      </c>
      <c r="P156" s="224" t="s">
        <v>1172</v>
      </c>
      <c r="Q156" s="386"/>
    </row>
    <row r="157" spans="1:17" s="24" customFormat="1" ht="12" customHeight="1">
      <c r="A157" s="9">
        <f t="shared" si="6"/>
        <v>152</v>
      </c>
      <c r="B157" s="383"/>
      <c r="C157" s="27">
        <f t="shared" si="5"/>
        <v>133</v>
      </c>
      <c r="D157" s="173" t="s">
        <v>78</v>
      </c>
      <c r="E157" s="223" t="s">
        <v>1172</v>
      </c>
      <c r="F157" s="224" t="s">
        <v>1172</v>
      </c>
      <c r="G157" s="224" t="s">
        <v>1172</v>
      </c>
      <c r="H157" s="224" t="s">
        <v>1172</v>
      </c>
      <c r="I157" s="224" t="s">
        <v>1172</v>
      </c>
      <c r="J157" s="224" t="s">
        <v>1172</v>
      </c>
      <c r="K157" s="224" t="s">
        <v>1172</v>
      </c>
      <c r="L157" s="224" t="s">
        <v>1172</v>
      </c>
      <c r="M157" s="224" t="s">
        <v>1172</v>
      </c>
      <c r="N157" s="224" t="s">
        <v>1172</v>
      </c>
      <c r="O157" s="224" t="s">
        <v>1172</v>
      </c>
      <c r="P157" s="224" t="s">
        <v>1172</v>
      </c>
      <c r="Q157" s="386"/>
    </row>
    <row r="158" spans="1:17" s="24" customFormat="1" ht="12" customHeight="1">
      <c r="A158" s="9">
        <f t="shared" si="6"/>
        <v>153</v>
      </c>
      <c r="B158" s="383"/>
      <c r="C158" s="27">
        <f t="shared" si="5"/>
        <v>134</v>
      </c>
      <c r="D158" s="173" t="s">
        <v>78</v>
      </c>
      <c r="E158" s="223" t="s">
        <v>1172</v>
      </c>
      <c r="F158" s="224" t="s">
        <v>1172</v>
      </c>
      <c r="G158" s="224" t="s">
        <v>1172</v>
      </c>
      <c r="H158" s="224" t="s">
        <v>1172</v>
      </c>
      <c r="I158" s="224" t="s">
        <v>1172</v>
      </c>
      <c r="J158" s="224" t="s">
        <v>1172</v>
      </c>
      <c r="K158" s="224" t="s">
        <v>1172</v>
      </c>
      <c r="L158" s="224" t="s">
        <v>1172</v>
      </c>
      <c r="M158" s="224" t="s">
        <v>1172</v>
      </c>
      <c r="N158" s="224" t="s">
        <v>1172</v>
      </c>
      <c r="O158" s="224" t="s">
        <v>1172</v>
      </c>
      <c r="P158" s="224" t="s">
        <v>1172</v>
      </c>
      <c r="Q158" s="386"/>
    </row>
    <row r="159" spans="1:17" s="24" customFormat="1" ht="12" customHeight="1">
      <c r="A159" s="9">
        <f t="shared" si="6"/>
        <v>154</v>
      </c>
      <c r="B159" s="383"/>
      <c r="C159" s="27">
        <f t="shared" si="5"/>
        <v>135</v>
      </c>
      <c r="D159" s="173" t="s">
        <v>78</v>
      </c>
      <c r="E159" s="223" t="s">
        <v>1172</v>
      </c>
      <c r="F159" s="224" t="s">
        <v>1172</v>
      </c>
      <c r="G159" s="224" t="s">
        <v>1172</v>
      </c>
      <c r="H159" s="224" t="s">
        <v>1172</v>
      </c>
      <c r="I159" s="224" t="s">
        <v>1172</v>
      </c>
      <c r="J159" s="224" t="s">
        <v>1172</v>
      </c>
      <c r="K159" s="224" t="s">
        <v>1172</v>
      </c>
      <c r="L159" s="224" t="s">
        <v>1172</v>
      </c>
      <c r="M159" s="224" t="s">
        <v>1172</v>
      </c>
      <c r="N159" s="224" t="s">
        <v>1172</v>
      </c>
      <c r="O159" s="224" t="s">
        <v>1172</v>
      </c>
      <c r="P159" s="224" t="s">
        <v>1172</v>
      </c>
      <c r="Q159" s="386"/>
    </row>
    <row r="160" spans="1:17" s="24" customFormat="1" ht="12" customHeight="1">
      <c r="A160" s="9">
        <f t="shared" si="6"/>
        <v>155</v>
      </c>
      <c r="B160" s="383"/>
      <c r="C160" s="27">
        <f t="shared" si="5"/>
        <v>136</v>
      </c>
      <c r="D160" s="173" t="s">
        <v>78</v>
      </c>
      <c r="E160" s="223" t="s">
        <v>1172</v>
      </c>
      <c r="F160" s="224" t="s">
        <v>1172</v>
      </c>
      <c r="G160" s="224" t="s">
        <v>1172</v>
      </c>
      <c r="H160" s="224" t="s">
        <v>1172</v>
      </c>
      <c r="I160" s="224" t="s">
        <v>1172</v>
      </c>
      <c r="J160" s="224" t="s">
        <v>1172</v>
      </c>
      <c r="K160" s="224" t="s">
        <v>1172</v>
      </c>
      <c r="L160" s="224" t="s">
        <v>1172</v>
      </c>
      <c r="M160" s="224" t="s">
        <v>1172</v>
      </c>
      <c r="N160" s="224" t="s">
        <v>1172</v>
      </c>
      <c r="O160" s="224" t="s">
        <v>1172</v>
      </c>
      <c r="P160" s="224" t="s">
        <v>1172</v>
      </c>
      <c r="Q160" s="386"/>
    </row>
    <row r="161" spans="1:17" s="24" customFormat="1" ht="12" customHeight="1">
      <c r="A161" s="9">
        <f t="shared" si="6"/>
        <v>156</v>
      </c>
      <c r="B161" s="383"/>
      <c r="C161" s="27">
        <f t="shared" si="5"/>
        <v>137</v>
      </c>
      <c r="D161" s="173" t="s">
        <v>78</v>
      </c>
      <c r="E161" s="223" t="s">
        <v>1172</v>
      </c>
      <c r="F161" s="224" t="s">
        <v>1172</v>
      </c>
      <c r="G161" s="224" t="s">
        <v>1172</v>
      </c>
      <c r="H161" s="224" t="s">
        <v>1172</v>
      </c>
      <c r="I161" s="224" t="s">
        <v>1172</v>
      </c>
      <c r="J161" s="224" t="s">
        <v>1172</v>
      </c>
      <c r="K161" s="224" t="s">
        <v>1172</v>
      </c>
      <c r="L161" s="224" t="s">
        <v>1172</v>
      </c>
      <c r="M161" s="224" t="s">
        <v>1172</v>
      </c>
      <c r="N161" s="224" t="s">
        <v>1172</v>
      </c>
      <c r="O161" s="224" t="s">
        <v>1172</v>
      </c>
      <c r="P161" s="224" t="s">
        <v>1172</v>
      </c>
      <c r="Q161" s="386"/>
    </row>
    <row r="162" spans="1:17" s="24" customFormat="1" ht="12" customHeight="1">
      <c r="A162" s="9">
        <f t="shared" si="6"/>
        <v>157</v>
      </c>
      <c r="B162" s="383"/>
      <c r="C162" s="27">
        <f t="shared" si="5"/>
        <v>138</v>
      </c>
      <c r="D162" s="173" t="s">
        <v>78</v>
      </c>
      <c r="E162" s="223" t="s">
        <v>1172</v>
      </c>
      <c r="F162" s="224" t="s">
        <v>1172</v>
      </c>
      <c r="G162" s="224" t="s">
        <v>1172</v>
      </c>
      <c r="H162" s="224" t="s">
        <v>1172</v>
      </c>
      <c r="I162" s="224" t="s">
        <v>1172</v>
      </c>
      <c r="J162" s="224" t="s">
        <v>1172</v>
      </c>
      <c r="K162" s="224" t="s">
        <v>1172</v>
      </c>
      <c r="L162" s="224" t="s">
        <v>1172</v>
      </c>
      <c r="M162" s="224" t="s">
        <v>1172</v>
      </c>
      <c r="N162" s="224" t="s">
        <v>1172</v>
      </c>
      <c r="O162" s="224" t="s">
        <v>1172</v>
      </c>
      <c r="P162" s="224" t="s">
        <v>1172</v>
      </c>
      <c r="Q162" s="386"/>
    </row>
    <row r="163" spans="1:17" s="24" customFormat="1" ht="12" customHeight="1">
      <c r="A163" s="9">
        <f t="shared" si="6"/>
        <v>158</v>
      </c>
      <c r="B163" s="383"/>
      <c r="C163" s="27">
        <f t="shared" si="5"/>
        <v>139</v>
      </c>
      <c r="D163" s="173" t="s">
        <v>78</v>
      </c>
      <c r="E163" s="223" t="s">
        <v>1172</v>
      </c>
      <c r="F163" s="224" t="s">
        <v>1172</v>
      </c>
      <c r="G163" s="224" t="s">
        <v>1172</v>
      </c>
      <c r="H163" s="224" t="s">
        <v>1172</v>
      </c>
      <c r="I163" s="224" t="s">
        <v>1172</v>
      </c>
      <c r="J163" s="224" t="s">
        <v>1172</v>
      </c>
      <c r="K163" s="224" t="s">
        <v>1172</v>
      </c>
      <c r="L163" s="224" t="s">
        <v>1172</v>
      </c>
      <c r="M163" s="224" t="s">
        <v>1172</v>
      </c>
      <c r="N163" s="224" t="s">
        <v>1172</v>
      </c>
      <c r="O163" s="224" t="s">
        <v>1172</v>
      </c>
      <c r="P163" s="224" t="s">
        <v>1172</v>
      </c>
      <c r="Q163" s="386"/>
    </row>
    <row r="164" spans="1:17" s="24" customFormat="1" ht="12" customHeight="1">
      <c r="A164" s="9">
        <f t="shared" si="6"/>
        <v>159</v>
      </c>
      <c r="B164" s="383"/>
      <c r="C164" s="27">
        <f t="shared" si="5"/>
        <v>140</v>
      </c>
      <c r="D164" s="173" t="s">
        <v>78</v>
      </c>
      <c r="E164" s="223" t="s">
        <v>1172</v>
      </c>
      <c r="F164" s="224" t="s">
        <v>1172</v>
      </c>
      <c r="G164" s="224" t="s">
        <v>1172</v>
      </c>
      <c r="H164" s="224" t="s">
        <v>1172</v>
      </c>
      <c r="I164" s="224" t="s">
        <v>1172</v>
      </c>
      <c r="J164" s="224" t="s">
        <v>1172</v>
      </c>
      <c r="K164" s="224" t="s">
        <v>1172</v>
      </c>
      <c r="L164" s="224" t="s">
        <v>1172</v>
      </c>
      <c r="M164" s="224" t="s">
        <v>1172</v>
      </c>
      <c r="N164" s="224" t="s">
        <v>1172</v>
      </c>
      <c r="O164" s="224" t="s">
        <v>1172</v>
      </c>
      <c r="P164" s="224" t="s">
        <v>1172</v>
      </c>
      <c r="Q164" s="386"/>
    </row>
    <row r="165" spans="1:17" s="24" customFormat="1" ht="12" customHeight="1">
      <c r="A165" s="9">
        <f t="shared" si="6"/>
        <v>160</v>
      </c>
      <c r="B165" s="383"/>
      <c r="C165" s="27">
        <f t="shared" si="5"/>
        <v>141</v>
      </c>
      <c r="D165" s="173" t="s">
        <v>78</v>
      </c>
      <c r="E165" s="223" t="s">
        <v>1172</v>
      </c>
      <c r="F165" s="224" t="s">
        <v>1172</v>
      </c>
      <c r="G165" s="224" t="s">
        <v>1172</v>
      </c>
      <c r="H165" s="224" t="s">
        <v>1172</v>
      </c>
      <c r="I165" s="224" t="s">
        <v>1172</v>
      </c>
      <c r="J165" s="224" t="s">
        <v>1172</v>
      </c>
      <c r="K165" s="224" t="s">
        <v>1172</v>
      </c>
      <c r="L165" s="224" t="s">
        <v>1172</v>
      </c>
      <c r="M165" s="224" t="s">
        <v>1172</v>
      </c>
      <c r="N165" s="224" t="s">
        <v>1172</v>
      </c>
      <c r="O165" s="224" t="s">
        <v>1172</v>
      </c>
      <c r="P165" s="224" t="s">
        <v>1172</v>
      </c>
      <c r="Q165" s="386"/>
    </row>
    <row r="166" spans="1:17" s="24" customFormat="1" ht="12" customHeight="1">
      <c r="A166" s="9">
        <f t="shared" si="6"/>
        <v>161</v>
      </c>
      <c r="B166" s="383"/>
      <c r="C166" s="27">
        <f t="shared" si="5"/>
        <v>142</v>
      </c>
      <c r="D166" s="173" t="s">
        <v>78</v>
      </c>
      <c r="E166" s="223" t="s">
        <v>1172</v>
      </c>
      <c r="F166" s="224" t="s">
        <v>1172</v>
      </c>
      <c r="G166" s="224" t="s">
        <v>1172</v>
      </c>
      <c r="H166" s="224" t="s">
        <v>1172</v>
      </c>
      <c r="I166" s="224" t="s">
        <v>1172</v>
      </c>
      <c r="J166" s="224" t="s">
        <v>1172</v>
      </c>
      <c r="K166" s="224" t="s">
        <v>1172</v>
      </c>
      <c r="L166" s="224" t="s">
        <v>1172</v>
      </c>
      <c r="M166" s="224" t="s">
        <v>1172</v>
      </c>
      <c r="N166" s="224" t="s">
        <v>1172</v>
      </c>
      <c r="O166" s="224" t="s">
        <v>1172</v>
      </c>
      <c r="P166" s="224" t="s">
        <v>1172</v>
      </c>
      <c r="Q166" s="386"/>
    </row>
    <row r="167" spans="1:17" s="24" customFormat="1" ht="12" customHeight="1">
      <c r="A167" s="9">
        <f t="shared" si="6"/>
        <v>162</v>
      </c>
      <c r="B167" s="383"/>
      <c r="C167" s="27">
        <f t="shared" si="5"/>
        <v>143</v>
      </c>
      <c r="D167" s="173" t="s">
        <v>78</v>
      </c>
      <c r="E167" s="223" t="s">
        <v>1172</v>
      </c>
      <c r="F167" s="224" t="s">
        <v>1172</v>
      </c>
      <c r="G167" s="224" t="s">
        <v>1172</v>
      </c>
      <c r="H167" s="224" t="s">
        <v>1172</v>
      </c>
      <c r="I167" s="224" t="s">
        <v>1172</v>
      </c>
      <c r="J167" s="224" t="s">
        <v>1172</v>
      </c>
      <c r="K167" s="224" t="s">
        <v>1172</v>
      </c>
      <c r="L167" s="224" t="s">
        <v>1172</v>
      </c>
      <c r="M167" s="224" t="s">
        <v>1172</v>
      </c>
      <c r="N167" s="224" t="s">
        <v>1172</v>
      </c>
      <c r="O167" s="224" t="s">
        <v>1172</v>
      </c>
      <c r="P167" s="224" t="s">
        <v>1172</v>
      </c>
      <c r="Q167" s="386"/>
    </row>
    <row r="168" spans="1:17" s="24" customFormat="1" ht="12" customHeight="1">
      <c r="A168" s="9">
        <f t="shared" si="6"/>
        <v>163</v>
      </c>
      <c r="B168" s="383"/>
      <c r="C168" s="27">
        <f t="shared" si="5"/>
        <v>144</v>
      </c>
      <c r="D168" s="173" t="s">
        <v>78</v>
      </c>
      <c r="E168" s="223" t="s">
        <v>1172</v>
      </c>
      <c r="F168" s="224" t="s">
        <v>1172</v>
      </c>
      <c r="G168" s="224" t="s">
        <v>1172</v>
      </c>
      <c r="H168" s="224" t="s">
        <v>1172</v>
      </c>
      <c r="I168" s="224" t="s">
        <v>1172</v>
      </c>
      <c r="J168" s="224" t="s">
        <v>1172</v>
      </c>
      <c r="K168" s="224" t="s">
        <v>1172</v>
      </c>
      <c r="L168" s="224" t="s">
        <v>1172</v>
      </c>
      <c r="M168" s="224" t="s">
        <v>1172</v>
      </c>
      <c r="N168" s="224" t="s">
        <v>1172</v>
      </c>
      <c r="O168" s="224" t="s">
        <v>1172</v>
      </c>
      <c r="P168" s="224" t="s">
        <v>1172</v>
      </c>
      <c r="Q168" s="386"/>
    </row>
    <row r="169" spans="1:17" s="24" customFormat="1" ht="12" customHeight="1">
      <c r="A169" s="9">
        <f t="shared" si="6"/>
        <v>164</v>
      </c>
      <c r="B169" s="383"/>
      <c r="C169" s="27">
        <f t="shared" si="5"/>
        <v>145</v>
      </c>
      <c r="D169" s="173" t="s">
        <v>78</v>
      </c>
      <c r="E169" s="223" t="s">
        <v>1172</v>
      </c>
      <c r="F169" s="224" t="s">
        <v>1172</v>
      </c>
      <c r="G169" s="224" t="s">
        <v>1172</v>
      </c>
      <c r="H169" s="224" t="s">
        <v>1172</v>
      </c>
      <c r="I169" s="224" t="s">
        <v>1172</v>
      </c>
      <c r="J169" s="224" t="s">
        <v>1172</v>
      </c>
      <c r="K169" s="224" t="s">
        <v>1172</v>
      </c>
      <c r="L169" s="224" t="s">
        <v>1172</v>
      </c>
      <c r="M169" s="224" t="s">
        <v>1172</v>
      </c>
      <c r="N169" s="224" t="s">
        <v>1172</v>
      </c>
      <c r="O169" s="224" t="s">
        <v>1172</v>
      </c>
      <c r="P169" s="224" t="s">
        <v>1172</v>
      </c>
      <c r="Q169" s="386"/>
    </row>
    <row r="170" spans="1:17" s="24" customFormat="1" ht="12" customHeight="1">
      <c r="A170" s="9">
        <f t="shared" si="6"/>
        <v>165</v>
      </c>
      <c r="B170" s="383"/>
      <c r="C170" s="27">
        <f t="shared" si="5"/>
        <v>146</v>
      </c>
      <c r="D170" s="173" t="s">
        <v>78</v>
      </c>
      <c r="E170" s="223" t="s">
        <v>1172</v>
      </c>
      <c r="F170" s="224" t="s">
        <v>1172</v>
      </c>
      <c r="G170" s="224" t="s">
        <v>1172</v>
      </c>
      <c r="H170" s="224" t="s">
        <v>1172</v>
      </c>
      <c r="I170" s="224" t="s">
        <v>1172</v>
      </c>
      <c r="J170" s="224" t="s">
        <v>1172</v>
      </c>
      <c r="K170" s="224" t="s">
        <v>1172</v>
      </c>
      <c r="L170" s="224" t="s">
        <v>1172</v>
      </c>
      <c r="M170" s="224" t="s">
        <v>1172</v>
      </c>
      <c r="N170" s="224" t="s">
        <v>1172</v>
      </c>
      <c r="O170" s="224" t="s">
        <v>1172</v>
      </c>
      <c r="P170" s="224" t="s">
        <v>1172</v>
      </c>
      <c r="Q170" s="386"/>
    </row>
    <row r="171" spans="1:17" s="24" customFormat="1" ht="12" customHeight="1">
      <c r="A171" s="9">
        <f t="shared" si="6"/>
        <v>166</v>
      </c>
      <c r="B171" s="383"/>
      <c r="C171" s="27">
        <f t="shared" si="5"/>
        <v>147</v>
      </c>
      <c r="D171" s="173" t="s">
        <v>78</v>
      </c>
      <c r="E171" s="223" t="s">
        <v>1172</v>
      </c>
      <c r="F171" s="224" t="s">
        <v>1172</v>
      </c>
      <c r="G171" s="224" t="s">
        <v>1172</v>
      </c>
      <c r="H171" s="224" t="s">
        <v>1172</v>
      </c>
      <c r="I171" s="224" t="s">
        <v>1172</v>
      </c>
      <c r="J171" s="224" t="s">
        <v>1172</v>
      </c>
      <c r="K171" s="224" t="s">
        <v>1172</v>
      </c>
      <c r="L171" s="224" t="s">
        <v>1172</v>
      </c>
      <c r="M171" s="224" t="s">
        <v>1172</v>
      </c>
      <c r="N171" s="224" t="s">
        <v>1172</v>
      </c>
      <c r="O171" s="224" t="s">
        <v>1172</v>
      </c>
      <c r="P171" s="224" t="s">
        <v>1172</v>
      </c>
      <c r="Q171" s="386"/>
    </row>
    <row r="172" spans="1:17" s="24" customFormat="1" ht="12" customHeight="1">
      <c r="A172" s="9">
        <f t="shared" si="6"/>
        <v>167</v>
      </c>
      <c r="B172" s="383"/>
      <c r="C172" s="27">
        <f t="shared" si="5"/>
        <v>148</v>
      </c>
      <c r="D172" s="173" t="s">
        <v>78</v>
      </c>
      <c r="E172" s="223" t="s">
        <v>1172</v>
      </c>
      <c r="F172" s="224" t="s">
        <v>1172</v>
      </c>
      <c r="G172" s="224" t="s">
        <v>1172</v>
      </c>
      <c r="H172" s="224" t="s">
        <v>1172</v>
      </c>
      <c r="I172" s="224" t="s">
        <v>1172</v>
      </c>
      <c r="J172" s="224" t="s">
        <v>1172</v>
      </c>
      <c r="K172" s="224" t="s">
        <v>1172</v>
      </c>
      <c r="L172" s="224" t="s">
        <v>1172</v>
      </c>
      <c r="M172" s="224" t="s">
        <v>1172</v>
      </c>
      <c r="N172" s="224" t="s">
        <v>1172</v>
      </c>
      <c r="O172" s="224" t="s">
        <v>1172</v>
      </c>
      <c r="P172" s="224" t="s">
        <v>1172</v>
      </c>
      <c r="Q172" s="386"/>
    </row>
    <row r="173" spans="1:17" s="24" customFormat="1" ht="12" customHeight="1">
      <c r="A173" s="9">
        <f t="shared" si="6"/>
        <v>168</v>
      </c>
      <c r="B173" s="383"/>
      <c r="C173" s="27">
        <f t="shared" si="5"/>
        <v>149</v>
      </c>
      <c r="D173" s="173" t="s">
        <v>78</v>
      </c>
      <c r="E173" s="223" t="s">
        <v>1172</v>
      </c>
      <c r="F173" s="224" t="s">
        <v>1172</v>
      </c>
      <c r="G173" s="224" t="s">
        <v>1172</v>
      </c>
      <c r="H173" s="224" t="s">
        <v>1172</v>
      </c>
      <c r="I173" s="224" t="s">
        <v>1172</v>
      </c>
      <c r="J173" s="224" t="s">
        <v>1172</v>
      </c>
      <c r="K173" s="224" t="s">
        <v>1172</v>
      </c>
      <c r="L173" s="224" t="s">
        <v>1172</v>
      </c>
      <c r="M173" s="224" t="s">
        <v>1172</v>
      </c>
      <c r="N173" s="224" t="s">
        <v>1172</v>
      </c>
      <c r="O173" s="224" t="s">
        <v>1172</v>
      </c>
      <c r="P173" s="224" t="s">
        <v>1172</v>
      </c>
      <c r="Q173" s="386"/>
    </row>
    <row r="174" spans="1:17" s="24" customFormat="1" ht="12" customHeight="1">
      <c r="A174" s="9">
        <f t="shared" si="6"/>
        <v>169</v>
      </c>
      <c r="B174" s="383"/>
      <c r="C174" s="27">
        <f t="shared" si="5"/>
        <v>150</v>
      </c>
      <c r="D174" s="173" t="s">
        <v>78</v>
      </c>
      <c r="E174" s="223" t="s">
        <v>1172</v>
      </c>
      <c r="F174" s="224" t="s">
        <v>1172</v>
      </c>
      <c r="G174" s="224" t="s">
        <v>1172</v>
      </c>
      <c r="H174" s="224" t="s">
        <v>1172</v>
      </c>
      <c r="I174" s="224" t="s">
        <v>1172</v>
      </c>
      <c r="J174" s="224" t="s">
        <v>1172</v>
      </c>
      <c r="K174" s="224" t="s">
        <v>1172</v>
      </c>
      <c r="L174" s="224" t="s">
        <v>1172</v>
      </c>
      <c r="M174" s="224" t="s">
        <v>1172</v>
      </c>
      <c r="N174" s="224" t="s">
        <v>1172</v>
      </c>
      <c r="O174" s="224" t="s">
        <v>1172</v>
      </c>
      <c r="P174" s="224" t="s">
        <v>1172</v>
      </c>
      <c r="Q174" s="386"/>
    </row>
    <row r="175" spans="1:17" s="24" customFormat="1" ht="12" customHeight="1">
      <c r="A175" s="9">
        <f t="shared" si="6"/>
        <v>170</v>
      </c>
      <c r="B175" s="384"/>
      <c r="C175" s="16" t="s">
        <v>92</v>
      </c>
      <c r="D175" s="173" t="s">
        <v>78</v>
      </c>
      <c r="E175" s="223">
        <v>2.3730000000000002</v>
      </c>
      <c r="F175" s="224">
        <v>3.2349999999999999</v>
      </c>
      <c r="G175" s="224">
        <v>5.5110000000000001</v>
      </c>
      <c r="H175" s="224">
        <v>25.54</v>
      </c>
      <c r="I175" s="224">
        <v>5.3949999999999996</v>
      </c>
      <c r="J175" s="224">
        <v>2</v>
      </c>
      <c r="K175" s="224">
        <v>2.895</v>
      </c>
      <c r="L175" s="224">
        <v>3.7389999999999999</v>
      </c>
      <c r="M175" s="224">
        <v>44.182000000000002</v>
      </c>
      <c r="N175" s="224">
        <v>4.1509999999999998</v>
      </c>
      <c r="O175" s="224">
        <v>7.2714999999999996</v>
      </c>
      <c r="P175" s="224">
        <v>3.3140000000000001</v>
      </c>
      <c r="Q175" s="387"/>
    </row>
  </sheetData>
  <mergeCells count="5">
    <mergeCell ref="C1:D1"/>
    <mergeCell ref="C2:D2"/>
    <mergeCell ref="C3:D3"/>
    <mergeCell ref="B23:B175"/>
    <mergeCell ref="Q23:Q175"/>
  </mergeCells>
  <phoneticPr fontId="2"/>
  <printOptions horizontalCentered="1" gridLinesSet="0"/>
  <pageMargins left="0.78740157480314965" right="0.78740157480314965" top="1.1811023622047245" bottom="0.70866141732283472" header="0.98425196850393704" footer="0.51181102362204722"/>
  <pageSetup paperSize="8" scale="53" orientation="portrait" r:id="rId1"/>
  <headerFooter alignWithMargins="0">
    <oddHeader>&amp;A</oddHeader>
  </headerFooter>
  <ignoredErrors>
    <ignoredError sqref="A29:A175 A24:A28 C52 C26:C51 C53:C175" unlocked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174"/>
  <sheetViews>
    <sheetView showGridLines="0" view="pageBreakPreview" zoomScaleNormal="100" zoomScaleSheetLayoutView="100" workbookViewId="0">
      <pane xSplit="4" ySplit="8" topLeftCell="E9" activePane="bottomRight" state="frozen"/>
      <selection activeCell="D9" sqref="D9"/>
      <selection pane="topRight" activeCell="D9" sqref="D9"/>
      <selection pane="bottomLeft" activeCell="D9" sqref="D9"/>
      <selection pane="bottomRight" activeCell="E9" sqref="E9"/>
    </sheetView>
  </sheetViews>
  <sheetFormatPr defaultColWidth="9" defaultRowHeight="12" customHeight="1"/>
  <cols>
    <col min="1" max="2" width="8.625" style="1" customWidth="1"/>
    <col min="3" max="3" width="12.75" style="1" customWidth="1"/>
    <col min="4" max="4" width="8.625" style="29" customWidth="1"/>
    <col min="5" max="5" width="13.25" style="30" customWidth="1"/>
    <col min="6" max="16" width="13.25" style="1" customWidth="1"/>
    <col min="17" max="17" width="50.625" style="1" customWidth="1"/>
    <col min="18" max="18" width="0.875" style="1" customWidth="1"/>
    <col min="19" max="52" width="5.5" style="1" customWidth="1"/>
    <col min="53" max="16384" width="9" style="1"/>
  </cols>
  <sheetData>
    <row r="1" spans="1:25" s="3" customFormat="1" ht="12" customHeight="1">
      <c r="A1" s="40"/>
      <c r="B1" s="43" t="str">
        <f>'様式1-1-0_基礎情報'!$B$3</f>
        <v>河川コード</v>
      </c>
      <c r="C1" s="388">
        <f>'様式1-1-0_基礎情報'!$C$3</f>
        <v>8303040219</v>
      </c>
      <c r="D1" s="389"/>
    </row>
    <row r="2" spans="1:25" s="3" customFormat="1" ht="12" customHeight="1">
      <c r="A2" s="41"/>
      <c r="B2" s="44" t="str">
        <f>'様式1-1-0_基礎情報'!$B$4</f>
        <v>ダムコード</v>
      </c>
      <c r="C2" s="390">
        <f>'様式1-1-0_基礎情報'!$C$4</f>
        <v>30301120700000</v>
      </c>
      <c r="D2" s="391"/>
    </row>
    <row r="3" spans="1:25" s="3" customFormat="1" ht="12" customHeight="1" thickBot="1">
      <c r="A3" s="42"/>
      <c r="B3" s="45" t="str">
        <f>'様式1-1-0_基礎情報'!$B$5</f>
        <v>ダム名</v>
      </c>
      <c r="C3" s="392" t="str">
        <f>'様式1-1-0_基礎情報'!$C$5</f>
        <v>滝沢ダム</v>
      </c>
      <c r="D3" s="393"/>
    </row>
    <row r="4" spans="1:25" ht="12" customHeight="1">
      <c r="C4" s="2"/>
      <c r="D4" s="1"/>
      <c r="E4" s="1"/>
    </row>
    <row r="5" spans="1:25" s="2" customFormat="1" ht="12" customHeight="1">
      <c r="A5" s="59" t="s">
        <v>1</v>
      </c>
      <c r="B5" s="59" t="s">
        <v>91</v>
      </c>
      <c r="C5" s="7" t="s">
        <v>2</v>
      </c>
      <c r="D5" s="7" t="s">
        <v>69</v>
      </c>
      <c r="E5" s="7" t="s">
        <v>1201</v>
      </c>
      <c r="F5" s="7" t="s">
        <v>1190</v>
      </c>
      <c r="G5" s="7" t="s">
        <v>1191</v>
      </c>
      <c r="H5" s="7" t="s">
        <v>1192</v>
      </c>
      <c r="I5" s="7" t="s">
        <v>1193</v>
      </c>
      <c r="J5" s="7" t="s">
        <v>1194</v>
      </c>
      <c r="K5" s="7" t="s">
        <v>1195</v>
      </c>
      <c r="L5" s="7" t="s">
        <v>1196</v>
      </c>
      <c r="M5" s="7" t="s">
        <v>1197</v>
      </c>
      <c r="N5" s="7" t="s">
        <v>1198</v>
      </c>
      <c r="O5" s="7" t="s">
        <v>1199</v>
      </c>
      <c r="P5" s="7" t="s">
        <v>1200</v>
      </c>
      <c r="Q5" s="7" t="s">
        <v>150</v>
      </c>
    </row>
    <row r="6" spans="1:25" s="2" customFormat="1" ht="12" customHeight="1">
      <c r="A6" s="7">
        <f>'様式1-1-1_月別-水質(全地点)_1月'!A6</f>
        <v>1</v>
      </c>
      <c r="B6" s="89" t="str">
        <f>'様式1-1-1_月別-水質(全地点)_1月'!B6</f>
        <v>河川コード</v>
      </c>
      <c r="C6" s="62"/>
      <c r="D6" s="51" t="str">
        <f>'様式1-1-1_月別-水質(全地点)_1月'!C6</f>
        <v>－</v>
      </c>
      <c r="E6" s="7">
        <v>8303040219</v>
      </c>
      <c r="F6" s="7">
        <v>8303040219</v>
      </c>
      <c r="G6" s="7">
        <v>8303040219</v>
      </c>
      <c r="H6" s="7">
        <v>8303040219</v>
      </c>
      <c r="I6" s="7">
        <v>8303040219</v>
      </c>
      <c r="J6" s="7">
        <v>8303040219</v>
      </c>
      <c r="K6" s="7">
        <v>8303040219</v>
      </c>
      <c r="L6" s="7">
        <v>8303040219</v>
      </c>
      <c r="M6" s="7">
        <v>8303040219</v>
      </c>
      <c r="N6" s="7">
        <v>8303040219</v>
      </c>
      <c r="O6" s="7">
        <v>8303040219</v>
      </c>
      <c r="P6" s="7">
        <v>8303040219</v>
      </c>
      <c r="Q6" s="6" t="str">
        <f>'様式1-1-1_月別-水質(全地点)_1月'!K6</f>
        <v>河川コードを記入する。</v>
      </c>
      <c r="V6" s="3"/>
      <c r="W6" s="3"/>
      <c r="X6" s="3"/>
      <c r="Y6" s="3"/>
    </row>
    <row r="7" spans="1:25" s="2" customFormat="1" ht="12" customHeight="1">
      <c r="A7" s="7">
        <f>'様式1-1-1_月別-水質(全地点)_1月'!A7</f>
        <v>2</v>
      </c>
      <c r="B7" s="89" t="str">
        <f>'様式1-1-1_月別-水質(全地点)_1月'!B7</f>
        <v>ダムコード</v>
      </c>
      <c r="C7" s="62"/>
      <c r="D7" s="51" t="str">
        <f>'様式1-1-1_月別-水質(全地点)_1月'!C7</f>
        <v>－</v>
      </c>
      <c r="E7" s="103">
        <v>30301120700000</v>
      </c>
      <c r="F7" s="103">
        <v>30301120700000</v>
      </c>
      <c r="G7" s="103">
        <v>30301120700000</v>
      </c>
      <c r="H7" s="103">
        <v>30301120700000</v>
      </c>
      <c r="I7" s="103">
        <v>30301120700000</v>
      </c>
      <c r="J7" s="103">
        <v>30301120700000</v>
      </c>
      <c r="K7" s="103">
        <v>30301120700000</v>
      </c>
      <c r="L7" s="103">
        <v>30301120700000</v>
      </c>
      <c r="M7" s="103">
        <v>30301120700000</v>
      </c>
      <c r="N7" s="103">
        <v>30301120700000</v>
      </c>
      <c r="O7" s="103">
        <v>30301120700000</v>
      </c>
      <c r="P7" s="103">
        <v>30301120700000</v>
      </c>
      <c r="Q7" s="6" t="str">
        <f>'様式1-1-1_月別-水質(全地点)_1月'!K7</f>
        <v>ダムコードを記入する。</v>
      </c>
      <c r="V7" s="3"/>
      <c r="W7" s="3"/>
      <c r="X7" s="3"/>
      <c r="Y7" s="3"/>
    </row>
    <row r="8" spans="1:25" s="2" customFormat="1" ht="12" customHeight="1">
      <c r="A8" s="7">
        <f>'様式1-1-1_月別-水質(全地点)_1月'!A8</f>
        <v>3</v>
      </c>
      <c r="B8" s="89" t="str">
        <f>'様式1-1-1_月別-水質(全地点)_1月'!B8</f>
        <v>ダム名</v>
      </c>
      <c r="C8" s="62"/>
      <c r="D8" s="51" t="str">
        <f>'様式1-1-1_月別-水質(全地点)_1月'!C8</f>
        <v>－</v>
      </c>
      <c r="E8" s="7" t="s">
        <v>1211</v>
      </c>
      <c r="F8" s="7" t="s">
        <v>1211</v>
      </c>
      <c r="G8" s="7" t="s">
        <v>1211</v>
      </c>
      <c r="H8" s="7" t="s">
        <v>1211</v>
      </c>
      <c r="I8" s="7" t="s">
        <v>1211</v>
      </c>
      <c r="J8" s="7" t="s">
        <v>1211</v>
      </c>
      <c r="K8" s="7" t="s">
        <v>1211</v>
      </c>
      <c r="L8" s="7" t="s">
        <v>1211</v>
      </c>
      <c r="M8" s="7" t="s">
        <v>1211</v>
      </c>
      <c r="N8" s="7" t="s">
        <v>1211</v>
      </c>
      <c r="O8" s="7" t="s">
        <v>1211</v>
      </c>
      <c r="P8" s="7" t="s">
        <v>1211</v>
      </c>
      <c r="Q8" s="6" t="str">
        <f>'様式1-1-1_月別-水質(全地点)_1月'!K8</f>
        <v>ダム名を記入する。</v>
      </c>
      <c r="V8" s="3"/>
      <c r="W8" s="3"/>
      <c r="X8" s="3"/>
      <c r="Y8" s="3"/>
    </row>
    <row r="9" spans="1:25" s="2" customFormat="1" ht="12" customHeight="1">
      <c r="A9" s="7">
        <f>'様式1-1-1_月別-水質(全地点)_1月'!A9</f>
        <v>4</v>
      </c>
      <c r="B9" s="89" t="str">
        <f>'様式1-1-1_月別-水質(全地点)_1月'!B9</f>
        <v>調査年月日</v>
      </c>
      <c r="C9" s="62"/>
      <c r="D9" s="51" t="str">
        <f>'様式1-1-1_月別-水質(全地点)_1月'!C9</f>
        <v>－</v>
      </c>
      <c r="E9" s="54">
        <v>44573</v>
      </c>
      <c r="F9" s="54">
        <v>44594</v>
      </c>
      <c r="G9" s="54">
        <v>44622</v>
      </c>
      <c r="H9" s="54">
        <v>44664</v>
      </c>
      <c r="I9" s="54">
        <v>44692</v>
      </c>
      <c r="J9" s="54">
        <v>44713</v>
      </c>
      <c r="K9" s="54">
        <v>44755</v>
      </c>
      <c r="L9" s="54">
        <v>44783</v>
      </c>
      <c r="M9" s="54">
        <v>44811</v>
      </c>
      <c r="N9" s="54">
        <v>44839</v>
      </c>
      <c r="O9" s="54">
        <v>44867</v>
      </c>
      <c r="P9" s="54">
        <v>44902</v>
      </c>
      <c r="Q9" s="6" t="str">
        <f>'様式1-1-1_月別-水質(全地点)_1月'!K9</f>
        <v>調査年月日を記入する</v>
      </c>
      <c r="V9" s="3"/>
      <c r="W9" s="3"/>
      <c r="X9" s="3"/>
      <c r="Y9" s="3"/>
    </row>
    <row r="10" spans="1:25" s="2" customFormat="1" ht="12" customHeight="1">
      <c r="A10" s="7">
        <f>'様式1-1-1_月別-水質(全地点)_1月'!A10</f>
        <v>5</v>
      </c>
      <c r="B10" s="89" t="str">
        <f>'様式1-1-1_月別-水質(全地点)_1月'!B10</f>
        <v>調査地点(採水位置)</v>
      </c>
      <c r="C10" s="62"/>
      <c r="D10" s="51" t="str">
        <f>'様式1-1-1_月別-水質(全地点)_1月'!C10</f>
        <v>－</v>
      </c>
      <c r="E10" s="54" t="s">
        <v>1167</v>
      </c>
      <c r="F10" s="54" t="s">
        <v>1167</v>
      </c>
      <c r="G10" s="54" t="s">
        <v>1167</v>
      </c>
      <c r="H10" s="54" t="s">
        <v>1167</v>
      </c>
      <c r="I10" s="54" t="s">
        <v>1167</v>
      </c>
      <c r="J10" s="54" t="s">
        <v>1167</v>
      </c>
      <c r="K10" s="54" t="s">
        <v>1167</v>
      </c>
      <c r="L10" s="54" t="s">
        <v>1167</v>
      </c>
      <c r="M10" s="54" t="s">
        <v>1167</v>
      </c>
      <c r="N10" s="54" t="s">
        <v>1167</v>
      </c>
      <c r="O10" s="54" t="s">
        <v>1167</v>
      </c>
      <c r="P10" s="54" t="s">
        <v>1167</v>
      </c>
      <c r="Q10" s="6" t="str">
        <f>'様式1-1-1_月別-水質(全地点)_1月'!K10</f>
        <v>調査地点を具体的に記入する。</v>
      </c>
      <c r="V10" s="3"/>
      <c r="W10" s="3"/>
      <c r="X10" s="3"/>
      <c r="Y10" s="3"/>
    </row>
    <row r="11" spans="1:25" ht="12" customHeight="1">
      <c r="A11" s="7">
        <f>'様式1-1-1_月別-水質(全地点)_1月'!A11</f>
        <v>6</v>
      </c>
      <c r="B11" s="89" t="str">
        <f>'様式1-1-1_月別-水質(全地点)_1月'!B11</f>
        <v>調査開始時刻</v>
      </c>
      <c r="C11" s="53"/>
      <c r="D11" s="51" t="str">
        <f>'様式1-1-1_月別-水質(全地点)_1月'!C11</f>
        <v>－</v>
      </c>
      <c r="E11" s="229">
        <v>0.40972222222222227</v>
      </c>
      <c r="F11" s="229">
        <v>0.52430555555555558</v>
      </c>
      <c r="G11" s="229">
        <v>0.53472222222222221</v>
      </c>
      <c r="H11" s="229">
        <v>0.54166666666666663</v>
      </c>
      <c r="I11" s="229">
        <v>0.55208333333333337</v>
      </c>
      <c r="J11" s="229">
        <v>0.54861111111111105</v>
      </c>
      <c r="K11" s="229">
        <v>0.55555555555555558</v>
      </c>
      <c r="L11" s="229">
        <v>0.58333333333333337</v>
      </c>
      <c r="M11" s="229">
        <v>0.50694444444444442</v>
      </c>
      <c r="N11" s="229">
        <v>0.52430555555555558</v>
      </c>
      <c r="O11" s="229">
        <v>0.53819444444444442</v>
      </c>
      <c r="P11" s="229">
        <v>0.54166666666666663</v>
      </c>
      <c r="Q11" s="6" t="str">
        <f>'様式1-1-1_月別-水質(全地点)_1月'!K11</f>
        <v>調査の開始時刻を２４時間表示で記入する。</v>
      </c>
      <c r="V11" s="3"/>
      <c r="W11" s="3"/>
      <c r="X11" s="3"/>
      <c r="Y11" s="3"/>
    </row>
    <row r="12" spans="1:25" ht="12" customHeight="1">
      <c r="A12" s="7">
        <f>'様式1-1-1_月別-水質(全地点)_1月'!A12</f>
        <v>7</v>
      </c>
      <c r="B12" s="89" t="str">
        <f>'様式1-1-1_月別-水質(全地点)_1月'!B12</f>
        <v>天候</v>
      </c>
      <c r="C12" s="53"/>
      <c r="D12" s="51" t="str">
        <f>'様式1-1-1_月別-水質(全地点)_1月'!C12</f>
        <v>－</v>
      </c>
      <c r="E12" s="54" t="s">
        <v>1223</v>
      </c>
      <c r="F12" s="54" t="s">
        <v>1223</v>
      </c>
      <c r="G12" s="54" t="s">
        <v>1223</v>
      </c>
      <c r="H12" s="54" t="s">
        <v>1223</v>
      </c>
      <c r="I12" s="54" t="s">
        <v>1223</v>
      </c>
      <c r="J12" s="54" t="s">
        <v>1223</v>
      </c>
      <c r="K12" s="54" t="s">
        <v>1223</v>
      </c>
      <c r="L12" s="54" t="s">
        <v>1223</v>
      </c>
      <c r="M12" s="54" t="s">
        <v>1268</v>
      </c>
      <c r="N12" s="54" t="s">
        <v>1268</v>
      </c>
      <c r="O12" s="54" t="s">
        <v>1223</v>
      </c>
      <c r="P12" s="54" t="s">
        <v>1223</v>
      </c>
      <c r="Q12" s="6" t="str">
        <f>'様式1-1-1_月別-水質(全地点)_1月'!K12</f>
        <v>晴，曇，小雨等の用語で記入する。</v>
      </c>
      <c r="V12" s="3"/>
      <c r="W12" s="3"/>
      <c r="X12" s="3"/>
      <c r="Y12" s="3"/>
    </row>
    <row r="13" spans="1:25" ht="12" customHeight="1">
      <c r="A13" s="7">
        <f>'様式1-1-1_月別-水質(全地点)_1月'!A13</f>
        <v>8</v>
      </c>
      <c r="B13" s="89" t="str">
        <f>'様式1-1-1_月別-水質(全地点)_1月'!B13</f>
        <v>気温</v>
      </c>
      <c r="C13" s="53"/>
      <c r="D13" s="51" t="str">
        <f>'様式1-1-1_月別-水質(全地点)_1月'!C13</f>
        <v>℃</v>
      </c>
      <c r="E13" s="227">
        <v>3</v>
      </c>
      <c r="F13" s="227">
        <v>6</v>
      </c>
      <c r="G13" s="227">
        <v>11</v>
      </c>
      <c r="H13" s="227">
        <v>23</v>
      </c>
      <c r="I13" s="227">
        <v>18.2</v>
      </c>
      <c r="J13" s="227">
        <v>24.5</v>
      </c>
      <c r="K13" s="227">
        <v>23</v>
      </c>
      <c r="L13" s="227">
        <v>33</v>
      </c>
      <c r="M13" s="227">
        <v>23</v>
      </c>
      <c r="N13" s="227">
        <v>16</v>
      </c>
      <c r="O13" s="227">
        <v>18.5</v>
      </c>
      <c r="P13" s="227">
        <v>11</v>
      </c>
      <c r="Q13" s="6" t="str">
        <f>'様式1-1-1_月別-水質(全地点)_1月'!K13</f>
        <v>小数点以下第１位まで記入する。</v>
      </c>
      <c r="V13" s="3"/>
      <c r="W13" s="3"/>
      <c r="X13" s="3"/>
      <c r="Y13" s="3"/>
    </row>
    <row r="14" spans="1:25" ht="12" customHeight="1">
      <c r="A14" s="7">
        <f>'様式1-1-1_月別-水質(全地点)_1月'!A14</f>
        <v>9</v>
      </c>
      <c r="B14" s="89" t="str">
        <f>'様式1-1-1_月別-水質(全地点)_1月'!B14</f>
        <v>全水深</v>
      </c>
      <c r="C14" s="53"/>
      <c r="D14" s="51" t="str">
        <f>'様式1-1-1_月別-水質(全地点)_1月'!C14</f>
        <v>ｍ</v>
      </c>
      <c r="E14" s="227">
        <v>94.5</v>
      </c>
      <c r="F14" s="227">
        <v>94</v>
      </c>
      <c r="G14" s="227">
        <v>93</v>
      </c>
      <c r="H14" s="227">
        <v>95.4</v>
      </c>
      <c r="I14" s="227">
        <v>98.8</v>
      </c>
      <c r="J14" s="227">
        <v>99.2</v>
      </c>
      <c r="K14" s="227">
        <v>81</v>
      </c>
      <c r="L14" s="227">
        <v>83.1</v>
      </c>
      <c r="M14" s="227">
        <v>82</v>
      </c>
      <c r="N14" s="227">
        <v>86</v>
      </c>
      <c r="O14" s="227">
        <v>89.6</v>
      </c>
      <c r="P14" s="227">
        <v>90</v>
      </c>
      <c r="Q14" s="6" t="str">
        <f>'様式1-1-1_月別-水質(全地点)_1月'!K14</f>
        <v>採水位置の水面より底までの深さを１　/１０mまで記入する。</v>
      </c>
      <c r="V14" s="3"/>
      <c r="W14" s="3"/>
      <c r="X14" s="3"/>
      <c r="Y14" s="3"/>
    </row>
    <row r="15" spans="1:25" ht="12" customHeight="1">
      <c r="A15" s="7">
        <f>'様式1-1-1_月別-水質(全地点)_1月'!A15</f>
        <v>10</v>
      </c>
      <c r="B15" s="89" t="str">
        <f>'様式1-1-1_月別-水質(全地点)_1月'!B15</f>
        <v>透視度（河川)</v>
      </c>
      <c r="C15" s="53"/>
      <c r="D15" s="51" t="str">
        <f>'様式1-1-1_月別-水質(全地点)_1月'!C15</f>
        <v>cｍ</v>
      </c>
      <c r="E15" s="227" t="s">
        <v>1224</v>
      </c>
      <c r="F15" s="227" t="s">
        <v>1224</v>
      </c>
      <c r="G15" s="227" t="s">
        <v>1224</v>
      </c>
      <c r="H15" s="227" t="s">
        <v>1224</v>
      </c>
      <c r="I15" s="227" t="s">
        <v>1224</v>
      </c>
      <c r="J15" s="227" t="s">
        <v>1224</v>
      </c>
      <c r="K15" s="227">
        <v>68</v>
      </c>
      <c r="L15" s="227" t="s">
        <v>1224</v>
      </c>
      <c r="M15" s="227" t="s">
        <v>1224</v>
      </c>
      <c r="N15" s="227" t="s">
        <v>1224</v>
      </c>
      <c r="O15" s="227" t="s">
        <v>1224</v>
      </c>
      <c r="P15" s="227" t="s">
        <v>1224</v>
      </c>
      <c r="Q15" s="6" t="str">
        <f>'様式1-1-1_月別-水質(全地点)_1月'!K15</f>
        <v>小数点以下１位まで記入し、透視度計の最大値に従い記入する。</v>
      </c>
      <c r="V15" s="3"/>
      <c r="W15" s="3"/>
      <c r="X15" s="3"/>
      <c r="Y15" s="3"/>
    </row>
    <row r="16" spans="1:25" ht="12" customHeight="1">
      <c r="A16" s="7">
        <f>'様式1-1-1_月別-水質(全地点)_1月'!A16</f>
        <v>11</v>
      </c>
      <c r="B16" s="89" t="str">
        <f>'様式1-1-1_月別-水質(全地点)_1月'!B16</f>
        <v>透明度(ダム貯水池)</v>
      </c>
      <c r="C16" s="53"/>
      <c r="D16" s="51" t="str">
        <f>'様式1-1-1_月別-水質(全地点)_1月'!C16</f>
        <v>ｍ</v>
      </c>
      <c r="E16" s="227">
        <v>3.6</v>
      </c>
      <c r="F16" s="227">
        <v>4.5</v>
      </c>
      <c r="G16" s="227">
        <v>5.2</v>
      </c>
      <c r="H16" s="227">
        <v>4.7</v>
      </c>
      <c r="I16" s="227">
        <v>4.5</v>
      </c>
      <c r="J16" s="227">
        <v>8.1999999999999993</v>
      </c>
      <c r="K16" s="227">
        <v>2</v>
      </c>
      <c r="L16" s="227">
        <v>4.8</v>
      </c>
      <c r="M16" s="227">
        <v>4</v>
      </c>
      <c r="N16" s="227">
        <v>3</v>
      </c>
      <c r="O16" s="227">
        <v>5.5</v>
      </c>
      <c r="P16" s="227">
        <v>7</v>
      </c>
      <c r="Q16" s="6" t="str">
        <f>'様式1-1-1_月別-水質(全地点)_1月'!K16</f>
        <v>小数点以下１位まで記入する。</v>
      </c>
      <c r="V16" s="3"/>
      <c r="W16" s="3"/>
      <c r="X16" s="3"/>
      <c r="Y16" s="3"/>
    </row>
    <row r="17" spans="1:25" ht="12" customHeight="1">
      <c r="A17" s="7">
        <f>'様式1-1-1_月別-水質(全地点)_1月'!A17</f>
        <v>12</v>
      </c>
      <c r="B17" s="89" t="str">
        <f>'様式1-1-1_月別-水質(全地点)_1月'!B17</f>
        <v>水色(ダム貯水池)</v>
      </c>
      <c r="C17" s="53"/>
      <c r="D17" s="51" t="str">
        <f>'様式1-1-1_月別-水質(全地点)_1月'!C17</f>
        <v>－</v>
      </c>
      <c r="E17" s="7">
        <v>14</v>
      </c>
      <c r="F17" s="7">
        <v>6</v>
      </c>
      <c r="G17" s="7">
        <v>4</v>
      </c>
      <c r="H17" s="7">
        <v>5</v>
      </c>
      <c r="I17" s="7">
        <v>4</v>
      </c>
      <c r="J17" s="7">
        <v>4</v>
      </c>
      <c r="K17" s="7">
        <v>15</v>
      </c>
      <c r="L17" s="7">
        <v>5</v>
      </c>
      <c r="M17" s="7">
        <v>5</v>
      </c>
      <c r="N17" s="7">
        <v>5</v>
      </c>
      <c r="O17" s="7">
        <v>5</v>
      </c>
      <c r="P17" s="7">
        <v>6</v>
      </c>
      <c r="Q17" s="6" t="str">
        <f>'様式1-1-1_月別-水質(全地点)_1月'!K17</f>
        <v>フォーレル・ウーレの水色階級で記入する。</v>
      </c>
      <c r="V17" s="3"/>
      <c r="W17" s="3"/>
      <c r="X17" s="3"/>
      <c r="Y17" s="3"/>
    </row>
    <row r="18" spans="1:25" ht="12" customHeight="1">
      <c r="A18" s="7">
        <f>'様式1-1-1_月別-水質(全地点)_1月'!A18</f>
        <v>13</v>
      </c>
      <c r="B18" s="89" t="str">
        <f>'様式1-1-1_月別-水質(全地点)_1月'!B18</f>
        <v>貯水位</v>
      </c>
      <c r="C18" s="53"/>
      <c r="D18" s="51" t="str">
        <f>'様式1-1-1_月別-水質(全地点)_1月'!C18</f>
        <v>EL.m</v>
      </c>
      <c r="E18" s="259">
        <v>545.29999999999995</v>
      </c>
      <c r="F18" s="259">
        <v>565.37</v>
      </c>
      <c r="G18" s="259">
        <v>545.04</v>
      </c>
      <c r="H18" s="259">
        <v>547.54</v>
      </c>
      <c r="I18" s="259">
        <v>551.72</v>
      </c>
      <c r="J18" s="259">
        <v>551.76</v>
      </c>
      <c r="K18" s="259">
        <v>536.24</v>
      </c>
      <c r="L18" s="259">
        <v>537.20000000000005</v>
      </c>
      <c r="M18" s="259">
        <v>536.29999999999995</v>
      </c>
      <c r="N18" s="259">
        <v>537.9</v>
      </c>
      <c r="O18" s="259">
        <v>541.5</v>
      </c>
      <c r="P18" s="259">
        <v>543.1</v>
      </c>
      <c r="Q18" s="6" t="str">
        <f>'様式1-1-1_月別-水質(全地点)_1月'!K18</f>
        <v>ダム管理記録から調査時のものを記録する。</v>
      </c>
      <c r="V18" s="3"/>
      <c r="W18" s="3"/>
      <c r="X18" s="3"/>
      <c r="Y18" s="3"/>
    </row>
    <row r="19" spans="1:25" ht="12" customHeight="1">
      <c r="A19" s="7">
        <f>'様式1-1-1_月別-水質(全地点)_1月'!A19</f>
        <v>14</v>
      </c>
      <c r="B19" s="89" t="str">
        <f>'様式1-1-1_月別-水質(全地点)_1月'!B19</f>
        <v>流量(河川)</v>
      </c>
      <c r="C19" s="53"/>
      <c r="D19" s="51" t="str">
        <f>'様式1-1-1_月別-水質(全地点)_1月'!C19</f>
        <v>m3/s</v>
      </c>
      <c r="E19" s="7" t="s">
        <v>1172</v>
      </c>
      <c r="F19" s="7" t="s">
        <v>1172</v>
      </c>
      <c r="G19" s="7" t="s">
        <v>1172</v>
      </c>
      <c r="H19" s="7" t="s">
        <v>1172</v>
      </c>
      <c r="I19" s="7" t="s">
        <v>1172</v>
      </c>
      <c r="J19" s="7" t="s">
        <v>1172</v>
      </c>
      <c r="K19" s="7" t="s">
        <v>1172</v>
      </c>
      <c r="L19" s="7" t="s">
        <v>1172</v>
      </c>
      <c r="M19" s="7" t="s">
        <v>1172</v>
      </c>
      <c r="N19" s="7" t="s">
        <v>1172</v>
      </c>
      <c r="O19" s="7" t="s">
        <v>1172</v>
      </c>
      <c r="P19" s="7" t="s">
        <v>1172</v>
      </c>
      <c r="Q19" s="6" t="str">
        <f>'様式1-1-1_月別-水質(全地点)_1月'!K19</f>
        <v>ダム管理記録から調査時のものを記録する。</v>
      </c>
      <c r="V19" s="3"/>
      <c r="W19" s="3"/>
      <c r="X19" s="3"/>
      <c r="Y19" s="3"/>
    </row>
    <row r="20" spans="1:25" ht="12" customHeight="1">
      <c r="A20" s="7">
        <f>'様式1-1-1_月別-水質(全地点)_1月'!A20</f>
        <v>15</v>
      </c>
      <c r="B20" s="89" t="str">
        <f>'様式1-1-1_月別-水質(全地点)_1月'!B20</f>
        <v>流入量(ダム貯水池)</v>
      </c>
      <c r="C20" s="53"/>
      <c r="D20" s="51" t="str">
        <f>'様式1-1-1_月別-水質(全地点)_1月'!C20</f>
        <v>m3/s</v>
      </c>
      <c r="E20" s="259">
        <v>0.03</v>
      </c>
      <c r="F20" s="259">
        <v>0.5</v>
      </c>
      <c r="G20" s="259">
        <v>0.53</v>
      </c>
      <c r="H20" s="259">
        <v>2.02</v>
      </c>
      <c r="I20" s="259">
        <v>1.7</v>
      </c>
      <c r="J20" s="259">
        <v>0.53</v>
      </c>
      <c r="K20" s="259">
        <v>2.25</v>
      </c>
      <c r="L20" s="259">
        <v>1</v>
      </c>
      <c r="M20" s="259">
        <v>2.62</v>
      </c>
      <c r="N20" s="259">
        <v>2.77</v>
      </c>
      <c r="O20" s="259">
        <v>0.54</v>
      </c>
      <c r="P20" s="259">
        <v>0.54</v>
      </c>
      <c r="Q20" s="6" t="str">
        <f>'様式1-1-1_月別-水質(全地点)_1月'!K20</f>
        <v>ダム管理記録から調査時のものを記録する。</v>
      </c>
      <c r="V20" s="3"/>
      <c r="W20" s="3"/>
      <c r="X20" s="3"/>
      <c r="Y20" s="3"/>
    </row>
    <row r="21" spans="1:25" ht="12" customHeight="1">
      <c r="A21" s="7">
        <f>'様式1-1-1_月別-水質(全地点)_1月'!A21</f>
        <v>16</v>
      </c>
      <c r="B21" s="89" t="str">
        <f>'様式1-1-1_月別-水質(全地点)_1月'!B21</f>
        <v>放流量(ダム貯水池)</v>
      </c>
      <c r="C21" s="53"/>
      <c r="D21" s="51" t="str">
        <f>'様式1-1-1_月別-水質(全地点)_1月'!C21</f>
        <v>m3/s</v>
      </c>
      <c r="E21" s="259">
        <v>0.53</v>
      </c>
      <c r="F21" s="259">
        <v>0.5</v>
      </c>
      <c r="G21" s="259">
        <v>0.53</v>
      </c>
      <c r="H21" s="259">
        <v>0.53</v>
      </c>
      <c r="I21" s="259">
        <v>0.54</v>
      </c>
      <c r="J21" s="259">
        <v>0.53</v>
      </c>
      <c r="K21" s="259">
        <v>0.51</v>
      </c>
      <c r="L21" s="259">
        <v>0.98</v>
      </c>
      <c r="M21" s="259">
        <v>0.5</v>
      </c>
      <c r="N21" s="259">
        <v>0.53</v>
      </c>
      <c r="O21" s="259">
        <v>0.54</v>
      </c>
      <c r="P21" s="259">
        <v>0.54</v>
      </c>
      <c r="Q21" s="6" t="str">
        <f>'様式1-1-1_月別-水質(全地点)_1月'!K21</f>
        <v>ダム管理記録から調査時のものを記録する。</v>
      </c>
      <c r="V21" s="3"/>
      <c r="W21" s="3"/>
      <c r="X21" s="3"/>
      <c r="Y21" s="3"/>
    </row>
    <row r="22" spans="1:25" s="24" customFormat="1" ht="12" customHeight="1">
      <c r="A22" s="7">
        <f>A21+1</f>
        <v>17</v>
      </c>
      <c r="B22" s="382" t="s">
        <v>177</v>
      </c>
      <c r="C22" s="27" t="s">
        <v>65</v>
      </c>
      <c r="D22" s="28" t="s">
        <v>178</v>
      </c>
      <c r="E22" s="173">
        <v>4.9950000000000001</v>
      </c>
      <c r="F22" s="226">
        <v>8.2609999999999992</v>
      </c>
      <c r="G22" s="226">
        <v>9.7360000000000007</v>
      </c>
      <c r="H22" s="226">
        <v>11.542999999999999</v>
      </c>
      <c r="I22" s="226">
        <v>10.401999999999999</v>
      </c>
      <c r="J22" s="226">
        <v>9.7639999999999993</v>
      </c>
      <c r="K22" s="226">
        <v>8.9254999999999995</v>
      </c>
      <c r="L22" s="226">
        <v>8.6690000000000005</v>
      </c>
      <c r="M22" s="226">
        <v>8.0335000000000001</v>
      </c>
      <c r="N22" s="226">
        <v>10.627000000000001</v>
      </c>
      <c r="O22" s="226">
        <v>9.4290000000000003</v>
      </c>
      <c r="P22" s="226">
        <v>9.1150000000000002</v>
      </c>
      <c r="Q22" s="385" t="s">
        <v>425</v>
      </c>
    </row>
    <row r="23" spans="1:25" s="24" customFormat="1" ht="12" customHeight="1">
      <c r="A23" s="9">
        <f t="shared" ref="A23:A26" si="0">A22+1</f>
        <v>18</v>
      </c>
      <c r="B23" s="394"/>
      <c r="C23" s="27">
        <v>0.5</v>
      </c>
      <c r="D23" s="28" t="s">
        <v>178</v>
      </c>
      <c r="E23" s="173">
        <v>4.9109999999999996</v>
      </c>
      <c r="F23" s="226">
        <v>8.2319999999999993</v>
      </c>
      <c r="G23" s="226">
        <v>9.7230000000000008</v>
      </c>
      <c r="H23" s="226">
        <v>11.412000000000001</v>
      </c>
      <c r="I23" s="226">
        <v>10.35</v>
      </c>
      <c r="J23" s="226">
        <v>9.532</v>
      </c>
      <c r="K23" s="226">
        <v>9.1340000000000003</v>
      </c>
      <c r="L23" s="226">
        <v>8.8670000000000009</v>
      </c>
      <c r="M23" s="226">
        <v>8.0329999999999995</v>
      </c>
      <c r="N23" s="226">
        <v>10.632999999999999</v>
      </c>
      <c r="O23" s="226">
        <v>9.4369999999999994</v>
      </c>
      <c r="P23" s="226">
        <v>9.1050000000000004</v>
      </c>
      <c r="Q23" s="386"/>
    </row>
    <row r="24" spans="1:25" s="24" customFormat="1" ht="12" customHeight="1">
      <c r="A24" s="9">
        <f t="shared" si="0"/>
        <v>19</v>
      </c>
      <c r="B24" s="394"/>
      <c r="C24" s="27">
        <v>1</v>
      </c>
      <c r="D24" s="28" t="s">
        <v>178</v>
      </c>
      <c r="E24" s="173">
        <v>4.907</v>
      </c>
      <c r="F24" s="226">
        <v>8.2345000000000006</v>
      </c>
      <c r="G24" s="226">
        <v>9.7390000000000008</v>
      </c>
      <c r="H24" s="226">
        <v>11.342000000000001</v>
      </c>
      <c r="I24" s="226">
        <v>10.346</v>
      </c>
      <c r="J24" s="226">
        <v>9.5280000000000005</v>
      </c>
      <c r="K24" s="226">
        <v>9.1430000000000007</v>
      </c>
      <c r="L24" s="226">
        <v>8.94</v>
      </c>
      <c r="M24" s="226">
        <v>8.0440000000000005</v>
      </c>
      <c r="N24" s="226">
        <v>10.651</v>
      </c>
      <c r="O24" s="226">
        <v>9.4770000000000003</v>
      </c>
      <c r="P24" s="226">
        <v>9.1080000000000005</v>
      </c>
      <c r="Q24" s="386"/>
    </row>
    <row r="25" spans="1:25" s="24" customFormat="1" ht="12" customHeight="1">
      <c r="A25" s="9">
        <f t="shared" si="0"/>
        <v>20</v>
      </c>
      <c r="B25" s="394"/>
      <c r="C25" s="27">
        <f t="shared" ref="C25:C88" si="1">C24+1</f>
        <v>2</v>
      </c>
      <c r="D25" s="28" t="s">
        <v>178</v>
      </c>
      <c r="E25" s="173">
        <v>4.859</v>
      </c>
      <c r="F25" s="226">
        <v>8.2219999999999995</v>
      </c>
      <c r="G25" s="226">
        <v>9.7439999999999998</v>
      </c>
      <c r="H25" s="226">
        <v>11.637</v>
      </c>
      <c r="I25" s="226">
        <v>10.425000000000001</v>
      </c>
      <c r="J25" s="226">
        <v>9.5960000000000001</v>
      </c>
      <c r="K25" s="226">
        <v>8.9580000000000002</v>
      </c>
      <c r="L25" s="226">
        <v>9.0180000000000007</v>
      </c>
      <c r="M25" s="226">
        <v>8.0340000000000007</v>
      </c>
      <c r="N25" s="226">
        <v>10.702</v>
      </c>
      <c r="O25" s="226">
        <v>9.5670000000000002</v>
      </c>
      <c r="P25" s="226">
        <v>9.109</v>
      </c>
      <c r="Q25" s="386"/>
    </row>
    <row r="26" spans="1:25" s="24" customFormat="1" ht="12" customHeight="1">
      <c r="A26" s="9">
        <f t="shared" si="0"/>
        <v>21</v>
      </c>
      <c r="B26" s="394"/>
      <c r="C26" s="27">
        <f t="shared" si="1"/>
        <v>3</v>
      </c>
      <c r="D26" s="28" t="s">
        <v>178</v>
      </c>
      <c r="E26" s="173">
        <v>4.8639999999999999</v>
      </c>
      <c r="F26" s="226">
        <v>8.2059999999999995</v>
      </c>
      <c r="G26" s="226">
        <v>9.7219999999999995</v>
      </c>
      <c r="H26" s="226">
        <v>12.095000000000001</v>
      </c>
      <c r="I26" s="226">
        <v>10.532</v>
      </c>
      <c r="J26" s="226">
        <v>9.6574999999999989</v>
      </c>
      <c r="K26" s="226">
        <v>8.4719999999999995</v>
      </c>
      <c r="L26" s="226">
        <v>9.3469999999999995</v>
      </c>
      <c r="M26" s="226">
        <v>8.0250000000000004</v>
      </c>
      <c r="N26" s="226">
        <v>9.6460000000000008</v>
      </c>
      <c r="O26" s="226">
        <v>9.6120000000000001</v>
      </c>
      <c r="P26" s="226">
        <v>9.0969999999999995</v>
      </c>
      <c r="Q26" s="386"/>
    </row>
    <row r="27" spans="1:25" s="24" customFormat="1" ht="12" customHeight="1">
      <c r="A27" s="9">
        <f t="shared" ref="A27:A90" si="2">A26+1</f>
        <v>22</v>
      </c>
      <c r="B27" s="394"/>
      <c r="C27" s="27">
        <f t="shared" si="1"/>
        <v>4</v>
      </c>
      <c r="D27" s="28" t="s">
        <v>178</v>
      </c>
      <c r="E27" s="173">
        <v>4.8460000000000001</v>
      </c>
      <c r="F27" s="226">
        <v>8.2240000000000002</v>
      </c>
      <c r="G27" s="226">
        <v>9.6940000000000008</v>
      </c>
      <c r="H27" s="226">
        <v>12.156000000000001</v>
      </c>
      <c r="I27" s="226">
        <v>10.879</v>
      </c>
      <c r="J27" s="226">
        <v>10.286</v>
      </c>
      <c r="K27" s="226">
        <v>7.6760000000000002</v>
      </c>
      <c r="L27" s="226">
        <v>9.4440000000000008</v>
      </c>
      <c r="M27" s="226">
        <v>7.1890000000000001</v>
      </c>
      <c r="N27" s="226">
        <v>8.6739999999999995</v>
      </c>
      <c r="O27" s="226">
        <v>9.6379999999999999</v>
      </c>
      <c r="P27" s="226">
        <v>9.0730000000000004</v>
      </c>
      <c r="Q27" s="386"/>
    </row>
    <row r="28" spans="1:25" s="24" customFormat="1" ht="12" customHeight="1">
      <c r="A28" s="9">
        <f t="shared" si="2"/>
        <v>23</v>
      </c>
      <c r="B28" s="394"/>
      <c r="C28" s="27">
        <f t="shared" si="1"/>
        <v>5</v>
      </c>
      <c r="D28" s="28" t="s">
        <v>178</v>
      </c>
      <c r="E28" s="173">
        <v>4.8280000000000003</v>
      </c>
      <c r="F28" s="226">
        <v>8.2065000000000001</v>
      </c>
      <c r="G28" s="226">
        <v>9.6844999999999999</v>
      </c>
      <c r="H28" s="226">
        <v>12.173999999999999</v>
      </c>
      <c r="I28" s="226">
        <v>11.509499999999999</v>
      </c>
      <c r="J28" s="226">
        <v>10.741</v>
      </c>
      <c r="K28" s="226">
        <v>7.1820000000000004</v>
      </c>
      <c r="L28" s="226">
        <v>8.99</v>
      </c>
      <c r="M28" s="226">
        <v>6.7784999999999993</v>
      </c>
      <c r="N28" s="226">
        <v>8.1914999999999996</v>
      </c>
      <c r="O28" s="226">
        <v>9.6105</v>
      </c>
      <c r="P28" s="226">
        <v>9.0619999999999994</v>
      </c>
      <c r="Q28" s="386"/>
    </row>
    <row r="29" spans="1:25" s="24" customFormat="1" ht="12" customHeight="1">
      <c r="A29" s="9">
        <f t="shared" si="2"/>
        <v>24</v>
      </c>
      <c r="B29" s="394"/>
      <c r="C29" s="27">
        <f t="shared" si="1"/>
        <v>6</v>
      </c>
      <c r="D29" s="28" t="s">
        <v>178</v>
      </c>
      <c r="E29" s="173">
        <v>4.8250000000000002</v>
      </c>
      <c r="F29" s="226">
        <v>8.1989999999999998</v>
      </c>
      <c r="G29" s="226">
        <v>9.6649999999999991</v>
      </c>
      <c r="H29" s="226">
        <v>12.093999999999999</v>
      </c>
      <c r="I29" s="226">
        <v>11.641999999999999</v>
      </c>
      <c r="J29" s="226">
        <v>10.743</v>
      </c>
      <c r="K29" s="226">
        <v>6.8170000000000002</v>
      </c>
      <c r="L29" s="226">
        <v>8.6950000000000003</v>
      </c>
      <c r="M29" s="226">
        <v>6.5019999999999998</v>
      </c>
      <c r="N29" s="226">
        <v>7.6989999999999998</v>
      </c>
      <c r="O29" s="226">
        <v>9.5960000000000001</v>
      </c>
      <c r="P29" s="226">
        <v>9.0619999999999994</v>
      </c>
      <c r="Q29" s="386"/>
    </row>
    <row r="30" spans="1:25" s="24" customFormat="1" ht="12" customHeight="1">
      <c r="A30" s="9">
        <f t="shared" si="2"/>
        <v>25</v>
      </c>
      <c r="B30" s="394"/>
      <c r="C30" s="27">
        <f t="shared" si="1"/>
        <v>7</v>
      </c>
      <c r="D30" s="28" t="s">
        <v>178</v>
      </c>
      <c r="E30" s="173">
        <v>4.8220000000000001</v>
      </c>
      <c r="F30" s="226">
        <v>8.1974999999999998</v>
      </c>
      <c r="G30" s="226">
        <v>9.6319999999999997</v>
      </c>
      <c r="H30" s="226">
        <v>12.095000000000001</v>
      </c>
      <c r="I30" s="226">
        <v>11.577999999999999</v>
      </c>
      <c r="J30" s="226">
        <v>10.372999999999999</v>
      </c>
      <c r="K30" s="226">
        <v>6.5590000000000002</v>
      </c>
      <c r="L30" s="226">
        <v>8.0404999999999998</v>
      </c>
      <c r="M30" s="226">
        <v>6.3559999999999999</v>
      </c>
      <c r="N30" s="226">
        <v>7.673</v>
      </c>
      <c r="O30" s="226">
        <v>9.5790000000000006</v>
      </c>
      <c r="P30" s="226">
        <v>9.0650000000000013</v>
      </c>
      <c r="Q30" s="386"/>
    </row>
    <row r="31" spans="1:25" s="24" customFormat="1" ht="12" customHeight="1">
      <c r="A31" s="9">
        <f t="shared" si="2"/>
        <v>26</v>
      </c>
      <c r="B31" s="394"/>
      <c r="C31" s="27">
        <f t="shared" si="1"/>
        <v>8</v>
      </c>
      <c r="D31" s="28" t="s">
        <v>178</v>
      </c>
      <c r="E31" s="173">
        <v>4.8475000000000001</v>
      </c>
      <c r="F31" s="226">
        <v>8.1980000000000004</v>
      </c>
      <c r="G31" s="226">
        <v>9.5310000000000006</v>
      </c>
      <c r="H31" s="226">
        <v>12.005000000000001</v>
      </c>
      <c r="I31" s="226">
        <v>11.48</v>
      </c>
      <c r="J31" s="226">
        <v>10.244</v>
      </c>
      <c r="K31" s="226">
        <v>5.157</v>
      </c>
      <c r="L31" s="226">
        <v>6.98</v>
      </c>
      <c r="M31" s="226">
        <v>5.391</v>
      </c>
      <c r="N31" s="226">
        <v>7.6315</v>
      </c>
      <c r="O31" s="226">
        <v>9.5410000000000004</v>
      </c>
      <c r="P31" s="226">
        <v>9.0689999999999991</v>
      </c>
      <c r="Q31" s="386"/>
    </row>
    <row r="32" spans="1:25" s="24" customFormat="1" ht="12" customHeight="1">
      <c r="A32" s="9">
        <f t="shared" si="2"/>
        <v>27</v>
      </c>
      <c r="B32" s="394"/>
      <c r="C32" s="27">
        <f t="shared" si="1"/>
        <v>9</v>
      </c>
      <c r="D32" s="28" t="s">
        <v>178</v>
      </c>
      <c r="E32" s="173">
        <v>4.843</v>
      </c>
      <c r="F32" s="226">
        <v>8.1940000000000008</v>
      </c>
      <c r="G32" s="226">
        <v>9.5009999999999994</v>
      </c>
      <c r="H32" s="226">
        <v>11.930999999999999</v>
      </c>
      <c r="I32" s="226">
        <v>11.364000000000001</v>
      </c>
      <c r="J32" s="226">
        <v>10.092000000000001</v>
      </c>
      <c r="K32" s="226">
        <v>6.1609999999999996</v>
      </c>
      <c r="L32" s="226">
        <v>4.1360000000000001</v>
      </c>
      <c r="M32" s="226">
        <v>3.3679999999999999</v>
      </c>
      <c r="N32" s="226">
        <v>7.827</v>
      </c>
      <c r="O32" s="226">
        <v>9.5050000000000008</v>
      </c>
      <c r="P32" s="226">
        <v>9.0779999999999994</v>
      </c>
      <c r="Q32" s="386"/>
    </row>
    <row r="33" spans="1:17" s="24" customFormat="1" ht="12" customHeight="1">
      <c r="A33" s="9">
        <f t="shared" si="2"/>
        <v>28</v>
      </c>
      <c r="B33" s="394"/>
      <c r="C33" s="27">
        <f t="shared" si="1"/>
        <v>10</v>
      </c>
      <c r="D33" s="28" t="s">
        <v>178</v>
      </c>
      <c r="E33" s="173">
        <v>4.8419999999999996</v>
      </c>
      <c r="F33" s="226">
        <v>8.1855000000000011</v>
      </c>
      <c r="G33" s="226">
        <v>9.4759999999999991</v>
      </c>
      <c r="H33" s="226">
        <v>11.933999999999999</v>
      </c>
      <c r="I33" s="226">
        <v>11.356</v>
      </c>
      <c r="J33" s="226">
        <v>10.1715</v>
      </c>
      <c r="K33" s="226">
        <v>6.76</v>
      </c>
      <c r="L33" s="226">
        <v>1.052</v>
      </c>
      <c r="M33" s="226">
        <v>0.65700000000000003</v>
      </c>
      <c r="N33" s="226">
        <v>7.9509999999999996</v>
      </c>
      <c r="O33" s="226">
        <v>9.4770000000000003</v>
      </c>
      <c r="P33" s="226">
        <v>9.0830000000000002</v>
      </c>
      <c r="Q33" s="386"/>
    </row>
    <row r="34" spans="1:17" s="24" customFormat="1" ht="12" customHeight="1">
      <c r="A34" s="9">
        <f t="shared" si="2"/>
        <v>29</v>
      </c>
      <c r="B34" s="394"/>
      <c r="C34" s="27">
        <f t="shared" si="1"/>
        <v>11</v>
      </c>
      <c r="D34" s="28" t="s">
        <v>178</v>
      </c>
      <c r="E34" s="173">
        <v>4.8220000000000001</v>
      </c>
      <c r="F34" s="226">
        <v>8.1809999999999992</v>
      </c>
      <c r="G34" s="226">
        <v>9.4090000000000007</v>
      </c>
      <c r="H34" s="226">
        <v>11.997999999999999</v>
      </c>
      <c r="I34" s="226">
        <v>11.345000000000001</v>
      </c>
      <c r="J34" s="226">
        <v>10.446</v>
      </c>
      <c r="K34" s="226">
        <v>7.5069999999999997</v>
      </c>
      <c r="L34" s="226">
        <v>2.4980000000000002</v>
      </c>
      <c r="M34" s="226">
        <v>1.7689999999999999</v>
      </c>
      <c r="N34" s="226">
        <v>7.8614999999999995</v>
      </c>
      <c r="O34" s="226">
        <v>9.4450000000000003</v>
      </c>
      <c r="P34" s="226">
        <v>9.093</v>
      </c>
      <c r="Q34" s="386"/>
    </row>
    <row r="35" spans="1:17" s="24" customFormat="1" ht="12" customHeight="1">
      <c r="A35" s="9">
        <f t="shared" si="2"/>
        <v>30</v>
      </c>
      <c r="B35" s="394"/>
      <c r="C35" s="27">
        <f t="shared" si="1"/>
        <v>12</v>
      </c>
      <c r="D35" s="28" t="s">
        <v>178</v>
      </c>
      <c r="E35" s="173">
        <v>4.8360000000000003</v>
      </c>
      <c r="F35" s="226">
        <v>8.1910000000000007</v>
      </c>
      <c r="G35" s="226">
        <v>9.4060000000000006</v>
      </c>
      <c r="H35" s="226">
        <v>12.013</v>
      </c>
      <c r="I35" s="226">
        <v>11.69</v>
      </c>
      <c r="J35" s="226">
        <v>10.4795</v>
      </c>
      <c r="K35" s="226">
        <v>8.5280000000000005</v>
      </c>
      <c r="L35" s="226">
        <v>5.6769999999999996</v>
      </c>
      <c r="M35" s="226">
        <v>1.8740000000000001</v>
      </c>
      <c r="N35" s="226">
        <v>7.9860000000000007</v>
      </c>
      <c r="O35" s="226">
        <v>9.452</v>
      </c>
      <c r="P35" s="226">
        <v>9.1029999999999998</v>
      </c>
      <c r="Q35" s="386"/>
    </row>
    <row r="36" spans="1:17" s="24" customFormat="1" ht="12" customHeight="1">
      <c r="A36" s="9">
        <f t="shared" si="2"/>
        <v>31</v>
      </c>
      <c r="B36" s="394"/>
      <c r="C36" s="27">
        <f t="shared" si="1"/>
        <v>13</v>
      </c>
      <c r="D36" s="28" t="s">
        <v>178</v>
      </c>
      <c r="E36" s="173">
        <v>4.8380000000000001</v>
      </c>
      <c r="F36" s="226">
        <v>8.1829999999999998</v>
      </c>
      <c r="G36" s="226">
        <v>9.3970000000000002</v>
      </c>
      <c r="H36" s="226">
        <v>12.042999999999999</v>
      </c>
      <c r="I36" s="226">
        <v>11.832000000000001</v>
      </c>
      <c r="J36" s="226">
        <v>10.618</v>
      </c>
      <c r="K36" s="226">
        <v>9.2110000000000003</v>
      </c>
      <c r="L36" s="226">
        <v>7.5140000000000002</v>
      </c>
      <c r="M36" s="226">
        <v>5.2774999999999999</v>
      </c>
      <c r="N36" s="226">
        <v>8.0035000000000007</v>
      </c>
      <c r="O36" s="226">
        <v>9.452</v>
      </c>
      <c r="P36" s="226">
        <v>9.1074999999999999</v>
      </c>
      <c r="Q36" s="386"/>
    </row>
    <row r="37" spans="1:17" s="24" customFormat="1" ht="12" customHeight="1">
      <c r="A37" s="9">
        <f t="shared" si="2"/>
        <v>32</v>
      </c>
      <c r="B37" s="394"/>
      <c r="C37" s="27">
        <f t="shared" si="1"/>
        <v>14</v>
      </c>
      <c r="D37" s="28" t="s">
        <v>178</v>
      </c>
      <c r="E37" s="173">
        <v>4.835</v>
      </c>
      <c r="F37" s="226">
        <v>8.1790000000000003</v>
      </c>
      <c r="G37" s="226">
        <v>9.3780000000000001</v>
      </c>
      <c r="H37" s="226">
        <v>12.048999999999999</v>
      </c>
      <c r="I37" s="226">
        <v>11.832000000000001</v>
      </c>
      <c r="J37" s="226">
        <v>10.875999999999999</v>
      </c>
      <c r="K37" s="226">
        <v>9.6790000000000003</v>
      </c>
      <c r="L37" s="226">
        <v>8.3714999999999993</v>
      </c>
      <c r="M37" s="226">
        <v>7.4409999999999998</v>
      </c>
      <c r="N37" s="226">
        <v>8.0650000000000013</v>
      </c>
      <c r="O37" s="226">
        <v>9.4529999999999994</v>
      </c>
      <c r="P37" s="226">
        <v>9.1039999999999992</v>
      </c>
      <c r="Q37" s="386"/>
    </row>
    <row r="38" spans="1:17" s="24" customFormat="1" ht="12" customHeight="1">
      <c r="A38" s="9">
        <f t="shared" si="2"/>
        <v>33</v>
      </c>
      <c r="B38" s="394"/>
      <c r="C38" s="27">
        <f t="shared" si="1"/>
        <v>15</v>
      </c>
      <c r="D38" s="28" t="s">
        <v>178</v>
      </c>
      <c r="E38" s="173">
        <v>4.8319999999999999</v>
      </c>
      <c r="F38" s="226">
        <v>8.1750000000000007</v>
      </c>
      <c r="G38" s="226">
        <v>9.3740000000000006</v>
      </c>
      <c r="H38" s="226">
        <v>12.117000000000001</v>
      </c>
      <c r="I38" s="226">
        <v>11.782999999999999</v>
      </c>
      <c r="J38" s="226">
        <v>10.9245</v>
      </c>
      <c r="K38" s="226">
        <v>9.6105</v>
      </c>
      <c r="L38" s="226">
        <v>8.8550000000000004</v>
      </c>
      <c r="M38" s="226">
        <v>7.665</v>
      </c>
      <c r="N38" s="226">
        <v>7.6875</v>
      </c>
      <c r="O38" s="226">
        <v>9.452</v>
      </c>
      <c r="P38" s="226">
        <v>9.1035000000000004</v>
      </c>
      <c r="Q38" s="386"/>
    </row>
    <row r="39" spans="1:17" s="24" customFormat="1" ht="12" customHeight="1">
      <c r="A39" s="9">
        <f t="shared" si="2"/>
        <v>34</v>
      </c>
      <c r="B39" s="394"/>
      <c r="C39" s="27">
        <f t="shared" si="1"/>
        <v>16</v>
      </c>
      <c r="D39" s="28" t="s">
        <v>178</v>
      </c>
      <c r="E39" s="173">
        <v>4.827</v>
      </c>
      <c r="F39" s="226">
        <v>8.1739999999999995</v>
      </c>
      <c r="G39" s="226">
        <v>9.3759999999999994</v>
      </c>
      <c r="H39" s="226">
        <v>12.12</v>
      </c>
      <c r="I39" s="226">
        <v>11.603000000000002</v>
      </c>
      <c r="J39" s="226">
        <v>11.0015</v>
      </c>
      <c r="K39" s="226">
        <v>9.2159999999999993</v>
      </c>
      <c r="L39" s="226">
        <v>8.9125000000000014</v>
      </c>
      <c r="M39" s="226">
        <v>7.5359999999999996</v>
      </c>
      <c r="N39" s="226">
        <v>7.2394999999999996</v>
      </c>
      <c r="O39" s="226">
        <v>8.7044999999999995</v>
      </c>
      <c r="P39" s="226">
        <v>9.1080000000000005</v>
      </c>
      <c r="Q39" s="386"/>
    </row>
    <row r="40" spans="1:17" s="24" customFormat="1" ht="12" customHeight="1">
      <c r="A40" s="9">
        <f t="shared" si="2"/>
        <v>35</v>
      </c>
      <c r="B40" s="394"/>
      <c r="C40" s="27">
        <f t="shared" si="1"/>
        <v>17</v>
      </c>
      <c r="D40" s="28" t="s">
        <v>178</v>
      </c>
      <c r="E40" s="173">
        <v>4.8279999999999994</v>
      </c>
      <c r="F40" s="226">
        <v>8.1560000000000006</v>
      </c>
      <c r="G40" s="226">
        <v>9.3740000000000006</v>
      </c>
      <c r="H40" s="226">
        <v>12.073</v>
      </c>
      <c r="I40" s="226">
        <v>11.478</v>
      </c>
      <c r="J40" s="226">
        <v>11.074</v>
      </c>
      <c r="K40" s="226">
        <v>9.1229999999999993</v>
      </c>
      <c r="L40" s="226">
        <v>8.6965000000000003</v>
      </c>
      <c r="M40" s="226">
        <v>7.4764999999999997</v>
      </c>
      <c r="N40" s="226">
        <v>5.0190000000000001</v>
      </c>
      <c r="O40" s="226">
        <v>8.1389999999999993</v>
      </c>
      <c r="P40" s="226">
        <v>9.1204999999999998</v>
      </c>
      <c r="Q40" s="386"/>
    </row>
    <row r="41" spans="1:17" s="24" customFormat="1" ht="12" customHeight="1">
      <c r="A41" s="9">
        <f t="shared" si="2"/>
        <v>36</v>
      </c>
      <c r="B41" s="394"/>
      <c r="C41" s="27">
        <f t="shared" si="1"/>
        <v>18</v>
      </c>
      <c r="D41" s="28" t="s">
        <v>178</v>
      </c>
      <c r="E41" s="173">
        <v>4.7810000000000006</v>
      </c>
      <c r="F41" s="226">
        <v>8.1029999999999998</v>
      </c>
      <c r="G41" s="226">
        <v>9.3610000000000007</v>
      </c>
      <c r="H41" s="226">
        <v>11.944000000000001</v>
      </c>
      <c r="I41" s="226">
        <v>11.526</v>
      </c>
      <c r="J41" s="226">
        <v>11.164</v>
      </c>
      <c r="K41" s="226">
        <v>9.0075000000000003</v>
      </c>
      <c r="L41" s="226">
        <v>8.7129999999999992</v>
      </c>
      <c r="M41" s="226">
        <v>7.5124999999999993</v>
      </c>
      <c r="N41" s="226">
        <v>1.359</v>
      </c>
      <c r="O41" s="226">
        <v>7.8380000000000001</v>
      </c>
      <c r="P41" s="226">
        <v>9.1180000000000003</v>
      </c>
      <c r="Q41" s="386"/>
    </row>
    <row r="42" spans="1:17" s="24" customFormat="1" ht="12" customHeight="1">
      <c r="A42" s="9">
        <f t="shared" si="2"/>
        <v>37</v>
      </c>
      <c r="B42" s="394"/>
      <c r="C42" s="27">
        <f t="shared" si="1"/>
        <v>19</v>
      </c>
      <c r="D42" s="28" t="s">
        <v>178</v>
      </c>
      <c r="E42" s="173">
        <v>4.76</v>
      </c>
      <c r="F42" s="226">
        <v>8.0879999999999992</v>
      </c>
      <c r="G42" s="226">
        <v>9.3620000000000001</v>
      </c>
      <c r="H42" s="226">
        <v>11.794</v>
      </c>
      <c r="I42" s="226">
        <v>11.646000000000001</v>
      </c>
      <c r="J42" s="226">
        <v>11.244</v>
      </c>
      <c r="K42" s="226">
        <v>8.7195</v>
      </c>
      <c r="L42" s="226">
        <v>8.6850000000000005</v>
      </c>
      <c r="M42" s="226">
        <v>7.6779999999999999</v>
      </c>
      <c r="N42" s="226">
        <v>2.0510000000000002</v>
      </c>
      <c r="O42" s="226">
        <v>7.79</v>
      </c>
      <c r="P42" s="226">
        <v>9.1144999999999996</v>
      </c>
      <c r="Q42" s="386"/>
    </row>
    <row r="43" spans="1:17" s="24" customFormat="1" ht="12" customHeight="1">
      <c r="A43" s="9">
        <f t="shared" si="2"/>
        <v>38</v>
      </c>
      <c r="B43" s="394"/>
      <c r="C43" s="27">
        <f t="shared" si="1"/>
        <v>20</v>
      </c>
      <c r="D43" s="28" t="s">
        <v>178</v>
      </c>
      <c r="E43" s="173">
        <v>4.7290000000000001</v>
      </c>
      <c r="F43" s="226">
        <v>8.0570000000000004</v>
      </c>
      <c r="G43" s="226">
        <v>9.36</v>
      </c>
      <c r="H43" s="226">
        <v>11.528</v>
      </c>
      <c r="I43" s="226">
        <v>11.756499999999999</v>
      </c>
      <c r="J43" s="226">
        <v>11.385999999999999</v>
      </c>
      <c r="K43" s="226">
        <v>8.5589999999999993</v>
      </c>
      <c r="L43" s="226">
        <v>8.4990000000000006</v>
      </c>
      <c r="M43" s="226">
        <v>7.7705000000000002</v>
      </c>
      <c r="N43" s="226">
        <v>2.585</v>
      </c>
      <c r="O43" s="226">
        <v>7.4875000000000007</v>
      </c>
      <c r="P43" s="226">
        <v>9.1159999999999997</v>
      </c>
      <c r="Q43" s="386"/>
    </row>
    <row r="44" spans="1:17" s="24" customFormat="1" ht="12" customHeight="1">
      <c r="A44" s="9">
        <f t="shared" si="2"/>
        <v>39</v>
      </c>
      <c r="B44" s="394"/>
      <c r="C44" s="27">
        <f t="shared" si="1"/>
        <v>21</v>
      </c>
      <c r="D44" s="28" t="s">
        <v>178</v>
      </c>
      <c r="E44" s="173">
        <v>4.71</v>
      </c>
      <c r="F44" s="226">
        <v>8.0860000000000003</v>
      </c>
      <c r="G44" s="226">
        <v>9.3659999999999997</v>
      </c>
      <c r="H44" s="226">
        <v>11.151999999999999</v>
      </c>
      <c r="I44" s="226">
        <v>11.755000000000001</v>
      </c>
      <c r="J44" s="226">
        <v>11.436</v>
      </c>
      <c r="K44" s="226">
        <v>8.51</v>
      </c>
      <c r="L44" s="226">
        <v>8.3490000000000002</v>
      </c>
      <c r="M44" s="226">
        <v>7.7809999999999997</v>
      </c>
      <c r="N44" s="226">
        <v>2.7885</v>
      </c>
      <c r="O44" s="226">
        <v>5.3849999999999998</v>
      </c>
      <c r="P44" s="226">
        <v>8.9550000000000001</v>
      </c>
      <c r="Q44" s="386"/>
    </row>
    <row r="45" spans="1:17" s="24" customFormat="1" ht="12" customHeight="1">
      <c r="A45" s="9">
        <f t="shared" si="2"/>
        <v>40</v>
      </c>
      <c r="B45" s="394"/>
      <c r="C45" s="27">
        <f t="shared" si="1"/>
        <v>22</v>
      </c>
      <c r="D45" s="28" t="s">
        <v>178</v>
      </c>
      <c r="E45" s="173">
        <v>4.76</v>
      </c>
      <c r="F45" s="226">
        <v>8.1319999999999997</v>
      </c>
      <c r="G45" s="226">
        <v>9.3789999999999996</v>
      </c>
      <c r="H45" s="226">
        <v>10.920999999999999</v>
      </c>
      <c r="I45" s="226">
        <v>11.708</v>
      </c>
      <c r="J45" s="226">
        <v>11.346499999999999</v>
      </c>
      <c r="K45" s="226">
        <v>8.3140000000000001</v>
      </c>
      <c r="L45" s="226">
        <v>8.2850000000000001</v>
      </c>
      <c r="M45" s="226">
        <v>7.5359999999999996</v>
      </c>
      <c r="N45" s="226">
        <v>2.9809999999999999</v>
      </c>
      <c r="O45" s="226">
        <v>1.827</v>
      </c>
      <c r="P45" s="226">
        <v>8.7089999999999996</v>
      </c>
      <c r="Q45" s="386"/>
    </row>
    <row r="46" spans="1:17" s="24" customFormat="1" ht="12" customHeight="1">
      <c r="A46" s="9">
        <f t="shared" si="2"/>
        <v>41</v>
      </c>
      <c r="B46" s="394"/>
      <c r="C46" s="27">
        <f t="shared" si="1"/>
        <v>23</v>
      </c>
      <c r="D46" s="28" t="s">
        <v>178</v>
      </c>
      <c r="E46" s="173">
        <v>4.7865000000000002</v>
      </c>
      <c r="F46" s="226">
        <v>8.1460000000000008</v>
      </c>
      <c r="G46" s="226">
        <v>9.3130000000000006</v>
      </c>
      <c r="H46" s="226">
        <v>10.613</v>
      </c>
      <c r="I46" s="226">
        <v>11.378</v>
      </c>
      <c r="J46" s="226">
        <v>11.34</v>
      </c>
      <c r="K46" s="226">
        <v>8.3010000000000002</v>
      </c>
      <c r="L46" s="226">
        <v>7.87</v>
      </c>
      <c r="M46" s="226">
        <v>6.9690000000000003</v>
      </c>
      <c r="N46" s="226">
        <v>3.395</v>
      </c>
      <c r="O46" s="226">
        <v>1.639</v>
      </c>
      <c r="P46" s="226">
        <v>8.3759999999999994</v>
      </c>
      <c r="Q46" s="386"/>
    </row>
    <row r="47" spans="1:17" s="24" customFormat="1" ht="12" customHeight="1">
      <c r="A47" s="9">
        <f t="shared" si="2"/>
        <v>42</v>
      </c>
      <c r="B47" s="394"/>
      <c r="C47" s="27">
        <f t="shared" si="1"/>
        <v>24</v>
      </c>
      <c r="D47" s="28" t="s">
        <v>178</v>
      </c>
      <c r="E47" s="173">
        <v>4.7949999999999999</v>
      </c>
      <c r="F47" s="226">
        <v>8.1549999999999994</v>
      </c>
      <c r="G47" s="226">
        <v>9.2970000000000006</v>
      </c>
      <c r="H47" s="226">
        <v>10.292</v>
      </c>
      <c r="I47" s="226">
        <v>10.938000000000001</v>
      </c>
      <c r="J47" s="226">
        <v>10.937000000000001</v>
      </c>
      <c r="K47" s="226">
        <v>8.2740000000000009</v>
      </c>
      <c r="L47" s="226">
        <v>7.5449999999999999</v>
      </c>
      <c r="M47" s="226">
        <v>7.1589999999999998</v>
      </c>
      <c r="N47" s="226">
        <v>3.4474999999999998</v>
      </c>
      <c r="O47" s="226">
        <v>2.3660000000000001</v>
      </c>
      <c r="P47" s="226">
        <v>7.7389999999999999</v>
      </c>
      <c r="Q47" s="386"/>
    </row>
    <row r="48" spans="1:17" s="24" customFormat="1" ht="12" customHeight="1">
      <c r="A48" s="9">
        <f t="shared" si="2"/>
        <v>43</v>
      </c>
      <c r="B48" s="394"/>
      <c r="C48" s="27">
        <f t="shared" si="1"/>
        <v>25</v>
      </c>
      <c r="D48" s="28" t="s">
        <v>178</v>
      </c>
      <c r="E48" s="173">
        <v>4.7489999999999997</v>
      </c>
      <c r="F48" s="226">
        <v>8.157</v>
      </c>
      <c r="G48" s="226">
        <v>9.2545000000000002</v>
      </c>
      <c r="H48" s="226">
        <v>10.038</v>
      </c>
      <c r="I48" s="226">
        <v>10.635999999999999</v>
      </c>
      <c r="J48" s="226">
        <v>10.55</v>
      </c>
      <c r="K48" s="226">
        <v>8.2110000000000003</v>
      </c>
      <c r="L48" s="226">
        <v>7.6790000000000003</v>
      </c>
      <c r="M48" s="226">
        <v>7.08</v>
      </c>
      <c r="N48" s="226">
        <v>3.484</v>
      </c>
      <c r="O48" s="226">
        <v>2.702</v>
      </c>
      <c r="P48" s="226">
        <v>3.6120000000000001</v>
      </c>
      <c r="Q48" s="386"/>
    </row>
    <row r="49" spans="1:17" s="24" customFormat="1" ht="12" customHeight="1">
      <c r="A49" s="9">
        <f t="shared" si="2"/>
        <v>44</v>
      </c>
      <c r="B49" s="394"/>
      <c r="C49" s="27">
        <f t="shared" si="1"/>
        <v>26</v>
      </c>
      <c r="D49" s="28" t="s">
        <v>178</v>
      </c>
      <c r="E49" s="173">
        <v>4.7035</v>
      </c>
      <c r="F49" s="226">
        <v>8.1549999999999994</v>
      </c>
      <c r="G49" s="226">
        <v>9.2334999999999994</v>
      </c>
      <c r="H49" s="226">
        <v>9.8529999999999998</v>
      </c>
      <c r="I49" s="226">
        <v>10.334</v>
      </c>
      <c r="J49" s="226">
        <v>10.244</v>
      </c>
      <c r="K49" s="226">
        <v>8.1144999999999996</v>
      </c>
      <c r="L49" s="226">
        <v>7.8280000000000003</v>
      </c>
      <c r="M49" s="226">
        <v>7.1684999999999999</v>
      </c>
      <c r="N49" s="226">
        <v>3.9925000000000002</v>
      </c>
      <c r="O49" s="226">
        <v>2.8540000000000001</v>
      </c>
      <c r="P49" s="226">
        <v>1.649</v>
      </c>
      <c r="Q49" s="386"/>
    </row>
    <row r="50" spans="1:17" s="24" customFormat="1" ht="12" customHeight="1">
      <c r="A50" s="9">
        <f t="shared" si="2"/>
        <v>45</v>
      </c>
      <c r="B50" s="394"/>
      <c r="C50" s="27">
        <f t="shared" si="1"/>
        <v>27</v>
      </c>
      <c r="D50" s="28" t="s">
        <v>178</v>
      </c>
      <c r="E50" s="173">
        <v>4.7214999999999998</v>
      </c>
      <c r="F50" s="226">
        <v>8.157</v>
      </c>
      <c r="G50" s="226">
        <v>9.2265000000000015</v>
      </c>
      <c r="H50" s="226">
        <v>9.6430000000000007</v>
      </c>
      <c r="I50" s="226">
        <v>10.0975</v>
      </c>
      <c r="J50" s="226">
        <v>10.06</v>
      </c>
      <c r="K50" s="226">
        <v>8.0440000000000005</v>
      </c>
      <c r="L50" s="226">
        <v>7.875</v>
      </c>
      <c r="M50" s="226">
        <v>7.1840000000000002</v>
      </c>
      <c r="N50" s="226">
        <v>4.5354999999999999</v>
      </c>
      <c r="O50" s="226">
        <v>3.0219999999999998</v>
      </c>
      <c r="P50" s="226">
        <v>2.0140000000000002</v>
      </c>
      <c r="Q50" s="386"/>
    </row>
    <row r="51" spans="1:17" s="24" customFormat="1" ht="12" customHeight="1">
      <c r="A51" s="9">
        <f t="shared" si="2"/>
        <v>46</v>
      </c>
      <c r="B51" s="394"/>
      <c r="C51" s="27">
        <f t="shared" si="1"/>
        <v>28</v>
      </c>
      <c r="D51" s="28" t="s">
        <v>178</v>
      </c>
      <c r="E51" s="173">
        <v>4.7134999999999998</v>
      </c>
      <c r="F51" s="226">
        <v>8.1605000000000008</v>
      </c>
      <c r="G51" s="226">
        <v>9.1509999999999998</v>
      </c>
      <c r="H51" s="226">
        <v>9.5660000000000007</v>
      </c>
      <c r="I51" s="226">
        <v>10.002000000000001</v>
      </c>
      <c r="J51" s="226">
        <v>9.8309999999999995</v>
      </c>
      <c r="K51" s="226">
        <v>8.0289999999999999</v>
      </c>
      <c r="L51" s="226">
        <v>7.8070000000000004</v>
      </c>
      <c r="M51" s="226">
        <v>6.7164999999999999</v>
      </c>
      <c r="N51" s="226">
        <v>4.9250000000000007</v>
      </c>
      <c r="O51" s="226">
        <v>3.4409999999999998</v>
      </c>
      <c r="P51" s="226">
        <v>2.3195000000000001</v>
      </c>
      <c r="Q51" s="386"/>
    </row>
    <row r="52" spans="1:17" s="24" customFormat="1" ht="12" customHeight="1">
      <c r="A52" s="9">
        <f t="shared" si="2"/>
        <v>47</v>
      </c>
      <c r="B52" s="394"/>
      <c r="C52" s="27">
        <f t="shared" si="1"/>
        <v>29</v>
      </c>
      <c r="D52" s="28" t="s">
        <v>178</v>
      </c>
      <c r="E52" s="173">
        <v>4.6844999999999999</v>
      </c>
      <c r="F52" s="226">
        <v>8.157</v>
      </c>
      <c r="G52" s="226">
        <v>9.1300000000000008</v>
      </c>
      <c r="H52" s="226">
        <v>9.516</v>
      </c>
      <c r="I52" s="226">
        <v>9.9849999999999994</v>
      </c>
      <c r="J52" s="226">
        <v>9.8004999999999995</v>
      </c>
      <c r="K52" s="226">
        <v>8.0020000000000007</v>
      </c>
      <c r="L52" s="226">
        <v>7.64</v>
      </c>
      <c r="M52" s="226">
        <v>6.1044999999999998</v>
      </c>
      <c r="N52" s="226">
        <v>5.0679999999999996</v>
      </c>
      <c r="O52" s="226">
        <v>3.718</v>
      </c>
      <c r="P52" s="226">
        <v>2.8239999999999998</v>
      </c>
      <c r="Q52" s="386"/>
    </row>
    <row r="53" spans="1:17" s="24" customFormat="1" ht="12" customHeight="1">
      <c r="A53" s="9">
        <f t="shared" si="2"/>
        <v>48</v>
      </c>
      <c r="B53" s="394"/>
      <c r="C53" s="27">
        <f t="shared" si="1"/>
        <v>30</v>
      </c>
      <c r="D53" s="28" t="s">
        <v>178</v>
      </c>
      <c r="E53" s="173">
        <v>4.6565000000000003</v>
      </c>
      <c r="F53" s="226">
        <v>8.1609999999999996</v>
      </c>
      <c r="G53" s="226">
        <v>9.1285000000000007</v>
      </c>
      <c r="H53" s="226">
        <v>9.44</v>
      </c>
      <c r="I53" s="226">
        <v>9.7949999999999999</v>
      </c>
      <c r="J53" s="226">
        <v>9.4160000000000004</v>
      </c>
      <c r="K53" s="226">
        <v>8.0020000000000007</v>
      </c>
      <c r="L53" s="226">
        <v>7.508</v>
      </c>
      <c r="M53" s="226">
        <v>5.96</v>
      </c>
      <c r="N53" s="226">
        <v>5.2839999999999998</v>
      </c>
      <c r="O53" s="226">
        <v>4.2229999999999999</v>
      </c>
      <c r="P53" s="226">
        <v>2.92</v>
      </c>
      <c r="Q53" s="386"/>
    </row>
    <row r="54" spans="1:17" s="24" customFormat="1" ht="12" customHeight="1">
      <c r="A54" s="9">
        <f t="shared" si="2"/>
        <v>49</v>
      </c>
      <c r="B54" s="394"/>
      <c r="C54" s="27">
        <f t="shared" si="1"/>
        <v>31</v>
      </c>
      <c r="D54" s="28" t="s">
        <v>178</v>
      </c>
      <c r="E54" s="173">
        <v>4.7349999999999994</v>
      </c>
      <c r="F54" s="226">
        <v>8.1519999999999992</v>
      </c>
      <c r="G54" s="226">
        <v>9.1319999999999997</v>
      </c>
      <c r="H54" s="226">
        <v>9.3689999999999998</v>
      </c>
      <c r="I54" s="226">
        <v>9.6959999999999997</v>
      </c>
      <c r="J54" s="226">
        <v>9.3680000000000003</v>
      </c>
      <c r="K54" s="226">
        <v>8.0419999999999998</v>
      </c>
      <c r="L54" s="226">
        <v>7.3310000000000004</v>
      </c>
      <c r="M54" s="226">
        <v>6.0485000000000007</v>
      </c>
      <c r="N54" s="226">
        <v>5.5549999999999997</v>
      </c>
      <c r="O54" s="226">
        <v>4.2234999999999996</v>
      </c>
      <c r="P54" s="226">
        <v>3.1629999999999998</v>
      </c>
      <c r="Q54" s="386"/>
    </row>
    <row r="55" spans="1:17" s="24" customFormat="1" ht="12" customHeight="1">
      <c r="A55" s="9">
        <f t="shared" si="2"/>
        <v>50</v>
      </c>
      <c r="B55" s="394"/>
      <c r="C55" s="27">
        <f t="shared" si="1"/>
        <v>32</v>
      </c>
      <c r="D55" s="28" t="s">
        <v>178</v>
      </c>
      <c r="E55" s="173">
        <v>4.7859999999999996</v>
      </c>
      <c r="F55" s="226">
        <v>8.1470000000000002</v>
      </c>
      <c r="G55" s="226">
        <v>8.9589999999999996</v>
      </c>
      <c r="H55" s="226">
        <v>9.3339999999999996</v>
      </c>
      <c r="I55" s="226">
        <v>9.64</v>
      </c>
      <c r="J55" s="226">
        <v>9.3030000000000008</v>
      </c>
      <c r="K55" s="226">
        <v>8.2409999999999997</v>
      </c>
      <c r="L55" s="226">
        <v>7.093</v>
      </c>
      <c r="M55" s="226">
        <v>6.2575000000000003</v>
      </c>
      <c r="N55" s="226">
        <v>5.5745000000000005</v>
      </c>
      <c r="O55" s="226">
        <v>4.343</v>
      </c>
      <c r="P55" s="226">
        <v>3.2210000000000001</v>
      </c>
      <c r="Q55" s="386"/>
    </row>
    <row r="56" spans="1:17" s="24" customFormat="1" ht="12" customHeight="1">
      <c r="A56" s="9">
        <f t="shared" si="2"/>
        <v>51</v>
      </c>
      <c r="B56" s="394"/>
      <c r="C56" s="27">
        <f t="shared" si="1"/>
        <v>33</v>
      </c>
      <c r="D56" s="28" t="s">
        <v>178</v>
      </c>
      <c r="E56" s="173">
        <v>4.7729999999999997</v>
      </c>
      <c r="F56" s="226">
        <v>8.1430000000000007</v>
      </c>
      <c r="G56" s="226">
        <v>8.9140000000000015</v>
      </c>
      <c r="H56" s="226">
        <v>9.2750000000000004</v>
      </c>
      <c r="I56" s="226">
        <v>9.5510000000000002</v>
      </c>
      <c r="J56" s="226">
        <v>9.2810000000000006</v>
      </c>
      <c r="K56" s="226">
        <v>8.2729999999999997</v>
      </c>
      <c r="L56" s="226">
        <v>6.9729999999999999</v>
      </c>
      <c r="M56" s="226">
        <v>6.4850000000000003</v>
      </c>
      <c r="N56" s="226">
        <v>5.5804999999999998</v>
      </c>
      <c r="O56" s="226">
        <v>4.5599999999999996</v>
      </c>
      <c r="P56" s="226">
        <v>3.1349999999999998</v>
      </c>
      <c r="Q56" s="386"/>
    </row>
    <row r="57" spans="1:17" s="24" customFormat="1" ht="12" customHeight="1">
      <c r="A57" s="9">
        <f t="shared" si="2"/>
        <v>52</v>
      </c>
      <c r="B57" s="394"/>
      <c r="C57" s="27">
        <f t="shared" si="1"/>
        <v>34</v>
      </c>
      <c r="D57" s="28" t="s">
        <v>178</v>
      </c>
      <c r="E57" s="173">
        <v>4.7930000000000001</v>
      </c>
      <c r="F57" s="226">
        <v>8.1419999999999995</v>
      </c>
      <c r="G57" s="226">
        <v>8.8785000000000007</v>
      </c>
      <c r="H57" s="226">
        <v>9.282</v>
      </c>
      <c r="I57" s="226">
        <v>9.4879999999999995</v>
      </c>
      <c r="J57" s="226">
        <v>9.3089999999999993</v>
      </c>
      <c r="K57" s="226">
        <v>8.1329999999999991</v>
      </c>
      <c r="L57" s="226">
        <v>6.9029999999999996</v>
      </c>
      <c r="M57" s="226">
        <v>6.5270000000000001</v>
      </c>
      <c r="N57" s="226">
        <v>5.6274999999999995</v>
      </c>
      <c r="O57" s="226">
        <v>4.7914999999999992</v>
      </c>
      <c r="P57" s="226">
        <v>3.48</v>
      </c>
      <c r="Q57" s="386"/>
    </row>
    <row r="58" spans="1:17" s="24" customFormat="1" ht="12" customHeight="1">
      <c r="A58" s="9">
        <f t="shared" si="2"/>
        <v>53</v>
      </c>
      <c r="B58" s="394"/>
      <c r="C58" s="27">
        <f t="shared" si="1"/>
        <v>35</v>
      </c>
      <c r="D58" s="28" t="s">
        <v>178</v>
      </c>
      <c r="E58" s="173">
        <v>4.8099999999999996</v>
      </c>
      <c r="F58" s="226">
        <v>8.1440000000000001</v>
      </c>
      <c r="G58" s="226">
        <v>8.85</v>
      </c>
      <c r="H58" s="226">
        <v>9.2159999999999993</v>
      </c>
      <c r="I58" s="226">
        <v>9.410499999999999</v>
      </c>
      <c r="J58" s="226">
        <v>9.2609999999999992</v>
      </c>
      <c r="K58" s="226">
        <v>8.1329999999999991</v>
      </c>
      <c r="L58" s="226">
        <v>6.9089999999999998</v>
      </c>
      <c r="M58" s="226">
        <v>6.6120000000000001</v>
      </c>
      <c r="N58" s="226">
        <v>5.7569999999999997</v>
      </c>
      <c r="O58" s="226">
        <v>5.0289999999999999</v>
      </c>
      <c r="P58" s="226">
        <v>3.8834999999999997</v>
      </c>
      <c r="Q58" s="386"/>
    </row>
    <row r="59" spans="1:17" s="24" customFormat="1" ht="12" customHeight="1">
      <c r="A59" s="9">
        <f t="shared" si="2"/>
        <v>54</v>
      </c>
      <c r="B59" s="394"/>
      <c r="C59" s="27">
        <f t="shared" si="1"/>
        <v>36</v>
      </c>
      <c r="D59" s="28" t="s">
        <v>178</v>
      </c>
      <c r="E59" s="173">
        <v>4.8109999999999999</v>
      </c>
      <c r="F59" s="226">
        <v>8.1449999999999996</v>
      </c>
      <c r="G59" s="226">
        <v>8.8339999999999996</v>
      </c>
      <c r="H59" s="226">
        <v>9.2059999999999995</v>
      </c>
      <c r="I59" s="226">
        <v>9.4130000000000003</v>
      </c>
      <c r="J59" s="226">
        <v>9.1910000000000007</v>
      </c>
      <c r="K59" s="226">
        <v>8.1539999999999999</v>
      </c>
      <c r="L59" s="226">
        <v>7.1390000000000002</v>
      </c>
      <c r="M59" s="226">
        <v>6.7545000000000002</v>
      </c>
      <c r="N59" s="226">
        <v>5.8285</v>
      </c>
      <c r="O59" s="226">
        <v>5.2809999999999997</v>
      </c>
      <c r="P59" s="226">
        <v>4.0819999999999999</v>
      </c>
      <c r="Q59" s="386"/>
    </row>
    <row r="60" spans="1:17" s="24" customFormat="1" ht="12" customHeight="1">
      <c r="A60" s="9">
        <f t="shared" si="2"/>
        <v>55</v>
      </c>
      <c r="B60" s="394"/>
      <c r="C60" s="27">
        <f t="shared" si="1"/>
        <v>37</v>
      </c>
      <c r="D60" s="28" t="s">
        <v>178</v>
      </c>
      <c r="E60" s="173">
        <v>4.8085000000000004</v>
      </c>
      <c r="F60" s="226">
        <v>8.1395</v>
      </c>
      <c r="G60" s="226">
        <v>8.8460000000000001</v>
      </c>
      <c r="H60" s="226">
        <v>9.1910000000000007</v>
      </c>
      <c r="I60" s="226">
        <v>9.4049999999999994</v>
      </c>
      <c r="J60" s="226">
        <v>9.0820000000000007</v>
      </c>
      <c r="K60" s="226">
        <v>8.1319999999999997</v>
      </c>
      <c r="L60" s="226">
        <v>7.3869999999999996</v>
      </c>
      <c r="M60" s="226">
        <v>6.891</v>
      </c>
      <c r="N60" s="226">
        <v>5.7984999999999998</v>
      </c>
      <c r="O60" s="226">
        <v>5.3544999999999998</v>
      </c>
      <c r="P60" s="226">
        <v>3.9849999999999999</v>
      </c>
      <c r="Q60" s="386"/>
    </row>
    <row r="61" spans="1:17" s="24" customFormat="1" ht="12" customHeight="1">
      <c r="A61" s="9">
        <f t="shared" si="2"/>
        <v>56</v>
      </c>
      <c r="B61" s="394"/>
      <c r="C61" s="27">
        <f t="shared" si="1"/>
        <v>38</v>
      </c>
      <c r="D61" s="28" t="s">
        <v>178</v>
      </c>
      <c r="E61" s="173">
        <v>4.8090000000000002</v>
      </c>
      <c r="F61" s="226">
        <v>8.1430000000000007</v>
      </c>
      <c r="G61" s="226">
        <v>8.8610000000000007</v>
      </c>
      <c r="H61" s="226">
        <v>9.1769999999999996</v>
      </c>
      <c r="I61" s="226">
        <v>9.33</v>
      </c>
      <c r="J61" s="226">
        <v>8.9920000000000009</v>
      </c>
      <c r="K61" s="226">
        <v>8.1280000000000001</v>
      </c>
      <c r="L61" s="226">
        <v>7.5339999999999998</v>
      </c>
      <c r="M61" s="226">
        <v>7.0125000000000002</v>
      </c>
      <c r="N61" s="226">
        <v>5.9455</v>
      </c>
      <c r="O61" s="226">
        <v>5.4280000000000008</v>
      </c>
      <c r="P61" s="226">
        <v>4.0045000000000002</v>
      </c>
      <c r="Q61" s="386"/>
    </row>
    <row r="62" spans="1:17" s="24" customFormat="1" ht="12" customHeight="1">
      <c r="A62" s="9">
        <f t="shared" si="2"/>
        <v>57</v>
      </c>
      <c r="B62" s="394"/>
      <c r="C62" s="27">
        <f t="shared" si="1"/>
        <v>39</v>
      </c>
      <c r="D62" s="28" t="s">
        <v>178</v>
      </c>
      <c r="E62" s="173">
        <v>4.8174999999999999</v>
      </c>
      <c r="F62" s="226">
        <v>8.14</v>
      </c>
      <c r="G62" s="226">
        <v>8.8620000000000001</v>
      </c>
      <c r="H62" s="226">
        <v>9.1690000000000005</v>
      </c>
      <c r="I62" s="226">
        <v>9.2539999999999996</v>
      </c>
      <c r="J62" s="226">
        <v>8.9149999999999991</v>
      </c>
      <c r="K62" s="226">
        <v>8.1159999999999997</v>
      </c>
      <c r="L62" s="226">
        <v>7.6539999999999999</v>
      </c>
      <c r="M62" s="226">
        <v>7.1645000000000003</v>
      </c>
      <c r="N62" s="226">
        <v>6.1459999999999999</v>
      </c>
      <c r="O62" s="226">
        <v>5.4980000000000002</v>
      </c>
      <c r="P62" s="226">
        <v>4.2275</v>
      </c>
      <c r="Q62" s="386"/>
    </row>
    <row r="63" spans="1:17" s="24" customFormat="1" ht="12" customHeight="1">
      <c r="A63" s="9">
        <f t="shared" si="2"/>
        <v>58</v>
      </c>
      <c r="B63" s="394"/>
      <c r="C63" s="27">
        <f t="shared" si="1"/>
        <v>40</v>
      </c>
      <c r="D63" s="28" t="s">
        <v>178</v>
      </c>
      <c r="E63" s="173">
        <v>4.8150000000000004</v>
      </c>
      <c r="F63" s="226">
        <v>8.1419999999999995</v>
      </c>
      <c r="G63" s="226">
        <v>8.8569999999999993</v>
      </c>
      <c r="H63" s="226">
        <v>9.1620000000000008</v>
      </c>
      <c r="I63" s="226">
        <v>9.2230000000000008</v>
      </c>
      <c r="J63" s="226">
        <v>8.8989999999999991</v>
      </c>
      <c r="K63" s="226">
        <v>8.1150000000000002</v>
      </c>
      <c r="L63" s="226">
        <v>7.8579999999999997</v>
      </c>
      <c r="M63" s="226">
        <v>7.2895000000000003</v>
      </c>
      <c r="N63" s="226">
        <v>6.1870000000000003</v>
      </c>
      <c r="O63" s="226">
        <v>5.5090000000000003</v>
      </c>
      <c r="P63" s="226">
        <v>4.3864999999999998</v>
      </c>
      <c r="Q63" s="386"/>
    </row>
    <row r="64" spans="1:17" s="24" customFormat="1" ht="12" customHeight="1">
      <c r="A64" s="9">
        <f t="shared" si="2"/>
        <v>59</v>
      </c>
      <c r="B64" s="394"/>
      <c r="C64" s="27">
        <f t="shared" si="1"/>
        <v>41</v>
      </c>
      <c r="D64" s="28" t="s">
        <v>178</v>
      </c>
      <c r="E64" s="173">
        <v>4.8230000000000004</v>
      </c>
      <c r="F64" s="226">
        <v>8.1359999999999992</v>
      </c>
      <c r="G64" s="226">
        <v>8.8460000000000001</v>
      </c>
      <c r="H64" s="226">
        <v>9.16</v>
      </c>
      <c r="I64" s="226">
        <v>9.1869999999999994</v>
      </c>
      <c r="J64" s="226">
        <v>8.8784999999999989</v>
      </c>
      <c r="K64" s="226">
        <v>8.1170000000000009</v>
      </c>
      <c r="L64" s="226">
        <v>7.8739999999999997</v>
      </c>
      <c r="M64" s="226">
        <v>7.3869999999999996</v>
      </c>
      <c r="N64" s="226">
        <v>6.0579999999999998</v>
      </c>
      <c r="O64" s="226">
        <v>5.5860000000000003</v>
      </c>
      <c r="P64" s="226">
        <v>4.601</v>
      </c>
      <c r="Q64" s="386"/>
    </row>
    <row r="65" spans="1:17" s="24" customFormat="1" ht="12" customHeight="1">
      <c r="A65" s="9">
        <f t="shared" si="2"/>
        <v>60</v>
      </c>
      <c r="B65" s="394"/>
      <c r="C65" s="27">
        <f t="shared" si="1"/>
        <v>42</v>
      </c>
      <c r="D65" s="28" t="s">
        <v>178</v>
      </c>
      <c r="E65" s="173">
        <v>4.8380000000000001</v>
      </c>
      <c r="F65" s="226">
        <v>8.0890000000000004</v>
      </c>
      <c r="G65" s="226">
        <v>8.8464999999999989</v>
      </c>
      <c r="H65" s="226">
        <v>9.1329999999999991</v>
      </c>
      <c r="I65" s="226">
        <v>9.1210000000000004</v>
      </c>
      <c r="J65" s="226">
        <v>8.875</v>
      </c>
      <c r="K65" s="226">
        <v>8.0329999999999995</v>
      </c>
      <c r="L65" s="226">
        <v>7.9619999999999997</v>
      </c>
      <c r="M65" s="226">
        <v>7.1760000000000002</v>
      </c>
      <c r="N65" s="226">
        <v>5.9775</v>
      </c>
      <c r="O65" s="226">
        <v>5.5925000000000002</v>
      </c>
      <c r="P65" s="226">
        <v>4.7539999999999996</v>
      </c>
      <c r="Q65" s="386"/>
    </row>
    <row r="66" spans="1:17" s="24" customFormat="1" ht="12" customHeight="1">
      <c r="A66" s="9">
        <f t="shared" si="2"/>
        <v>61</v>
      </c>
      <c r="B66" s="394"/>
      <c r="C66" s="27">
        <f t="shared" si="1"/>
        <v>43</v>
      </c>
      <c r="D66" s="28" t="s">
        <v>178</v>
      </c>
      <c r="E66" s="173">
        <v>4.84</v>
      </c>
      <c r="F66" s="226">
        <v>8.0609999999999999</v>
      </c>
      <c r="G66" s="226">
        <v>8.8529999999999998</v>
      </c>
      <c r="H66" s="226">
        <v>9.1170000000000009</v>
      </c>
      <c r="I66" s="226">
        <v>9.048</v>
      </c>
      <c r="J66" s="226">
        <v>8.8970000000000002</v>
      </c>
      <c r="K66" s="226">
        <v>8.0109999999999992</v>
      </c>
      <c r="L66" s="226">
        <v>7.9485000000000001</v>
      </c>
      <c r="M66" s="226">
        <v>7.2249999999999996</v>
      </c>
      <c r="N66" s="226">
        <v>5.6429999999999998</v>
      </c>
      <c r="O66" s="226">
        <v>5.6310000000000002</v>
      </c>
      <c r="P66" s="226">
        <v>4.9180000000000001</v>
      </c>
      <c r="Q66" s="386"/>
    </row>
    <row r="67" spans="1:17" s="24" customFormat="1" ht="12" customHeight="1">
      <c r="A67" s="9">
        <f t="shared" si="2"/>
        <v>62</v>
      </c>
      <c r="B67" s="394"/>
      <c r="C67" s="27">
        <f t="shared" si="1"/>
        <v>44</v>
      </c>
      <c r="D67" s="28" t="s">
        <v>178</v>
      </c>
      <c r="E67" s="173">
        <v>4.83</v>
      </c>
      <c r="F67" s="226">
        <v>8.0630000000000006</v>
      </c>
      <c r="G67" s="226">
        <v>8.85</v>
      </c>
      <c r="H67" s="226">
        <v>9.1229999999999993</v>
      </c>
      <c r="I67" s="226">
        <v>9.0250000000000004</v>
      </c>
      <c r="J67" s="226">
        <v>8.8840000000000003</v>
      </c>
      <c r="K67" s="226">
        <v>8.08</v>
      </c>
      <c r="L67" s="226">
        <v>7.8419999999999996</v>
      </c>
      <c r="M67" s="226">
        <v>7.0749999999999993</v>
      </c>
      <c r="N67" s="226">
        <v>5.0220000000000002</v>
      </c>
      <c r="O67" s="226">
        <v>5.601</v>
      </c>
      <c r="P67" s="226">
        <v>4.7750000000000004</v>
      </c>
      <c r="Q67" s="386"/>
    </row>
    <row r="68" spans="1:17" s="24" customFormat="1" ht="12" customHeight="1">
      <c r="A68" s="9">
        <f t="shared" si="2"/>
        <v>63</v>
      </c>
      <c r="B68" s="394"/>
      <c r="C68" s="27">
        <f t="shared" si="1"/>
        <v>45</v>
      </c>
      <c r="D68" s="28" t="s">
        <v>178</v>
      </c>
      <c r="E68" s="173">
        <v>4.8334999999999999</v>
      </c>
      <c r="F68" s="226">
        <v>8.0739999999999998</v>
      </c>
      <c r="G68" s="226">
        <v>8.8539999999999992</v>
      </c>
      <c r="H68" s="226">
        <v>9.1319999999999997</v>
      </c>
      <c r="I68" s="226">
        <v>9.016</v>
      </c>
      <c r="J68" s="226">
        <v>8.7940000000000005</v>
      </c>
      <c r="K68" s="226">
        <v>8.0419999999999998</v>
      </c>
      <c r="L68" s="226">
        <v>7.75</v>
      </c>
      <c r="M68" s="226">
        <v>6.9220000000000006</v>
      </c>
      <c r="N68" s="226">
        <v>5.0220000000000002</v>
      </c>
      <c r="O68" s="226">
        <v>5.6680000000000001</v>
      </c>
      <c r="P68" s="226">
        <v>4.6310000000000002</v>
      </c>
      <c r="Q68" s="386"/>
    </row>
    <row r="69" spans="1:17" s="24" customFormat="1" ht="12" customHeight="1">
      <c r="A69" s="9">
        <f t="shared" si="2"/>
        <v>64</v>
      </c>
      <c r="B69" s="394"/>
      <c r="C69" s="27">
        <f t="shared" si="1"/>
        <v>46</v>
      </c>
      <c r="D69" s="28" t="s">
        <v>178</v>
      </c>
      <c r="E69" s="173">
        <v>4.8414999999999999</v>
      </c>
      <c r="F69" s="226">
        <v>8.0590000000000011</v>
      </c>
      <c r="G69" s="226">
        <v>8.875</v>
      </c>
      <c r="H69" s="226">
        <v>9.1170000000000009</v>
      </c>
      <c r="I69" s="226">
        <v>8.9879999999999995</v>
      </c>
      <c r="J69" s="226">
        <v>8.8079999999999998</v>
      </c>
      <c r="K69" s="226">
        <v>7.9074999999999998</v>
      </c>
      <c r="L69" s="226">
        <v>7.7765000000000004</v>
      </c>
      <c r="M69" s="226">
        <v>6.2065000000000001</v>
      </c>
      <c r="N69" s="226">
        <v>4.9619999999999997</v>
      </c>
      <c r="O69" s="226">
        <v>5.6970000000000001</v>
      </c>
      <c r="P69" s="226">
        <v>4.2190000000000003</v>
      </c>
      <c r="Q69" s="386"/>
    </row>
    <row r="70" spans="1:17" s="24" customFormat="1" ht="12" customHeight="1">
      <c r="A70" s="9">
        <f t="shared" si="2"/>
        <v>65</v>
      </c>
      <c r="B70" s="394"/>
      <c r="C70" s="27">
        <f t="shared" si="1"/>
        <v>47</v>
      </c>
      <c r="D70" s="28" t="s">
        <v>178</v>
      </c>
      <c r="E70" s="173">
        <v>4.7990000000000004</v>
      </c>
      <c r="F70" s="226">
        <v>8.0670000000000002</v>
      </c>
      <c r="G70" s="226">
        <v>8.875</v>
      </c>
      <c r="H70" s="226">
        <v>9.1069999999999993</v>
      </c>
      <c r="I70" s="226">
        <v>8.9659999999999993</v>
      </c>
      <c r="J70" s="226">
        <v>8.8209999999999997</v>
      </c>
      <c r="K70" s="226">
        <v>7.8810000000000002</v>
      </c>
      <c r="L70" s="226">
        <v>7.6980000000000004</v>
      </c>
      <c r="M70" s="226">
        <v>5.6895000000000007</v>
      </c>
      <c r="N70" s="226">
        <v>4.7439999999999998</v>
      </c>
      <c r="O70" s="226">
        <v>5.423</v>
      </c>
      <c r="P70" s="226">
        <v>4.2350000000000003</v>
      </c>
      <c r="Q70" s="386"/>
    </row>
    <row r="71" spans="1:17" s="24" customFormat="1" ht="12" customHeight="1">
      <c r="A71" s="9">
        <f t="shared" si="2"/>
        <v>66</v>
      </c>
      <c r="B71" s="394"/>
      <c r="C71" s="27">
        <f t="shared" si="1"/>
        <v>48</v>
      </c>
      <c r="D71" s="28" t="s">
        <v>178</v>
      </c>
      <c r="E71" s="173">
        <v>4.7595000000000001</v>
      </c>
      <c r="F71" s="226">
        <v>8.0579999999999998</v>
      </c>
      <c r="G71" s="226">
        <v>8.8859999999999992</v>
      </c>
      <c r="H71" s="226">
        <v>9.0909999999999993</v>
      </c>
      <c r="I71" s="226">
        <v>8.9629999999999992</v>
      </c>
      <c r="J71" s="226">
        <v>8.7799999999999994</v>
      </c>
      <c r="K71" s="226">
        <v>7.4459999999999997</v>
      </c>
      <c r="L71" s="226">
        <v>7.3170000000000002</v>
      </c>
      <c r="M71" s="226">
        <v>5.7409999999999997</v>
      </c>
      <c r="N71" s="226">
        <v>3.0979999999999999</v>
      </c>
      <c r="O71" s="226">
        <v>4.7229999999999999</v>
      </c>
      <c r="P71" s="226">
        <v>4.016</v>
      </c>
      <c r="Q71" s="386"/>
    </row>
    <row r="72" spans="1:17" s="24" customFormat="1" ht="12" customHeight="1">
      <c r="A72" s="9">
        <f t="shared" si="2"/>
        <v>67</v>
      </c>
      <c r="B72" s="394"/>
      <c r="C72" s="27">
        <f t="shared" si="1"/>
        <v>49</v>
      </c>
      <c r="D72" s="28" t="s">
        <v>178</v>
      </c>
      <c r="E72" s="173">
        <v>4.6589999999999998</v>
      </c>
      <c r="F72" s="226">
        <v>8.07</v>
      </c>
      <c r="G72" s="226">
        <v>8.9030000000000005</v>
      </c>
      <c r="H72" s="226">
        <v>9.0730000000000004</v>
      </c>
      <c r="I72" s="226">
        <v>8.9570000000000007</v>
      </c>
      <c r="J72" s="226">
        <v>8.766</v>
      </c>
      <c r="K72" s="226">
        <v>7.3520000000000003</v>
      </c>
      <c r="L72" s="226">
        <v>6.6769999999999996</v>
      </c>
      <c r="M72" s="226">
        <v>5.76</v>
      </c>
      <c r="N72" s="226">
        <v>2.6859999999999999</v>
      </c>
      <c r="O72" s="226">
        <v>4.6310000000000002</v>
      </c>
      <c r="P72" s="226">
        <v>3.5614999999999997</v>
      </c>
      <c r="Q72" s="386"/>
    </row>
    <row r="73" spans="1:17" s="24" customFormat="1" ht="12" customHeight="1">
      <c r="A73" s="9">
        <f t="shared" si="2"/>
        <v>68</v>
      </c>
      <c r="B73" s="394"/>
      <c r="C73" s="27">
        <f t="shared" si="1"/>
        <v>50</v>
      </c>
      <c r="D73" s="28" t="s">
        <v>178</v>
      </c>
      <c r="E73" s="173">
        <v>4.7370000000000001</v>
      </c>
      <c r="F73" s="226">
        <v>8.0519999999999996</v>
      </c>
      <c r="G73" s="226">
        <v>8.9110000000000014</v>
      </c>
      <c r="H73" s="226">
        <v>9.0649999999999995</v>
      </c>
      <c r="I73" s="226">
        <v>8.9420000000000002</v>
      </c>
      <c r="J73" s="226">
        <v>8.7690000000000001</v>
      </c>
      <c r="K73" s="226">
        <v>7.3209999999999997</v>
      </c>
      <c r="L73" s="226">
        <v>6.375</v>
      </c>
      <c r="M73" s="226">
        <v>5.0549999999999997</v>
      </c>
      <c r="N73" s="226">
        <v>2.6139999999999999</v>
      </c>
      <c r="O73" s="226">
        <v>3.6190000000000002</v>
      </c>
      <c r="P73" s="226">
        <v>3.5774999999999997</v>
      </c>
      <c r="Q73" s="386"/>
    </row>
    <row r="74" spans="1:17" s="24" customFormat="1" ht="12" customHeight="1">
      <c r="A74" s="9">
        <f t="shared" si="2"/>
        <v>69</v>
      </c>
      <c r="B74" s="394"/>
      <c r="C74" s="27">
        <f t="shared" si="1"/>
        <v>51</v>
      </c>
      <c r="D74" s="28" t="s">
        <v>178</v>
      </c>
      <c r="E74" s="173">
        <v>4.6779999999999999</v>
      </c>
      <c r="F74" s="226">
        <v>8.0340000000000007</v>
      </c>
      <c r="G74" s="226">
        <v>8.9190000000000005</v>
      </c>
      <c r="H74" s="226">
        <v>9.0540000000000003</v>
      </c>
      <c r="I74" s="226">
        <v>8.952</v>
      </c>
      <c r="J74" s="226">
        <v>8.7810000000000006</v>
      </c>
      <c r="K74" s="226">
        <v>7.2679999999999998</v>
      </c>
      <c r="L74" s="226">
        <v>6.2039999999999997</v>
      </c>
      <c r="M74" s="226">
        <v>4.4275000000000002</v>
      </c>
      <c r="N74" s="226">
        <v>2.6389999999999998</v>
      </c>
      <c r="O74" s="226">
        <v>2.8935</v>
      </c>
      <c r="P74" s="226">
        <v>3.0735000000000001</v>
      </c>
      <c r="Q74" s="386"/>
    </row>
    <row r="75" spans="1:17" s="24" customFormat="1" ht="12" customHeight="1">
      <c r="A75" s="9">
        <f t="shared" si="2"/>
        <v>70</v>
      </c>
      <c r="B75" s="394"/>
      <c r="C75" s="27">
        <f t="shared" si="1"/>
        <v>52</v>
      </c>
      <c r="D75" s="28" t="s">
        <v>178</v>
      </c>
      <c r="E75" s="173">
        <v>4.4189999999999996</v>
      </c>
      <c r="F75" s="226">
        <v>8.0239999999999991</v>
      </c>
      <c r="G75" s="226">
        <v>8.9209999999999994</v>
      </c>
      <c r="H75" s="226">
        <v>9.0640000000000001</v>
      </c>
      <c r="I75" s="226">
        <v>8.9740000000000002</v>
      </c>
      <c r="J75" s="226">
        <v>8.7650000000000006</v>
      </c>
      <c r="K75" s="226">
        <v>6.6239999999999997</v>
      </c>
      <c r="L75" s="226">
        <v>5.5039999999999996</v>
      </c>
      <c r="M75" s="226">
        <v>3.831</v>
      </c>
      <c r="N75" s="226">
        <v>2.6379999999999999</v>
      </c>
      <c r="O75" s="226">
        <v>2.95</v>
      </c>
      <c r="P75" s="226">
        <v>2.7890000000000001</v>
      </c>
      <c r="Q75" s="386"/>
    </row>
    <row r="76" spans="1:17" s="24" customFormat="1" ht="12" customHeight="1">
      <c r="A76" s="9">
        <f t="shared" si="2"/>
        <v>71</v>
      </c>
      <c r="B76" s="394"/>
      <c r="C76" s="27">
        <f t="shared" si="1"/>
        <v>53</v>
      </c>
      <c r="D76" s="28" t="s">
        <v>178</v>
      </c>
      <c r="E76" s="173">
        <v>5.5609999999999999</v>
      </c>
      <c r="F76" s="226">
        <v>7.9960000000000004</v>
      </c>
      <c r="G76" s="226">
        <v>8.9250000000000007</v>
      </c>
      <c r="H76" s="226">
        <v>9.0549999999999997</v>
      </c>
      <c r="I76" s="226">
        <v>8.9930000000000003</v>
      </c>
      <c r="J76" s="226">
        <v>8.7279999999999998</v>
      </c>
      <c r="K76" s="226">
        <v>6.117</v>
      </c>
      <c r="L76" s="226">
        <v>4.9989999999999997</v>
      </c>
      <c r="M76" s="226">
        <v>3.2234999999999996</v>
      </c>
      <c r="N76" s="226">
        <v>2.6419999999999999</v>
      </c>
      <c r="O76" s="226">
        <v>2.6739999999999999</v>
      </c>
      <c r="P76" s="226">
        <v>2.5110000000000001</v>
      </c>
      <c r="Q76" s="386"/>
    </row>
    <row r="77" spans="1:17" s="24" customFormat="1" ht="12" customHeight="1">
      <c r="A77" s="9">
        <f t="shared" si="2"/>
        <v>72</v>
      </c>
      <c r="B77" s="394"/>
      <c r="C77" s="27">
        <f t="shared" si="1"/>
        <v>54</v>
      </c>
      <c r="D77" s="28" t="s">
        <v>178</v>
      </c>
      <c r="E77" s="173">
        <v>6.4349999999999996</v>
      </c>
      <c r="F77" s="226">
        <v>7.9749999999999996</v>
      </c>
      <c r="G77" s="226">
        <v>8.9309999999999992</v>
      </c>
      <c r="H77" s="226">
        <v>9.0280000000000005</v>
      </c>
      <c r="I77" s="226">
        <v>9</v>
      </c>
      <c r="J77" s="226">
        <v>8.7210000000000001</v>
      </c>
      <c r="K77" s="226">
        <v>5.3769999999999998</v>
      </c>
      <c r="L77" s="226">
        <v>4.2524999999999995</v>
      </c>
      <c r="M77" s="226">
        <v>2.5409999999999999</v>
      </c>
      <c r="N77" s="226">
        <v>2.6429999999999998</v>
      </c>
      <c r="O77" s="226">
        <v>2.5870000000000002</v>
      </c>
      <c r="P77" s="226">
        <v>2.2549999999999999</v>
      </c>
      <c r="Q77" s="386"/>
    </row>
    <row r="78" spans="1:17" s="24" customFormat="1" ht="12" customHeight="1">
      <c r="A78" s="9">
        <f t="shared" si="2"/>
        <v>73</v>
      </c>
      <c r="B78" s="394"/>
      <c r="C78" s="27">
        <f t="shared" si="1"/>
        <v>55</v>
      </c>
      <c r="D78" s="28" t="s">
        <v>178</v>
      </c>
      <c r="E78" s="173">
        <v>6.7149999999999999</v>
      </c>
      <c r="F78" s="226">
        <v>7.9770000000000003</v>
      </c>
      <c r="G78" s="226">
        <v>8.93</v>
      </c>
      <c r="H78" s="226">
        <v>8.9939999999999998</v>
      </c>
      <c r="I78" s="226">
        <v>8.9909999999999997</v>
      </c>
      <c r="J78" s="226">
        <v>8.73</v>
      </c>
      <c r="K78" s="226">
        <v>4.7699999999999996</v>
      </c>
      <c r="L78" s="226">
        <v>3.7565</v>
      </c>
      <c r="M78" s="226">
        <v>2.2280000000000002</v>
      </c>
      <c r="N78" s="226">
        <v>2.274</v>
      </c>
      <c r="O78" s="226">
        <v>2.5155000000000003</v>
      </c>
      <c r="P78" s="226">
        <v>2.089</v>
      </c>
      <c r="Q78" s="386"/>
    </row>
    <row r="79" spans="1:17" s="24" customFormat="1" ht="12" customHeight="1">
      <c r="A79" s="9">
        <f t="shared" si="2"/>
        <v>74</v>
      </c>
      <c r="B79" s="394"/>
      <c r="C79" s="27">
        <f t="shared" si="1"/>
        <v>56</v>
      </c>
      <c r="D79" s="28" t="s">
        <v>178</v>
      </c>
      <c r="E79" s="173">
        <v>5.9094999999999995</v>
      </c>
      <c r="F79" s="226">
        <v>7.9749999999999996</v>
      </c>
      <c r="G79" s="226">
        <v>8.923</v>
      </c>
      <c r="H79" s="226">
        <v>8.9670000000000005</v>
      </c>
      <c r="I79" s="226">
        <v>8.9740000000000002</v>
      </c>
      <c r="J79" s="226">
        <v>8.7279999999999998</v>
      </c>
      <c r="K79" s="226">
        <v>4.5024999999999995</v>
      </c>
      <c r="L79" s="226">
        <v>3.3730000000000002</v>
      </c>
      <c r="M79" s="226">
        <v>1.9220000000000002</v>
      </c>
      <c r="N79" s="226">
        <v>1.986</v>
      </c>
      <c r="O79" s="226">
        <v>2.4129999999999998</v>
      </c>
      <c r="P79" s="226">
        <v>2.0619999999999998</v>
      </c>
      <c r="Q79" s="386"/>
    </row>
    <row r="80" spans="1:17" s="24" customFormat="1" ht="12" customHeight="1">
      <c r="A80" s="9">
        <f t="shared" si="2"/>
        <v>75</v>
      </c>
      <c r="B80" s="394"/>
      <c r="C80" s="27">
        <f t="shared" si="1"/>
        <v>57</v>
      </c>
      <c r="D80" s="28" t="s">
        <v>178</v>
      </c>
      <c r="E80" s="173">
        <v>5.8419999999999996</v>
      </c>
      <c r="F80" s="226">
        <v>7.9710000000000001</v>
      </c>
      <c r="G80" s="226">
        <v>8.9290000000000003</v>
      </c>
      <c r="H80" s="226">
        <v>8.9380000000000006</v>
      </c>
      <c r="I80" s="226">
        <v>8.9284999999999997</v>
      </c>
      <c r="J80" s="226">
        <v>8.7370000000000001</v>
      </c>
      <c r="K80" s="226">
        <v>4.4560000000000004</v>
      </c>
      <c r="L80" s="226">
        <v>3.19</v>
      </c>
      <c r="M80" s="226">
        <v>1.7734999999999999</v>
      </c>
      <c r="N80" s="226">
        <v>1.7390000000000001</v>
      </c>
      <c r="O80" s="226">
        <v>2.3959999999999999</v>
      </c>
      <c r="P80" s="226">
        <v>2.0590000000000002</v>
      </c>
      <c r="Q80" s="386"/>
    </row>
    <row r="81" spans="1:17" s="24" customFormat="1" ht="12" customHeight="1">
      <c r="A81" s="9">
        <f t="shared" si="2"/>
        <v>76</v>
      </c>
      <c r="B81" s="394"/>
      <c r="C81" s="27">
        <f t="shared" si="1"/>
        <v>58</v>
      </c>
      <c r="D81" s="28" t="s">
        <v>178</v>
      </c>
      <c r="E81" s="173">
        <v>6.3315000000000001</v>
      </c>
      <c r="F81" s="226">
        <v>7.9829999999999997</v>
      </c>
      <c r="G81" s="226">
        <v>8.9429999999999996</v>
      </c>
      <c r="H81" s="226">
        <v>8.8889999999999993</v>
      </c>
      <c r="I81" s="226">
        <v>8.8840000000000003</v>
      </c>
      <c r="J81" s="226">
        <v>8.7810000000000006</v>
      </c>
      <c r="K81" s="226">
        <v>4.4400000000000004</v>
      </c>
      <c r="L81" s="226">
        <v>3.1309999999999998</v>
      </c>
      <c r="M81" s="226">
        <v>1.7609999999999999</v>
      </c>
      <c r="N81" s="226">
        <v>1.7090000000000001</v>
      </c>
      <c r="O81" s="226">
        <v>2.3834999999999997</v>
      </c>
      <c r="P81" s="226">
        <v>2.02</v>
      </c>
      <c r="Q81" s="386"/>
    </row>
    <row r="82" spans="1:17" s="24" customFormat="1" ht="12" customHeight="1">
      <c r="A82" s="9">
        <f t="shared" si="2"/>
        <v>77</v>
      </c>
      <c r="B82" s="394"/>
      <c r="C82" s="27">
        <f t="shared" si="1"/>
        <v>59</v>
      </c>
      <c r="D82" s="28" t="s">
        <v>178</v>
      </c>
      <c r="E82" s="173">
        <v>6.8689999999999998</v>
      </c>
      <c r="F82" s="226">
        <v>7.9859999999999998</v>
      </c>
      <c r="G82" s="226">
        <v>8.9514999999999993</v>
      </c>
      <c r="H82" s="226">
        <v>8.8510000000000009</v>
      </c>
      <c r="I82" s="226">
        <v>8.86</v>
      </c>
      <c r="J82" s="226">
        <v>8.7729999999999997</v>
      </c>
      <c r="K82" s="226">
        <v>4.4219999999999997</v>
      </c>
      <c r="L82" s="226">
        <v>3.1030000000000002</v>
      </c>
      <c r="M82" s="226">
        <v>1.7170000000000001</v>
      </c>
      <c r="N82" s="226">
        <v>1.702</v>
      </c>
      <c r="O82" s="226">
        <v>2.1245000000000003</v>
      </c>
      <c r="P82" s="226">
        <v>1.9319999999999999</v>
      </c>
      <c r="Q82" s="386"/>
    </row>
    <row r="83" spans="1:17" s="24" customFormat="1" ht="12" customHeight="1">
      <c r="A83" s="9">
        <f t="shared" si="2"/>
        <v>78</v>
      </c>
      <c r="B83" s="394"/>
      <c r="C83" s="27">
        <f t="shared" si="1"/>
        <v>60</v>
      </c>
      <c r="D83" s="28" t="s">
        <v>178</v>
      </c>
      <c r="E83" s="173">
        <v>7.2234999999999996</v>
      </c>
      <c r="F83" s="226">
        <v>7.9909999999999997</v>
      </c>
      <c r="G83" s="226">
        <v>8.9649999999999999</v>
      </c>
      <c r="H83" s="226">
        <v>8.8059999999999992</v>
      </c>
      <c r="I83" s="226">
        <v>8.8789999999999996</v>
      </c>
      <c r="J83" s="226">
        <v>8.7949999999999999</v>
      </c>
      <c r="K83" s="226">
        <v>4.4119999999999999</v>
      </c>
      <c r="L83" s="226">
        <v>3.0914999999999999</v>
      </c>
      <c r="M83" s="226">
        <v>1.6259999999999999</v>
      </c>
      <c r="N83" s="226">
        <v>1.706</v>
      </c>
      <c r="O83" s="226">
        <v>1.6970000000000001</v>
      </c>
      <c r="P83" s="226">
        <v>1.804</v>
      </c>
      <c r="Q83" s="386"/>
    </row>
    <row r="84" spans="1:17" s="24" customFormat="1" ht="12" customHeight="1">
      <c r="A84" s="9">
        <f t="shared" si="2"/>
        <v>79</v>
      </c>
      <c r="B84" s="394"/>
      <c r="C84" s="27">
        <f t="shared" si="1"/>
        <v>61</v>
      </c>
      <c r="D84" s="28" t="s">
        <v>178</v>
      </c>
      <c r="E84" s="173">
        <v>7.4295</v>
      </c>
      <c r="F84" s="226">
        <v>7.98</v>
      </c>
      <c r="G84" s="226">
        <v>8.9749999999999996</v>
      </c>
      <c r="H84" s="226">
        <v>8.7680000000000007</v>
      </c>
      <c r="I84" s="226">
        <v>8.9130000000000003</v>
      </c>
      <c r="J84" s="226">
        <v>8.8230000000000004</v>
      </c>
      <c r="K84" s="226">
        <v>4.4080000000000004</v>
      </c>
      <c r="L84" s="226">
        <v>3.0590000000000002</v>
      </c>
      <c r="M84" s="226">
        <v>1.3574999999999999</v>
      </c>
      <c r="N84" s="226">
        <v>1.5289999999999999</v>
      </c>
      <c r="O84" s="226">
        <v>1.488</v>
      </c>
      <c r="P84" s="226">
        <v>1.6</v>
      </c>
      <c r="Q84" s="386"/>
    </row>
    <row r="85" spans="1:17" s="24" customFormat="1" ht="12" customHeight="1">
      <c r="A85" s="9">
        <f t="shared" si="2"/>
        <v>80</v>
      </c>
      <c r="B85" s="394"/>
      <c r="C85" s="27">
        <f t="shared" si="1"/>
        <v>62</v>
      </c>
      <c r="D85" s="28" t="s">
        <v>178</v>
      </c>
      <c r="E85" s="173">
        <v>7.5490000000000004</v>
      </c>
      <c r="F85" s="226">
        <v>7.9690000000000003</v>
      </c>
      <c r="G85" s="226">
        <v>8.9819999999999993</v>
      </c>
      <c r="H85" s="226">
        <v>8.7509999999999994</v>
      </c>
      <c r="I85" s="226">
        <v>8.9220000000000006</v>
      </c>
      <c r="J85" s="226">
        <v>8.8010000000000002</v>
      </c>
      <c r="K85" s="226">
        <v>4.399</v>
      </c>
      <c r="L85" s="226">
        <v>3.04</v>
      </c>
      <c r="M85" s="226">
        <v>1.1819999999999999</v>
      </c>
      <c r="N85" s="226">
        <v>1.337</v>
      </c>
      <c r="O85" s="226">
        <v>1.212</v>
      </c>
      <c r="P85" s="226">
        <v>1.4845000000000002</v>
      </c>
      <c r="Q85" s="386"/>
    </row>
    <row r="86" spans="1:17" s="24" customFormat="1" ht="12" customHeight="1">
      <c r="A86" s="9">
        <f t="shared" si="2"/>
        <v>81</v>
      </c>
      <c r="B86" s="394"/>
      <c r="C86" s="27">
        <f t="shared" si="1"/>
        <v>63</v>
      </c>
      <c r="D86" s="28" t="s">
        <v>178</v>
      </c>
      <c r="E86" s="173">
        <v>7.577</v>
      </c>
      <c r="F86" s="226">
        <v>7.97</v>
      </c>
      <c r="G86" s="226">
        <v>8.972999999999999</v>
      </c>
      <c r="H86" s="226">
        <v>8.7729999999999997</v>
      </c>
      <c r="I86" s="226">
        <v>8.8889999999999993</v>
      </c>
      <c r="J86" s="226">
        <v>8.6980000000000004</v>
      </c>
      <c r="K86" s="226">
        <v>4.3940000000000001</v>
      </c>
      <c r="L86" s="226">
        <v>3.0089999999999999</v>
      </c>
      <c r="M86" s="226">
        <v>1.111</v>
      </c>
      <c r="N86" s="226">
        <v>1.1479999999999999</v>
      </c>
      <c r="O86" s="226">
        <v>1.056</v>
      </c>
      <c r="P86" s="226">
        <v>1.2849999999999999</v>
      </c>
      <c r="Q86" s="386"/>
    </row>
    <row r="87" spans="1:17" s="24" customFormat="1" ht="12" customHeight="1">
      <c r="A87" s="9">
        <f t="shared" si="2"/>
        <v>82</v>
      </c>
      <c r="B87" s="394"/>
      <c r="C87" s="27">
        <f t="shared" si="1"/>
        <v>64</v>
      </c>
      <c r="D87" s="28" t="s">
        <v>178</v>
      </c>
      <c r="E87" s="173">
        <v>7.9219999999999997</v>
      </c>
      <c r="F87" s="226">
        <v>7.9779999999999998</v>
      </c>
      <c r="G87" s="226">
        <v>8.9719999999999995</v>
      </c>
      <c r="H87" s="226">
        <v>8.77</v>
      </c>
      <c r="I87" s="226">
        <v>8.8149999999999995</v>
      </c>
      <c r="J87" s="226">
        <v>8.5950000000000006</v>
      </c>
      <c r="K87" s="226">
        <v>4.3550000000000004</v>
      </c>
      <c r="L87" s="226">
        <v>2.9649999999999999</v>
      </c>
      <c r="M87" s="226">
        <v>1.024</v>
      </c>
      <c r="N87" s="226">
        <v>1.1274999999999999</v>
      </c>
      <c r="O87" s="226">
        <v>0.91400000000000003</v>
      </c>
      <c r="P87" s="226">
        <v>1.145</v>
      </c>
      <c r="Q87" s="386"/>
    </row>
    <row r="88" spans="1:17" s="24" customFormat="1" ht="12" customHeight="1">
      <c r="A88" s="9">
        <f t="shared" si="2"/>
        <v>83</v>
      </c>
      <c r="B88" s="394"/>
      <c r="C88" s="27">
        <f t="shared" si="1"/>
        <v>65</v>
      </c>
      <c r="D88" s="28" t="s">
        <v>178</v>
      </c>
      <c r="E88" s="173">
        <v>8.0659999999999989</v>
      </c>
      <c r="F88" s="226">
        <v>7.9809999999999999</v>
      </c>
      <c r="G88" s="226">
        <v>8.9619999999999997</v>
      </c>
      <c r="H88" s="226">
        <v>8.7780000000000005</v>
      </c>
      <c r="I88" s="226">
        <v>8.7260000000000009</v>
      </c>
      <c r="J88" s="226">
        <v>8.4979999999999993</v>
      </c>
      <c r="K88" s="226">
        <v>4.3230000000000004</v>
      </c>
      <c r="L88" s="226">
        <v>2.891</v>
      </c>
      <c r="M88" s="226">
        <v>1.0249999999999999</v>
      </c>
      <c r="N88" s="226">
        <v>1.1225000000000001</v>
      </c>
      <c r="O88" s="226">
        <v>0.70499999999999996</v>
      </c>
      <c r="P88" s="226">
        <v>1.0794999999999999</v>
      </c>
      <c r="Q88" s="386"/>
    </row>
    <row r="89" spans="1:17" s="24" customFormat="1" ht="12" customHeight="1">
      <c r="A89" s="9">
        <f t="shared" si="2"/>
        <v>84</v>
      </c>
      <c r="B89" s="394"/>
      <c r="C89" s="27">
        <f t="shared" ref="C89:C152" si="3">C88+1</f>
        <v>66</v>
      </c>
      <c r="D89" s="28" t="s">
        <v>178</v>
      </c>
      <c r="E89" s="173">
        <v>8.1280000000000001</v>
      </c>
      <c r="F89" s="226">
        <v>7.9855</v>
      </c>
      <c r="G89" s="226">
        <v>8.9559999999999995</v>
      </c>
      <c r="H89" s="226">
        <v>8.7260000000000009</v>
      </c>
      <c r="I89" s="226">
        <v>8.67</v>
      </c>
      <c r="J89" s="226">
        <v>8.4759999999999991</v>
      </c>
      <c r="K89" s="226">
        <v>4.2880000000000003</v>
      </c>
      <c r="L89" s="226">
        <v>2.8069999999999999</v>
      </c>
      <c r="M89" s="226">
        <v>0.95799999999999996</v>
      </c>
      <c r="N89" s="226">
        <v>1.123</v>
      </c>
      <c r="O89" s="226">
        <v>0.60099999999999998</v>
      </c>
      <c r="P89" s="226">
        <v>0.91500000000000004</v>
      </c>
      <c r="Q89" s="386"/>
    </row>
    <row r="90" spans="1:17" s="24" customFormat="1" ht="12" customHeight="1">
      <c r="A90" s="9">
        <f t="shared" si="2"/>
        <v>85</v>
      </c>
      <c r="B90" s="394"/>
      <c r="C90" s="27">
        <f t="shared" si="3"/>
        <v>67</v>
      </c>
      <c r="D90" s="28" t="s">
        <v>178</v>
      </c>
      <c r="E90" s="173">
        <v>7.9894999999999996</v>
      </c>
      <c r="F90" s="226">
        <v>7.9880000000000004</v>
      </c>
      <c r="G90" s="226">
        <v>8.9730000000000008</v>
      </c>
      <c r="H90" s="226">
        <v>8.6560000000000006</v>
      </c>
      <c r="I90" s="226">
        <v>8.6080000000000005</v>
      </c>
      <c r="J90" s="226">
        <v>8.5</v>
      </c>
      <c r="K90" s="226">
        <v>4.2694999999999999</v>
      </c>
      <c r="L90" s="226">
        <v>2.7509999999999999</v>
      </c>
      <c r="M90" s="226">
        <v>0.96299999999999997</v>
      </c>
      <c r="N90" s="226">
        <v>1.0975000000000001</v>
      </c>
      <c r="O90" s="226">
        <v>0.58099999999999996</v>
      </c>
      <c r="P90" s="226">
        <v>0.66900000000000004</v>
      </c>
      <c r="Q90" s="386"/>
    </row>
    <row r="91" spans="1:17" s="24" customFormat="1" ht="12" customHeight="1">
      <c r="A91" s="9">
        <f t="shared" ref="A91:A154" si="4">A90+1</f>
        <v>86</v>
      </c>
      <c r="B91" s="394"/>
      <c r="C91" s="27">
        <f t="shared" si="3"/>
        <v>68</v>
      </c>
      <c r="D91" s="28" t="s">
        <v>178</v>
      </c>
      <c r="E91" s="173">
        <v>7.7759999999999998</v>
      </c>
      <c r="F91" s="226">
        <v>7.9960000000000004</v>
      </c>
      <c r="G91" s="226">
        <v>8.9730000000000008</v>
      </c>
      <c r="H91" s="226">
        <v>8.6389999999999993</v>
      </c>
      <c r="I91" s="226">
        <v>8.5609999999999999</v>
      </c>
      <c r="J91" s="226">
        <v>8.4139999999999997</v>
      </c>
      <c r="K91" s="226">
        <v>4.2619999999999996</v>
      </c>
      <c r="L91" s="226">
        <v>2.7250000000000001</v>
      </c>
      <c r="M91" s="226">
        <v>0.96199999999999997</v>
      </c>
      <c r="N91" s="226">
        <v>1.028</v>
      </c>
      <c r="O91" s="226">
        <v>0.54200000000000004</v>
      </c>
      <c r="P91" s="226">
        <v>0.59099999999999997</v>
      </c>
      <c r="Q91" s="386"/>
    </row>
    <row r="92" spans="1:17" s="24" customFormat="1" ht="12" customHeight="1">
      <c r="A92" s="9">
        <f t="shared" si="4"/>
        <v>87</v>
      </c>
      <c r="B92" s="394"/>
      <c r="C92" s="27">
        <f t="shared" si="3"/>
        <v>69</v>
      </c>
      <c r="D92" s="28" t="s">
        <v>178</v>
      </c>
      <c r="E92" s="173">
        <v>7.4649999999999999</v>
      </c>
      <c r="F92" s="226">
        <v>8</v>
      </c>
      <c r="G92" s="226">
        <v>8.9960000000000004</v>
      </c>
      <c r="H92" s="226">
        <v>8.6229999999999993</v>
      </c>
      <c r="I92" s="226">
        <v>8.5250000000000004</v>
      </c>
      <c r="J92" s="226">
        <v>8.1679999999999993</v>
      </c>
      <c r="K92" s="226">
        <v>4.3365</v>
      </c>
      <c r="L92" s="226">
        <v>2.6739999999999999</v>
      </c>
      <c r="M92" s="226">
        <v>1.119</v>
      </c>
      <c r="N92" s="226">
        <v>1.016</v>
      </c>
      <c r="O92" s="226">
        <v>0.45500000000000002</v>
      </c>
      <c r="P92" s="226">
        <v>0.55600000000000005</v>
      </c>
      <c r="Q92" s="386"/>
    </row>
    <row r="93" spans="1:17" s="24" customFormat="1" ht="12" customHeight="1">
      <c r="A93" s="9">
        <f t="shared" si="4"/>
        <v>88</v>
      </c>
      <c r="B93" s="394"/>
      <c r="C93" s="27">
        <f t="shared" si="3"/>
        <v>70</v>
      </c>
      <c r="D93" s="28" t="s">
        <v>178</v>
      </c>
      <c r="E93" s="173">
        <v>7.8730000000000002</v>
      </c>
      <c r="F93" s="226">
        <v>8.0009999999999994</v>
      </c>
      <c r="G93" s="226">
        <v>8.9909999999999997</v>
      </c>
      <c r="H93" s="226">
        <v>8.5640000000000001</v>
      </c>
      <c r="I93" s="226">
        <v>8.4789999999999992</v>
      </c>
      <c r="J93" s="226">
        <v>8.0410000000000004</v>
      </c>
      <c r="K93" s="226">
        <v>4.3879999999999999</v>
      </c>
      <c r="L93" s="226">
        <v>2.6560000000000001</v>
      </c>
      <c r="M93" s="226">
        <v>1.1655</v>
      </c>
      <c r="N93" s="226">
        <v>1.0509999999999999</v>
      </c>
      <c r="O93" s="226">
        <v>0.38100000000000001</v>
      </c>
      <c r="P93" s="226">
        <v>0.50700000000000001</v>
      </c>
      <c r="Q93" s="386"/>
    </row>
    <row r="94" spans="1:17" s="24" customFormat="1" ht="12" customHeight="1">
      <c r="A94" s="9">
        <f t="shared" si="4"/>
        <v>89</v>
      </c>
      <c r="B94" s="394"/>
      <c r="C94" s="27">
        <f t="shared" si="3"/>
        <v>71</v>
      </c>
      <c r="D94" s="28" t="s">
        <v>178</v>
      </c>
      <c r="E94" s="173">
        <v>8.0310000000000006</v>
      </c>
      <c r="F94" s="226">
        <v>7.9850000000000003</v>
      </c>
      <c r="G94" s="226">
        <v>8.9879999999999995</v>
      </c>
      <c r="H94" s="226">
        <v>8.56</v>
      </c>
      <c r="I94" s="226">
        <v>8.36</v>
      </c>
      <c r="J94" s="226">
        <v>7.915</v>
      </c>
      <c r="K94" s="226">
        <v>4.423</v>
      </c>
      <c r="L94" s="226">
        <v>2.6349999999999998</v>
      </c>
      <c r="M94" s="226">
        <v>1.341</v>
      </c>
      <c r="N94" s="226">
        <v>1.03</v>
      </c>
      <c r="O94" s="226">
        <v>0.373</v>
      </c>
      <c r="P94" s="226">
        <v>0.379</v>
      </c>
      <c r="Q94" s="386"/>
    </row>
    <row r="95" spans="1:17" s="24" customFormat="1" ht="12" customHeight="1">
      <c r="A95" s="9">
        <f t="shared" si="4"/>
        <v>90</v>
      </c>
      <c r="B95" s="394"/>
      <c r="C95" s="27">
        <f t="shared" si="3"/>
        <v>72</v>
      </c>
      <c r="D95" s="28" t="s">
        <v>178</v>
      </c>
      <c r="E95" s="173">
        <v>7.9489999999999998</v>
      </c>
      <c r="F95" s="226">
        <v>7.9790000000000001</v>
      </c>
      <c r="G95" s="226">
        <v>8.9909999999999997</v>
      </c>
      <c r="H95" s="226">
        <v>8.4770000000000003</v>
      </c>
      <c r="I95" s="226">
        <v>8.307500000000001</v>
      </c>
      <c r="J95" s="226">
        <v>7.7910000000000004</v>
      </c>
      <c r="K95" s="226">
        <v>4.4390000000000001</v>
      </c>
      <c r="L95" s="226">
        <v>2.6</v>
      </c>
      <c r="M95" s="226">
        <v>1.4159999999999999</v>
      </c>
      <c r="N95" s="226">
        <v>1.0385</v>
      </c>
      <c r="O95" s="226">
        <v>0.36399999999999999</v>
      </c>
      <c r="P95" s="226">
        <v>0.23799999999999999</v>
      </c>
      <c r="Q95" s="386"/>
    </row>
    <row r="96" spans="1:17" s="24" customFormat="1" ht="12" customHeight="1">
      <c r="A96" s="9">
        <f t="shared" si="4"/>
        <v>91</v>
      </c>
      <c r="B96" s="394"/>
      <c r="C96" s="27">
        <f t="shared" si="3"/>
        <v>73</v>
      </c>
      <c r="D96" s="28" t="s">
        <v>178</v>
      </c>
      <c r="E96" s="173">
        <v>7.867</v>
      </c>
      <c r="F96" s="226">
        <v>7.976</v>
      </c>
      <c r="G96" s="226">
        <v>8.9920000000000009</v>
      </c>
      <c r="H96" s="226">
        <v>8.4429999999999996</v>
      </c>
      <c r="I96" s="226">
        <v>8.2479999999999993</v>
      </c>
      <c r="J96" s="226">
        <v>7.7160000000000002</v>
      </c>
      <c r="K96" s="226">
        <v>4.452</v>
      </c>
      <c r="L96" s="226">
        <v>2.5760000000000001</v>
      </c>
      <c r="M96" s="226">
        <v>1.3169999999999999</v>
      </c>
      <c r="N96" s="226">
        <v>1.0289999999999999</v>
      </c>
      <c r="O96" s="226">
        <v>0.35749999999999998</v>
      </c>
      <c r="P96" s="226">
        <v>0.2165</v>
      </c>
      <c r="Q96" s="386"/>
    </row>
    <row r="97" spans="1:17" s="24" customFormat="1" ht="12" customHeight="1">
      <c r="A97" s="9">
        <f t="shared" si="4"/>
        <v>92</v>
      </c>
      <c r="B97" s="394"/>
      <c r="C97" s="27">
        <f t="shared" si="3"/>
        <v>74</v>
      </c>
      <c r="D97" s="28" t="s">
        <v>178</v>
      </c>
      <c r="E97" s="173">
        <v>7.7549999999999999</v>
      </c>
      <c r="F97" s="226">
        <v>7.9755000000000003</v>
      </c>
      <c r="G97" s="226">
        <v>8.9990000000000006</v>
      </c>
      <c r="H97" s="226">
        <v>8.43</v>
      </c>
      <c r="I97" s="226">
        <v>8.18</v>
      </c>
      <c r="J97" s="226">
        <v>7.6560000000000006</v>
      </c>
      <c r="K97" s="226">
        <v>4.4509999999999996</v>
      </c>
      <c r="L97" s="226">
        <v>2.5069999999999997</v>
      </c>
      <c r="M97" s="226">
        <v>1.1619999999999999</v>
      </c>
      <c r="N97" s="226">
        <v>0.438</v>
      </c>
      <c r="O97" s="226">
        <v>0.34499999999999997</v>
      </c>
      <c r="P97" s="226">
        <v>0.19950000000000001</v>
      </c>
      <c r="Q97" s="386"/>
    </row>
    <row r="98" spans="1:17" s="24" customFormat="1" ht="12" customHeight="1">
      <c r="A98" s="9">
        <f t="shared" si="4"/>
        <v>93</v>
      </c>
      <c r="B98" s="394"/>
      <c r="C98" s="27">
        <f t="shared" si="3"/>
        <v>75</v>
      </c>
      <c r="D98" s="28" t="s">
        <v>178</v>
      </c>
      <c r="E98" s="173">
        <v>7.8525</v>
      </c>
      <c r="F98" s="226">
        <v>7.9610000000000003</v>
      </c>
      <c r="G98" s="226">
        <v>9.0020000000000007</v>
      </c>
      <c r="H98" s="226">
        <v>8.4139999999999997</v>
      </c>
      <c r="I98" s="226">
        <v>8.1310000000000002</v>
      </c>
      <c r="J98" s="226">
        <v>7.5030000000000001</v>
      </c>
      <c r="K98" s="226">
        <v>4.4370000000000003</v>
      </c>
      <c r="L98" s="226">
        <v>2.4449999999999998</v>
      </c>
      <c r="M98" s="226">
        <v>0.72799999999999998</v>
      </c>
      <c r="N98" s="226">
        <v>0.437</v>
      </c>
      <c r="O98" s="226">
        <v>0.29199999999999998</v>
      </c>
      <c r="P98" s="226">
        <v>0.1925</v>
      </c>
      <c r="Q98" s="386"/>
    </row>
    <row r="99" spans="1:17" s="24" customFormat="1" ht="12" customHeight="1">
      <c r="A99" s="9">
        <f t="shared" si="4"/>
        <v>94</v>
      </c>
      <c r="B99" s="394"/>
      <c r="C99" s="27">
        <f t="shared" si="3"/>
        <v>76</v>
      </c>
      <c r="D99" s="28" t="s">
        <v>178</v>
      </c>
      <c r="E99" s="173">
        <v>7.9290000000000003</v>
      </c>
      <c r="F99" s="226">
        <v>7.952</v>
      </c>
      <c r="G99" s="226">
        <v>9.0039999999999996</v>
      </c>
      <c r="H99" s="226">
        <v>8.3879999999999999</v>
      </c>
      <c r="I99" s="226">
        <v>7.9889999999999999</v>
      </c>
      <c r="J99" s="226">
        <v>7.3754999999999997</v>
      </c>
      <c r="K99" s="226">
        <v>4.3949999999999996</v>
      </c>
      <c r="L99" s="226">
        <v>2.2395</v>
      </c>
      <c r="M99" s="226">
        <v>0.36299999999999999</v>
      </c>
      <c r="N99" s="226">
        <v>0.437</v>
      </c>
      <c r="O99" s="226">
        <v>0.26300000000000001</v>
      </c>
      <c r="P99" s="226">
        <v>0.19450000000000001</v>
      </c>
      <c r="Q99" s="386"/>
    </row>
    <row r="100" spans="1:17" s="24" customFormat="1" ht="12" customHeight="1">
      <c r="A100" s="9">
        <f t="shared" si="4"/>
        <v>95</v>
      </c>
      <c r="B100" s="394"/>
      <c r="C100" s="27">
        <f t="shared" si="3"/>
        <v>77</v>
      </c>
      <c r="D100" s="28" t="s">
        <v>178</v>
      </c>
      <c r="E100" s="173">
        <v>8.0239999999999991</v>
      </c>
      <c r="F100" s="226">
        <v>7.9429999999999996</v>
      </c>
      <c r="G100" s="226">
        <v>9.0274999999999999</v>
      </c>
      <c r="H100" s="226">
        <v>8.3659999999999997</v>
      </c>
      <c r="I100" s="226">
        <v>7.9029999999999996</v>
      </c>
      <c r="J100" s="226">
        <v>7.3460000000000001</v>
      </c>
      <c r="K100" s="226">
        <v>4.3719999999999999</v>
      </c>
      <c r="L100" s="226">
        <v>2.2004999999999999</v>
      </c>
      <c r="M100" s="226">
        <v>0.85499999999999998</v>
      </c>
      <c r="N100" s="226">
        <v>0.437</v>
      </c>
      <c r="O100" s="226">
        <v>0.247</v>
      </c>
      <c r="P100" s="226">
        <v>0.192</v>
      </c>
      <c r="Q100" s="386"/>
    </row>
    <row r="101" spans="1:17" s="24" customFormat="1" ht="12" customHeight="1">
      <c r="A101" s="9">
        <f t="shared" si="4"/>
        <v>96</v>
      </c>
      <c r="B101" s="394"/>
      <c r="C101" s="27">
        <f t="shared" si="3"/>
        <v>78</v>
      </c>
      <c r="D101" s="28" t="s">
        <v>178</v>
      </c>
      <c r="E101" s="173">
        <v>8.0730000000000004</v>
      </c>
      <c r="F101" s="226">
        <v>7.9459999999999997</v>
      </c>
      <c r="G101" s="226">
        <v>9.0470000000000006</v>
      </c>
      <c r="H101" s="226">
        <v>8.3640000000000008</v>
      </c>
      <c r="I101" s="226">
        <v>7.875</v>
      </c>
      <c r="J101" s="226">
        <v>7.335</v>
      </c>
      <c r="K101" s="226">
        <v>4.3170000000000002</v>
      </c>
      <c r="L101" s="226">
        <v>2.1349999999999998</v>
      </c>
      <c r="M101" s="226">
        <v>0.85499999999999998</v>
      </c>
      <c r="N101" s="226">
        <v>0.436</v>
      </c>
      <c r="O101" s="226">
        <v>0.161</v>
      </c>
      <c r="P101" s="226">
        <v>0.188</v>
      </c>
      <c r="Q101" s="386"/>
    </row>
    <row r="102" spans="1:17" s="24" customFormat="1" ht="12" customHeight="1">
      <c r="A102" s="9">
        <f t="shared" si="4"/>
        <v>97</v>
      </c>
      <c r="B102" s="394"/>
      <c r="C102" s="27">
        <f t="shared" si="3"/>
        <v>79</v>
      </c>
      <c r="D102" s="28" t="s">
        <v>178</v>
      </c>
      <c r="E102" s="173">
        <v>8.1419999999999995</v>
      </c>
      <c r="F102" s="226">
        <v>7.9530000000000003</v>
      </c>
      <c r="G102" s="226">
        <v>9.0489999999999995</v>
      </c>
      <c r="H102" s="226">
        <v>8.32</v>
      </c>
      <c r="I102" s="226">
        <v>7.9015000000000004</v>
      </c>
      <c r="J102" s="226">
        <v>7.2970000000000006</v>
      </c>
      <c r="K102" s="226">
        <v>4.2839999999999998</v>
      </c>
      <c r="L102" s="226">
        <v>2.2149999999999999</v>
      </c>
      <c r="M102" s="226">
        <v>0.85899999999999999</v>
      </c>
      <c r="N102" s="226">
        <v>0.57399999999999995</v>
      </c>
      <c r="O102" s="226">
        <v>0.127</v>
      </c>
      <c r="P102" s="226">
        <v>0.155</v>
      </c>
      <c r="Q102" s="386"/>
    </row>
    <row r="103" spans="1:17" s="24" customFormat="1" ht="12" customHeight="1">
      <c r="A103" s="9">
        <f t="shared" si="4"/>
        <v>98</v>
      </c>
      <c r="B103" s="394"/>
      <c r="C103" s="27">
        <f t="shared" si="3"/>
        <v>80</v>
      </c>
      <c r="D103" s="28" t="s">
        <v>178</v>
      </c>
      <c r="E103" s="173">
        <v>8.2750000000000004</v>
      </c>
      <c r="F103" s="226">
        <v>7.9589999999999996</v>
      </c>
      <c r="G103" s="226">
        <v>9.0404999999999998</v>
      </c>
      <c r="H103" s="226">
        <v>8.2919999999999998</v>
      </c>
      <c r="I103" s="226">
        <v>7.9480000000000004</v>
      </c>
      <c r="J103" s="226">
        <v>7.2</v>
      </c>
      <c r="K103" s="226">
        <v>4.2370000000000001</v>
      </c>
      <c r="L103" s="226">
        <v>1.6950000000000001</v>
      </c>
      <c r="M103" s="226">
        <v>0.88100000000000001</v>
      </c>
      <c r="N103" s="226">
        <v>0.45700000000000002</v>
      </c>
      <c r="O103" s="226">
        <v>9.5000000000000001E-2</v>
      </c>
      <c r="P103" s="226">
        <v>9.2999999999999999E-2</v>
      </c>
      <c r="Q103" s="386"/>
    </row>
    <row r="104" spans="1:17" s="24" customFormat="1" ht="12" customHeight="1">
      <c r="A104" s="9">
        <f t="shared" si="4"/>
        <v>99</v>
      </c>
      <c r="B104" s="394"/>
      <c r="C104" s="27">
        <f t="shared" si="3"/>
        <v>81</v>
      </c>
      <c r="D104" s="28" t="s">
        <v>178</v>
      </c>
      <c r="E104" s="173">
        <v>8.36</v>
      </c>
      <c r="F104" s="226">
        <v>7.9619999999999997</v>
      </c>
      <c r="G104" s="226">
        <v>9.0250000000000004</v>
      </c>
      <c r="H104" s="226">
        <v>8.2759999999999998</v>
      </c>
      <c r="I104" s="226">
        <v>7.9169999999999998</v>
      </c>
      <c r="J104" s="226">
        <v>7.1639999999999997</v>
      </c>
      <c r="K104" s="226" t="s">
        <v>1172</v>
      </c>
      <c r="L104" s="226">
        <v>1.468</v>
      </c>
      <c r="M104" s="226">
        <v>0.88100000000000001</v>
      </c>
      <c r="N104" s="226">
        <v>0.54700000000000004</v>
      </c>
      <c r="O104" s="226">
        <v>4.0500000000000001E-2</v>
      </c>
      <c r="P104" s="226">
        <v>8.5499999999999993E-2</v>
      </c>
      <c r="Q104" s="386"/>
    </row>
    <row r="105" spans="1:17" s="24" customFormat="1" ht="12" customHeight="1">
      <c r="A105" s="9">
        <f t="shared" si="4"/>
        <v>100</v>
      </c>
      <c r="B105" s="394"/>
      <c r="C105" s="27">
        <f t="shared" si="3"/>
        <v>82</v>
      </c>
      <c r="D105" s="28" t="s">
        <v>178</v>
      </c>
      <c r="E105" s="173">
        <v>8.3789999999999996</v>
      </c>
      <c r="F105" s="226">
        <v>7.9690000000000003</v>
      </c>
      <c r="G105" s="226">
        <v>9.0190000000000001</v>
      </c>
      <c r="H105" s="226">
        <v>8.2639999999999993</v>
      </c>
      <c r="I105" s="226">
        <v>7.8179999999999996</v>
      </c>
      <c r="J105" s="226">
        <v>7.1609999999999996</v>
      </c>
      <c r="K105" s="226" t="s">
        <v>1172</v>
      </c>
      <c r="L105" s="226">
        <v>1.0255000000000001</v>
      </c>
      <c r="M105" s="226" t="s">
        <v>1172</v>
      </c>
      <c r="N105" s="226">
        <v>0.439</v>
      </c>
      <c r="O105" s="226">
        <v>2.1999999999999999E-2</v>
      </c>
      <c r="P105" s="226">
        <v>1.2999999999999999E-2</v>
      </c>
      <c r="Q105" s="386"/>
    </row>
    <row r="106" spans="1:17" s="24" customFormat="1" ht="12" customHeight="1">
      <c r="A106" s="9">
        <f t="shared" si="4"/>
        <v>101</v>
      </c>
      <c r="B106" s="394"/>
      <c r="C106" s="27">
        <f t="shared" si="3"/>
        <v>83</v>
      </c>
      <c r="D106" s="28" t="s">
        <v>178</v>
      </c>
      <c r="E106" s="173">
        <v>8.4160000000000004</v>
      </c>
      <c r="F106" s="226">
        <v>7.9770000000000003</v>
      </c>
      <c r="G106" s="226">
        <v>9.0169999999999995</v>
      </c>
      <c r="H106" s="226">
        <v>8.234</v>
      </c>
      <c r="I106" s="226">
        <v>7.7785000000000002</v>
      </c>
      <c r="J106" s="226">
        <v>7.181</v>
      </c>
      <c r="K106" s="226" t="s">
        <v>1172</v>
      </c>
      <c r="L106" s="226" t="s">
        <v>1172</v>
      </c>
      <c r="M106" s="226" t="s">
        <v>1172</v>
      </c>
      <c r="N106" s="226">
        <v>0.442</v>
      </c>
      <c r="O106" s="226">
        <v>1.6E-2</v>
      </c>
      <c r="P106" s="226">
        <v>0</v>
      </c>
      <c r="Q106" s="386"/>
    </row>
    <row r="107" spans="1:17" s="24" customFormat="1" ht="12" customHeight="1">
      <c r="A107" s="9">
        <f t="shared" si="4"/>
        <v>102</v>
      </c>
      <c r="B107" s="394"/>
      <c r="C107" s="27">
        <f t="shared" si="3"/>
        <v>84</v>
      </c>
      <c r="D107" s="28" t="s">
        <v>178</v>
      </c>
      <c r="E107" s="173">
        <v>8.43</v>
      </c>
      <c r="F107" s="226">
        <v>7.9740000000000002</v>
      </c>
      <c r="G107" s="226">
        <v>9.0075000000000003</v>
      </c>
      <c r="H107" s="226">
        <v>8.2080000000000002</v>
      </c>
      <c r="I107" s="226">
        <v>7.7460000000000004</v>
      </c>
      <c r="J107" s="226">
        <v>7.194</v>
      </c>
      <c r="K107" s="226" t="s">
        <v>1172</v>
      </c>
      <c r="L107" s="226" t="s">
        <v>1172</v>
      </c>
      <c r="M107" s="226" t="s">
        <v>1172</v>
      </c>
      <c r="N107" s="226">
        <v>0.42599999999999999</v>
      </c>
      <c r="O107" s="226">
        <v>0.152</v>
      </c>
      <c r="P107" s="226">
        <v>0</v>
      </c>
      <c r="Q107" s="386"/>
    </row>
    <row r="108" spans="1:17" s="24" customFormat="1" ht="12" customHeight="1">
      <c r="A108" s="9">
        <f t="shared" si="4"/>
        <v>103</v>
      </c>
      <c r="B108" s="394"/>
      <c r="C108" s="27">
        <f t="shared" si="3"/>
        <v>85</v>
      </c>
      <c r="D108" s="28" t="s">
        <v>178</v>
      </c>
      <c r="E108" s="173">
        <v>8.4350000000000005</v>
      </c>
      <c r="F108" s="226">
        <v>7.9820000000000002</v>
      </c>
      <c r="G108" s="226">
        <v>9.0009999999999994</v>
      </c>
      <c r="H108" s="226">
        <v>8.1980000000000004</v>
      </c>
      <c r="I108" s="226">
        <v>7.6414999999999997</v>
      </c>
      <c r="J108" s="226">
        <v>7.181</v>
      </c>
      <c r="K108" s="226" t="s">
        <v>1172</v>
      </c>
      <c r="L108" s="226" t="s">
        <v>1172</v>
      </c>
      <c r="M108" s="226" t="s">
        <v>1172</v>
      </c>
      <c r="N108" s="226">
        <v>0.48899999999999999</v>
      </c>
      <c r="O108" s="226">
        <v>0.11600000000000001</v>
      </c>
      <c r="P108" s="226">
        <v>0</v>
      </c>
      <c r="Q108" s="386"/>
    </row>
    <row r="109" spans="1:17" s="24" customFormat="1" ht="12" customHeight="1">
      <c r="A109" s="9">
        <f t="shared" si="4"/>
        <v>104</v>
      </c>
      <c r="B109" s="394"/>
      <c r="C109" s="27">
        <f t="shared" si="3"/>
        <v>86</v>
      </c>
      <c r="D109" s="28" t="s">
        <v>178</v>
      </c>
      <c r="E109" s="173">
        <v>8.4420000000000002</v>
      </c>
      <c r="F109" s="226">
        <v>8.0239999999999991</v>
      </c>
      <c r="G109" s="226">
        <v>9</v>
      </c>
      <c r="H109" s="226">
        <v>8.173</v>
      </c>
      <c r="I109" s="226">
        <v>7.5919999999999996</v>
      </c>
      <c r="J109" s="226">
        <v>7.1689999999999996</v>
      </c>
      <c r="K109" s="226" t="s">
        <v>1172</v>
      </c>
      <c r="L109" s="226" t="s">
        <v>1172</v>
      </c>
      <c r="M109" s="226" t="s">
        <v>1172</v>
      </c>
      <c r="N109" s="226" t="s">
        <v>1172</v>
      </c>
      <c r="O109" s="226">
        <v>4.2999999999999997E-2</v>
      </c>
      <c r="P109" s="226">
        <v>0</v>
      </c>
      <c r="Q109" s="386"/>
    </row>
    <row r="110" spans="1:17" s="24" customFormat="1" ht="12" customHeight="1">
      <c r="A110" s="9">
        <f t="shared" si="4"/>
        <v>105</v>
      </c>
      <c r="B110" s="394"/>
      <c r="C110" s="27">
        <f t="shared" si="3"/>
        <v>87</v>
      </c>
      <c r="D110" s="28" t="s">
        <v>178</v>
      </c>
      <c r="E110" s="173">
        <v>8.4450000000000003</v>
      </c>
      <c r="F110" s="226">
        <v>8.0359999999999996</v>
      </c>
      <c r="G110" s="226">
        <v>9.0030000000000001</v>
      </c>
      <c r="H110" s="226">
        <v>8.17</v>
      </c>
      <c r="I110" s="226">
        <v>7.52</v>
      </c>
      <c r="J110" s="226">
        <v>7.1589999999999998</v>
      </c>
      <c r="K110" s="226" t="s">
        <v>1172</v>
      </c>
      <c r="L110" s="226" t="s">
        <v>1172</v>
      </c>
      <c r="M110" s="226" t="s">
        <v>1172</v>
      </c>
      <c r="N110" s="226" t="s">
        <v>1172</v>
      </c>
      <c r="O110" s="226">
        <v>0</v>
      </c>
      <c r="P110" s="226">
        <v>0</v>
      </c>
      <c r="Q110" s="386"/>
    </row>
    <row r="111" spans="1:17" s="24" customFormat="1" ht="12" customHeight="1">
      <c r="A111" s="9">
        <f t="shared" si="4"/>
        <v>106</v>
      </c>
      <c r="B111" s="394"/>
      <c r="C111" s="27">
        <f t="shared" si="3"/>
        <v>88</v>
      </c>
      <c r="D111" s="28" t="s">
        <v>178</v>
      </c>
      <c r="E111" s="173">
        <v>8.4510000000000005</v>
      </c>
      <c r="F111" s="226">
        <v>8.0380000000000003</v>
      </c>
      <c r="G111" s="226">
        <v>9.0219999999999985</v>
      </c>
      <c r="H111" s="226">
        <v>8.1329999999999991</v>
      </c>
      <c r="I111" s="226">
        <v>7.4794999999999998</v>
      </c>
      <c r="J111" s="226">
        <v>7.1390000000000002</v>
      </c>
      <c r="K111" s="226" t="s">
        <v>1172</v>
      </c>
      <c r="L111" s="226" t="s">
        <v>1172</v>
      </c>
      <c r="M111" s="226" t="s">
        <v>1172</v>
      </c>
      <c r="N111" s="226" t="s">
        <v>1172</v>
      </c>
      <c r="O111" s="226">
        <v>0.12</v>
      </c>
      <c r="P111" s="226">
        <v>0</v>
      </c>
      <c r="Q111" s="386"/>
    </row>
    <row r="112" spans="1:17" s="24" customFormat="1" ht="12" customHeight="1">
      <c r="A112" s="9">
        <f t="shared" si="4"/>
        <v>107</v>
      </c>
      <c r="B112" s="394"/>
      <c r="C112" s="27">
        <f t="shared" si="3"/>
        <v>89</v>
      </c>
      <c r="D112" s="28" t="s">
        <v>178</v>
      </c>
      <c r="E112" s="173">
        <v>8.4514999999999993</v>
      </c>
      <c r="F112" s="226">
        <v>8.0039999999999996</v>
      </c>
      <c r="G112" s="226">
        <v>9.0399999999999991</v>
      </c>
      <c r="H112" s="226">
        <v>8.0990000000000002</v>
      </c>
      <c r="I112" s="226">
        <v>7.452</v>
      </c>
      <c r="J112" s="226">
        <v>7.1515000000000004</v>
      </c>
      <c r="K112" s="226" t="s">
        <v>1172</v>
      </c>
      <c r="L112" s="226" t="s">
        <v>1172</v>
      </c>
      <c r="M112" s="226" t="s">
        <v>1172</v>
      </c>
      <c r="N112" s="226" t="s">
        <v>1172</v>
      </c>
      <c r="O112" s="226" t="s">
        <v>1172</v>
      </c>
      <c r="P112" s="226">
        <v>0</v>
      </c>
      <c r="Q112" s="386"/>
    </row>
    <row r="113" spans="1:17" s="24" customFormat="1" ht="12" customHeight="1">
      <c r="A113" s="9">
        <f t="shared" si="4"/>
        <v>108</v>
      </c>
      <c r="B113" s="394"/>
      <c r="C113" s="27">
        <f t="shared" si="3"/>
        <v>90</v>
      </c>
      <c r="D113" s="28" t="s">
        <v>178</v>
      </c>
      <c r="E113" s="173">
        <v>8.4760000000000009</v>
      </c>
      <c r="F113" s="226">
        <v>7.9580000000000002</v>
      </c>
      <c r="G113" s="226">
        <v>9.0389999999999997</v>
      </c>
      <c r="H113" s="226">
        <v>7.9580000000000002</v>
      </c>
      <c r="I113" s="226">
        <v>7.4039999999999999</v>
      </c>
      <c r="J113" s="226">
        <v>7.1415000000000006</v>
      </c>
      <c r="K113" s="226" t="s">
        <v>1172</v>
      </c>
      <c r="L113" s="226" t="s">
        <v>1172</v>
      </c>
      <c r="M113" s="226" t="s">
        <v>1172</v>
      </c>
      <c r="N113" s="226" t="s">
        <v>1172</v>
      </c>
      <c r="O113" s="226" t="s">
        <v>1172</v>
      </c>
      <c r="P113" s="226" t="s">
        <v>1172</v>
      </c>
      <c r="Q113" s="386"/>
    </row>
    <row r="114" spans="1:17" s="24" customFormat="1" ht="12" customHeight="1">
      <c r="A114" s="9">
        <f t="shared" si="4"/>
        <v>109</v>
      </c>
      <c r="B114" s="394"/>
      <c r="C114" s="27">
        <f t="shared" si="3"/>
        <v>91</v>
      </c>
      <c r="D114" s="28" t="s">
        <v>178</v>
      </c>
      <c r="E114" s="173">
        <v>8.1720000000000006</v>
      </c>
      <c r="F114" s="226">
        <v>7.9409999999999998</v>
      </c>
      <c r="G114" s="226">
        <v>9.0145</v>
      </c>
      <c r="H114" s="226">
        <v>7.7249999999999996</v>
      </c>
      <c r="I114" s="226">
        <v>7.3620000000000001</v>
      </c>
      <c r="J114" s="226">
        <v>7.1310000000000002</v>
      </c>
      <c r="K114" s="226" t="s">
        <v>1172</v>
      </c>
      <c r="L114" s="226" t="s">
        <v>1172</v>
      </c>
      <c r="M114" s="226" t="s">
        <v>1172</v>
      </c>
      <c r="N114" s="226" t="s">
        <v>1172</v>
      </c>
      <c r="O114" s="226" t="s">
        <v>1172</v>
      </c>
      <c r="P114" s="226" t="s">
        <v>1172</v>
      </c>
      <c r="Q114" s="386"/>
    </row>
    <row r="115" spans="1:17" s="24" customFormat="1" ht="12" customHeight="1">
      <c r="A115" s="9">
        <f t="shared" si="4"/>
        <v>110</v>
      </c>
      <c r="B115" s="394"/>
      <c r="C115" s="27">
        <f t="shared" si="3"/>
        <v>92</v>
      </c>
      <c r="D115" s="28" t="s">
        <v>178</v>
      </c>
      <c r="E115" s="173">
        <v>8.4540000000000006</v>
      </c>
      <c r="F115" s="226">
        <v>7.9245000000000001</v>
      </c>
      <c r="G115" s="226">
        <v>9.0090000000000003</v>
      </c>
      <c r="H115" s="226">
        <v>7.2050000000000001</v>
      </c>
      <c r="I115" s="226">
        <v>7.3450000000000006</v>
      </c>
      <c r="J115" s="226">
        <v>7.1079999999999997</v>
      </c>
      <c r="K115" s="226" t="s">
        <v>1172</v>
      </c>
      <c r="L115" s="226" t="s">
        <v>1172</v>
      </c>
      <c r="M115" s="226" t="s">
        <v>1172</v>
      </c>
      <c r="N115" s="226" t="s">
        <v>1172</v>
      </c>
      <c r="O115" s="226" t="s">
        <v>1172</v>
      </c>
      <c r="P115" s="226" t="s">
        <v>1172</v>
      </c>
      <c r="Q115" s="386"/>
    </row>
    <row r="116" spans="1:17" s="24" customFormat="1" ht="12" customHeight="1">
      <c r="A116" s="9">
        <f t="shared" si="4"/>
        <v>111</v>
      </c>
      <c r="B116" s="394"/>
      <c r="C116" s="27">
        <f t="shared" si="3"/>
        <v>93</v>
      </c>
      <c r="D116" s="28" t="s">
        <v>178</v>
      </c>
      <c r="E116" s="173">
        <v>8.3889999999999993</v>
      </c>
      <c r="F116" s="226">
        <v>7.9119999999999999</v>
      </c>
      <c r="G116" s="226" t="s">
        <v>1172</v>
      </c>
      <c r="H116" s="226">
        <v>6.8540000000000001</v>
      </c>
      <c r="I116" s="226">
        <v>7.3280000000000003</v>
      </c>
      <c r="J116" s="226">
        <v>7.0789999999999997</v>
      </c>
      <c r="K116" s="226" t="s">
        <v>1172</v>
      </c>
      <c r="L116" s="226" t="s">
        <v>1172</v>
      </c>
      <c r="M116" s="226" t="s">
        <v>1172</v>
      </c>
      <c r="N116" s="226" t="s">
        <v>1172</v>
      </c>
      <c r="O116" s="226" t="s">
        <v>1172</v>
      </c>
      <c r="P116" s="226" t="s">
        <v>1172</v>
      </c>
      <c r="Q116" s="386"/>
    </row>
    <row r="117" spans="1:17" s="24" customFormat="1" ht="12" customHeight="1">
      <c r="A117" s="9">
        <f t="shared" si="4"/>
        <v>112</v>
      </c>
      <c r="B117" s="394"/>
      <c r="C117" s="27">
        <f t="shared" si="3"/>
        <v>94</v>
      </c>
      <c r="D117" s="28" t="s">
        <v>178</v>
      </c>
      <c r="E117" s="173" t="s">
        <v>1172</v>
      </c>
      <c r="F117" s="226" t="s">
        <v>1172</v>
      </c>
      <c r="G117" s="226" t="s">
        <v>1172</v>
      </c>
      <c r="H117" s="226">
        <v>6.4580000000000002</v>
      </c>
      <c r="I117" s="226">
        <v>7.0990000000000002</v>
      </c>
      <c r="J117" s="226">
        <v>7.0380000000000003</v>
      </c>
      <c r="K117" s="226" t="s">
        <v>1172</v>
      </c>
      <c r="L117" s="226" t="s">
        <v>1172</v>
      </c>
      <c r="M117" s="226" t="s">
        <v>1172</v>
      </c>
      <c r="N117" s="226" t="s">
        <v>1172</v>
      </c>
      <c r="O117" s="226" t="s">
        <v>1172</v>
      </c>
      <c r="P117" s="226" t="s">
        <v>1172</v>
      </c>
      <c r="Q117" s="386"/>
    </row>
    <row r="118" spans="1:17" s="24" customFormat="1" ht="12" customHeight="1">
      <c r="A118" s="9">
        <f t="shared" si="4"/>
        <v>113</v>
      </c>
      <c r="B118" s="394"/>
      <c r="C118" s="27">
        <f t="shared" si="3"/>
        <v>95</v>
      </c>
      <c r="D118" s="28" t="s">
        <v>178</v>
      </c>
      <c r="E118" s="173" t="s">
        <v>1172</v>
      </c>
      <c r="F118" s="226" t="s">
        <v>1172</v>
      </c>
      <c r="G118" s="226" t="s">
        <v>1172</v>
      </c>
      <c r="H118" s="226" t="s">
        <v>1172</v>
      </c>
      <c r="I118" s="226">
        <v>6.7859999999999996</v>
      </c>
      <c r="J118" s="226">
        <v>7.0109999999999992</v>
      </c>
      <c r="K118" s="226" t="s">
        <v>1172</v>
      </c>
      <c r="L118" s="226" t="s">
        <v>1172</v>
      </c>
      <c r="M118" s="226" t="s">
        <v>1172</v>
      </c>
      <c r="N118" s="226" t="s">
        <v>1172</v>
      </c>
      <c r="O118" s="226" t="s">
        <v>1172</v>
      </c>
      <c r="P118" s="226" t="s">
        <v>1172</v>
      </c>
      <c r="Q118" s="386"/>
    </row>
    <row r="119" spans="1:17" s="24" customFormat="1" ht="12" customHeight="1">
      <c r="A119" s="9">
        <f t="shared" si="4"/>
        <v>114</v>
      </c>
      <c r="B119" s="394"/>
      <c r="C119" s="27">
        <f t="shared" si="3"/>
        <v>96</v>
      </c>
      <c r="D119" s="28" t="s">
        <v>178</v>
      </c>
      <c r="E119" s="173" t="s">
        <v>1172</v>
      </c>
      <c r="F119" s="226" t="s">
        <v>1172</v>
      </c>
      <c r="G119" s="226" t="s">
        <v>1172</v>
      </c>
      <c r="H119" s="226" t="s">
        <v>1172</v>
      </c>
      <c r="I119" s="226">
        <v>6.8920000000000003</v>
      </c>
      <c r="J119" s="226">
        <v>6.7445000000000004</v>
      </c>
      <c r="K119" s="226" t="s">
        <v>1172</v>
      </c>
      <c r="L119" s="226" t="s">
        <v>1172</v>
      </c>
      <c r="M119" s="226" t="s">
        <v>1172</v>
      </c>
      <c r="N119" s="226" t="s">
        <v>1172</v>
      </c>
      <c r="O119" s="226" t="s">
        <v>1172</v>
      </c>
      <c r="P119" s="226" t="s">
        <v>1172</v>
      </c>
      <c r="Q119" s="386"/>
    </row>
    <row r="120" spans="1:17" s="24" customFormat="1" ht="12" customHeight="1">
      <c r="A120" s="9">
        <f t="shared" si="4"/>
        <v>115</v>
      </c>
      <c r="B120" s="394"/>
      <c r="C120" s="27">
        <f t="shared" si="3"/>
        <v>97</v>
      </c>
      <c r="D120" s="28" t="s">
        <v>178</v>
      </c>
      <c r="E120" s="173" t="s">
        <v>1172</v>
      </c>
      <c r="F120" s="226" t="s">
        <v>1172</v>
      </c>
      <c r="G120" s="226" t="s">
        <v>1172</v>
      </c>
      <c r="H120" s="226" t="s">
        <v>1172</v>
      </c>
      <c r="I120" s="226">
        <v>6.8929999999999998</v>
      </c>
      <c r="J120" s="226">
        <v>6.9450000000000003</v>
      </c>
      <c r="K120" s="226" t="s">
        <v>1172</v>
      </c>
      <c r="L120" s="226" t="s">
        <v>1172</v>
      </c>
      <c r="M120" s="226" t="s">
        <v>1172</v>
      </c>
      <c r="N120" s="226" t="s">
        <v>1172</v>
      </c>
      <c r="O120" s="226" t="s">
        <v>1172</v>
      </c>
      <c r="P120" s="226" t="s">
        <v>1172</v>
      </c>
      <c r="Q120" s="386"/>
    </row>
    <row r="121" spans="1:17" s="24" customFormat="1" ht="12" customHeight="1">
      <c r="A121" s="9">
        <f t="shared" si="4"/>
        <v>116</v>
      </c>
      <c r="B121" s="394"/>
      <c r="C121" s="27">
        <f t="shared" si="3"/>
        <v>98</v>
      </c>
      <c r="D121" s="28" t="s">
        <v>178</v>
      </c>
      <c r="E121" s="173" t="s">
        <v>1172</v>
      </c>
      <c r="F121" s="226" t="s">
        <v>1172</v>
      </c>
      <c r="G121" s="226" t="s">
        <v>1172</v>
      </c>
      <c r="H121" s="226" t="s">
        <v>1172</v>
      </c>
      <c r="I121" s="226">
        <v>6.6069999999999993</v>
      </c>
      <c r="J121" s="226">
        <v>6.7290000000000001</v>
      </c>
      <c r="K121" s="226" t="s">
        <v>1172</v>
      </c>
      <c r="L121" s="226" t="s">
        <v>1172</v>
      </c>
      <c r="M121" s="226" t="s">
        <v>1172</v>
      </c>
      <c r="N121" s="226" t="s">
        <v>1172</v>
      </c>
      <c r="O121" s="226" t="s">
        <v>1172</v>
      </c>
      <c r="P121" s="226" t="s">
        <v>1172</v>
      </c>
      <c r="Q121" s="386"/>
    </row>
    <row r="122" spans="1:17" s="24" customFormat="1" ht="12" customHeight="1">
      <c r="A122" s="9">
        <f t="shared" si="4"/>
        <v>117</v>
      </c>
      <c r="B122" s="394"/>
      <c r="C122" s="27">
        <f t="shared" si="3"/>
        <v>99</v>
      </c>
      <c r="D122" s="28" t="s">
        <v>178</v>
      </c>
      <c r="E122" s="173" t="s">
        <v>1172</v>
      </c>
      <c r="F122" s="226" t="s">
        <v>1172</v>
      </c>
      <c r="G122" s="226" t="s">
        <v>1172</v>
      </c>
      <c r="H122" s="226" t="s">
        <v>1172</v>
      </c>
      <c r="I122" s="226" t="s">
        <v>1172</v>
      </c>
      <c r="J122" s="226" t="s">
        <v>1172</v>
      </c>
      <c r="K122" s="226" t="s">
        <v>1172</v>
      </c>
      <c r="L122" s="226" t="s">
        <v>1172</v>
      </c>
      <c r="M122" s="226" t="s">
        <v>1172</v>
      </c>
      <c r="N122" s="226" t="s">
        <v>1172</v>
      </c>
      <c r="O122" s="226" t="s">
        <v>1172</v>
      </c>
      <c r="P122" s="226" t="s">
        <v>1172</v>
      </c>
      <c r="Q122" s="386"/>
    </row>
    <row r="123" spans="1:17" s="24" customFormat="1" ht="12" customHeight="1">
      <c r="A123" s="9">
        <f t="shared" si="4"/>
        <v>118</v>
      </c>
      <c r="B123" s="394"/>
      <c r="C123" s="27">
        <f t="shared" si="3"/>
        <v>100</v>
      </c>
      <c r="D123" s="28" t="s">
        <v>178</v>
      </c>
      <c r="E123" s="173" t="s">
        <v>1172</v>
      </c>
      <c r="F123" s="226" t="s">
        <v>1172</v>
      </c>
      <c r="G123" s="226" t="s">
        <v>1172</v>
      </c>
      <c r="H123" s="226" t="s">
        <v>1172</v>
      </c>
      <c r="I123" s="226" t="s">
        <v>1172</v>
      </c>
      <c r="J123" s="226" t="s">
        <v>1172</v>
      </c>
      <c r="K123" s="226" t="s">
        <v>1172</v>
      </c>
      <c r="L123" s="226" t="s">
        <v>1172</v>
      </c>
      <c r="M123" s="226" t="s">
        <v>1172</v>
      </c>
      <c r="N123" s="226" t="s">
        <v>1172</v>
      </c>
      <c r="O123" s="226" t="s">
        <v>1172</v>
      </c>
      <c r="P123" s="226" t="s">
        <v>1172</v>
      </c>
      <c r="Q123" s="386"/>
    </row>
    <row r="124" spans="1:17" s="24" customFormat="1" ht="12" customHeight="1">
      <c r="A124" s="9">
        <f t="shared" si="4"/>
        <v>119</v>
      </c>
      <c r="B124" s="394"/>
      <c r="C124" s="27">
        <f t="shared" si="3"/>
        <v>101</v>
      </c>
      <c r="D124" s="28" t="s">
        <v>178</v>
      </c>
      <c r="E124" s="173" t="s">
        <v>1172</v>
      </c>
      <c r="F124" s="226" t="s">
        <v>1172</v>
      </c>
      <c r="G124" s="226" t="s">
        <v>1172</v>
      </c>
      <c r="H124" s="226" t="s">
        <v>1172</v>
      </c>
      <c r="I124" s="226" t="s">
        <v>1172</v>
      </c>
      <c r="J124" s="226" t="s">
        <v>1172</v>
      </c>
      <c r="K124" s="226" t="s">
        <v>1172</v>
      </c>
      <c r="L124" s="226" t="s">
        <v>1172</v>
      </c>
      <c r="M124" s="226" t="s">
        <v>1172</v>
      </c>
      <c r="N124" s="226" t="s">
        <v>1172</v>
      </c>
      <c r="O124" s="226" t="s">
        <v>1172</v>
      </c>
      <c r="P124" s="226" t="s">
        <v>1172</v>
      </c>
      <c r="Q124" s="386"/>
    </row>
    <row r="125" spans="1:17" s="24" customFormat="1" ht="12" customHeight="1">
      <c r="A125" s="9">
        <f t="shared" si="4"/>
        <v>120</v>
      </c>
      <c r="B125" s="394"/>
      <c r="C125" s="27">
        <f t="shared" si="3"/>
        <v>102</v>
      </c>
      <c r="D125" s="28" t="s">
        <v>178</v>
      </c>
      <c r="E125" s="173" t="s">
        <v>1172</v>
      </c>
      <c r="F125" s="226" t="s">
        <v>1172</v>
      </c>
      <c r="G125" s="226" t="s">
        <v>1172</v>
      </c>
      <c r="H125" s="226" t="s">
        <v>1172</v>
      </c>
      <c r="I125" s="226" t="s">
        <v>1172</v>
      </c>
      <c r="J125" s="226" t="s">
        <v>1172</v>
      </c>
      <c r="K125" s="226" t="s">
        <v>1172</v>
      </c>
      <c r="L125" s="226" t="s">
        <v>1172</v>
      </c>
      <c r="M125" s="226" t="s">
        <v>1172</v>
      </c>
      <c r="N125" s="226" t="s">
        <v>1172</v>
      </c>
      <c r="O125" s="226" t="s">
        <v>1172</v>
      </c>
      <c r="P125" s="226" t="s">
        <v>1172</v>
      </c>
      <c r="Q125" s="386"/>
    </row>
    <row r="126" spans="1:17" s="24" customFormat="1" ht="12" customHeight="1">
      <c r="A126" s="9">
        <f t="shared" si="4"/>
        <v>121</v>
      </c>
      <c r="B126" s="394"/>
      <c r="C126" s="27">
        <f t="shared" si="3"/>
        <v>103</v>
      </c>
      <c r="D126" s="28" t="s">
        <v>178</v>
      </c>
      <c r="E126" s="173" t="s">
        <v>1172</v>
      </c>
      <c r="F126" s="226" t="s">
        <v>1172</v>
      </c>
      <c r="G126" s="226" t="s">
        <v>1172</v>
      </c>
      <c r="H126" s="226" t="s">
        <v>1172</v>
      </c>
      <c r="I126" s="226" t="s">
        <v>1172</v>
      </c>
      <c r="J126" s="226" t="s">
        <v>1172</v>
      </c>
      <c r="K126" s="226" t="s">
        <v>1172</v>
      </c>
      <c r="L126" s="226" t="s">
        <v>1172</v>
      </c>
      <c r="M126" s="226" t="s">
        <v>1172</v>
      </c>
      <c r="N126" s="226" t="s">
        <v>1172</v>
      </c>
      <c r="O126" s="226" t="s">
        <v>1172</v>
      </c>
      <c r="P126" s="226" t="s">
        <v>1172</v>
      </c>
      <c r="Q126" s="386"/>
    </row>
    <row r="127" spans="1:17" s="24" customFormat="1" ht="12" customHeight="1">
      <c r="A127" s="9">
        <f t="shared" si="4"/>
        <v>122</v>
      </c>
      <c r="B127" s="394"/>
      <c r="C127" s="27">
        <f t="shared" si="3"/>
        <v>104</v>
      </c>
      <c r="D127" s="28" t="s">
        <v>178</v>
      </c>
      <c r="E127" s="173" t="s">
        <v>1172</v>
      </c>
      <c r="F127" s="226" t="s">
        <v>1172</v>
      </c>
      <c r="G127" s="226" t="s">
        <v>1172</v>
      </c>
      <c r="H127" s="226" t="s">
        <v>1172</v>
      </c>
      <c r="I127" s="226" t="s">
        <v>1172</v>
      </c>
      <c r="J127" s="226" t="s">
        <v>1172</v>
      </c>
      <c r="K127" s="226" t="s">
        <v>1172</v>
      </c>
      <c r="L127" s="226" t="s">
        <v>1172</v>
      </c>
      <c r="M127" s="226" t="s">
        <v>1172</v>
      </c>
      <c r="N127" s="226" t="s">
        <v>1172</v>
      </c>
      <c r="O127" s="226" t="s">
        <v>1172</v>
      </c>
      <c r="P127" s="226" t="s">
        <v>1172</v>
      </c>
      <c r="Q127" s="386"/>
    </row>
    <row r="128" spans="1:17" s="24" customFormat="1" ht="12" customHeight="1">
      <c r="A128" s="9">
        <f t="shared" si="4"/>
        <v>123</v>
      </c>
      <c r="B128" s="394"/>
      <c r="C128" s="27">
        <f t="shared" si="3"/>
        <v>105</v>
      </c>
      <c r="D128" s="28" t="s">
        <v>178</v>
      </c>
      <c r="E128" s="173" t="s">
        <v>1172</v>
      </c>
      <c r="F128" s="226" t="s">
        <v>1172</v>
      </c>
      <c r="G128" s="226" t="s">
        <v>1172</v>
      </c>
      <c r="H128" s="226" t="s">
        <v>1172</v>
      </c>
      <c r="I128" s="226" t="s">
        <v>1172</v>
      </c>
      <c r="J128" s="226" t="s">
        <v>1172</v>
      </c>
      <c r="K128" s="226" t="s">
        <v>1172</v>
      </c>
      <c r="L128" s="226" t="s">
        <v>1172</v>
      </c>
      <c r="M128" s="226" t="s">
        <v>1172</v>
      </c>
      <c r="N128" s="226" t="s">
        <v>1172</v>
      </c>
      <c r="O128" s="226" t="s">
        <v>1172</v>
      </c>
      <c r="P128" s="226" t="s">
        <v>1172</v>
      </c>
      <c r="Q128" s="386"/>
    </row>
    <row r="129" spans="1:17" s="24" customFormat="1" ht="12" customHeight="1">
      <c r="A129" s="9">
        <f t="shared" si="4"/>
        <v>124</v>
      </c>
      <c r="B129" s="394"/>
      <c r="C129" s="27">
        <f t="shared" si="3"/>
        <v>106</v>
      </c>
      <c r="D129" s="28" t="s">
        <v>178</v>
      </c>
      <c r="E129" s="173" t="s">
        <v>1172</v>
      </c>
      <c r="F129" s="226" t="s">
        <v>1172</v>
      </c>
      <c r="G129" s="226" t="s">
        <v>1172</v>
      </c>
      <c r="H129" s="226" t="s">
        <v>1172</v>
      </c>
      <c r="I129" s="226" t="s">
        <v>1172</v>
      </c>
      <c r="J129" s="226" t="s">
        <v>1172</v>
      </c>
      <c r="K129" s="226" t="s">
        <v>1172</v>
      </c>
      <c r="L129" s="226" t="s">
        <v>1172</v>
      </c>
      <c r="M129" s="226" t="s">
        <v>1172</v>
      </c>
      <c r="N129" s="226" t="s">
        <v>1172</v>
      </c>
      <c r="O129" s="226" t="s">
        <v>1172</v>
      </c>
      <c r="P129" s="226" t="s">
        <v>1172</v>
      </c>
      <c r="Q129" s="386"/>
    </row>
    <row r="130" spans="1:17" s="24" customFormat="1" ht="12" customHeight="1">
      <c r="A130" s="9">
        <f t="shared" si="4"/>
        <v>125</v>
      </c>
      <c r="B130" s="394"/>
      <c r="C130" s="27">
        <f t="shared" si="3"/>
        <v>107</v>
      </c>
      <c r="D130" s="28" t="s">
        <v>178</v>
      </c>
      <c r="E130" s="173" t="s">
        <v>1172</v>
      </c>
      <c r="F130" s="226" t="s">
        <v>1172</v>
      </c>
      <c r="G130" s="226" t="s">
        <v>1172</v>
      </c>
      <c r="H130" s="226" t="s">
        <v>1172</v>
      </c>
      <c r="I130" s="226" t="s">
        <v>1172</v>
      </c>
      <c r="J130" s="226" t="s">
        <v>1172</v>
      </c>
      <c r="K130" s="226" t="s">
        <v>1172</v>
      </c>
      <c r="L130" s="226" t="s">
        <v>1172</v>
      </c>
      <c r="M130" s="226" t="s">
        <v>1172</v>
      </c>
      <c r="N130" s="226" t="s">
        <v>1172</v>
      </c>
      <c r="O130" s="226" t="s">
        <v>1172</v>
      </c>
      <c r="P130" s="226" t="s">
        <v>1172</v>
      </c>
      <c r="Q130" s="386"/>
    </row>
    <row r="131" spans="1:17" s="24" customFormat="1" ht="12" customHeight="1">
      <c r="A131" s="9">
        <f t="shared" si="4"/>
        <v>126</v>
      </c>
      <c r="B131" s="394"/>
      <c r="C131" s="27">
        <f t="shared" si="3"/>
        <v>108</v>
      </c>
      <c r="D131" s="28" t="s">
        <v>178</v>
      </c>
      <c r="E131" s="173" t="s">
        <v>1172</v>
      </c>
      <c r="F131" s="226" t="s">
        <v>1172</v>
      </c>
      <c r="G131" s="226" t="s">
        <v>1172</v>
      </c>
      <c r="H131" s="226" t="s">
        <v>1172</v>
      </c>
      <c r="I131" s="226" t="s">
        <v>1172</v>
      </c>
      <c r="J131" s="226" t="s">
        <v>1172</v>
      </c>
      <c r="K131" s="226" t="s">
        <v>1172</v>
      </c>
      <c r="L131" s="226" t="s">
        <v>1172</v>
      </c>
      <c r="M131" s="226" t="s">
        <v>1172</v>
      </c>
      <c r="N131" s="226" t="s">
        <v>1172</v>
      </c>
      <c r="O131" s="226" t="s">
        <v>1172</v>
      </c>
      <c r="P131" s="226" t="s">
        <v>1172</v>
      </c>
      <c r="Q131" s="386"/>
    </row>
    <row r="132" spans="1:17" s="24" customFormat="1" ht="12" customHeight="1">
      <c r="A132" s="9">
        <f t="shared" si="4"/>
        <v>127</v>
      </c>
      <c r="B132" s="394"/>
      <c r="C132" s="27">
        <f t="shared" si="3"/>
        <v>109</v>
      </c>
      <c r="D132" s="28" t="s">
        <v>178</v>
      </c>
      <c r="E132" s="173" t="s">
        <v>1172</v>
      </c>
      <c r="F132" s="226" t="s">
        <v>1172</v>
      </c>
      <c r="G132" s="226" t="s">
        <v>1172</v>
      </c>
      <c r="H132" s="226" t="s">
        <v>1172</v>
      </c>
      <c r="I132" s="226" t="s">
        <v>1172</v>
      </c>
      <c r="J132" s="226" t="s">
        <v>1172</v>
      </c>
      <c r="K132" s="226" t="s">
        <v>1172</v>
      </c>
      <c r="L132" s="226" t="s">
        <v>1172</v>
      </c>
      <c r="M132" s="226" t="s">
        <v>1172</v>
      </c>
      <c r="N132" s="226" t="s">
        <v>1172</v>
      </c>
      <c r="O132" s="226" t="s">
        <v>1172</v>
      </c>
      <c r="P132" s="226" t="s">
        <v>1172</v>
      </c>
      <c r="Q132" s="386"/>
    </row>
    <row r="133" spans="1:17" s="24" customFormat="1" ht="12" customHeight="1">
      <c r="A133" s="9">
        <f t="shared" si="4"/>
        <v>128</v>
      </c>
      <c r="B133" s="394"/>
      <c r="C133" s="27">
        <f t="shared" si="3"/>
        <v>110</v>
      </c>
      <c r="D133" s="28" t="s">
        <v>178</v>
      </c>
      <c r="E133" s="173" t="s">
        <v>1172</v>
      </c>
      <c r="F133" s="226" t="s">
        <v>1172</v>
      </c>
      <c r="G133" s="226" t="s">
        <v>1172</v>
      </c>
      <c r="H133" s="226" t="s">
        <v>1172</v>
      </c>
      <c r="I133" s="226" t="s">
        <v>1172</v>
      </c>
      <c r="J133" s="226" t="s">
        <v>1172</v>
      </c>
      <c r="K133" s="226" t="s">
        <v>1172</v>
      </c>
      <c r="L133" s="226" t="s">
        <v>1172</v>
      </c>
      <c r="M133" s="226" t="s">
        <v>1172</v>
      </c>
      <c r="N133" s="226" t="s">
        <v>1172</v>
      </c>
      <c r="O133" s="226" t="s">
        <v>1172</v>
      </c>
      <c r="P133" s="226" t="s">
        <v>1172</v>
      </c>
      <c r="Q133" s="386"/>
    </row>
    <row r="134" spans="1:17" s="24" customFormat="1" ht="12" customHeight="1">
      <c r="A134" s="9">
        <f t="shared" si="4"/>
        <v>129</v>
      </c>
      <c r="B134" s="394"/>
      <c r="C134" s="27">
        <f t="shared" si="3"/>
        <v>111</v>
      </c>
      <c r="D134" s="28" t="s">
        <v>178</v>
      </c>
      <c r="E134" s="173" t="s">
        <v>1172</v>
      </c>
      <c r="F134" s="226" t="s">
        <v>1172</v>
      </c>
      <c r="G134" s="226" t="s">
        <v>1172</v>
      </c>
      <c r="H134" s="226" t="s">
        <v>1172</v>
      </c>
      <c r="I134" s="226" t="s">
        <v>1172</v>
      </c>
      <c r="J134" s="226" t="s">
        <v>1172</v>
      </c>
      <c r="K134" s="226" t="s">
        <v>1172</v>
      </c>
      <c r="L134" s="226" t="s">
        <v>1172</v>
      </c>
      <c r="M134" s="226" t="s">
        <v>1172</v>
      </c>
      <c r="N134" s="226" t="s">
        <v>1172</v>
      </c>
      <c r="O134" s="226" t="s">
        <v>1172</v>
      </c>
      <c r="P134" s="226" t="s">
        <v>1172</v>
      </c>
      <c r="Q134" s="386"/>
    </row>
    <row r="135" spans="1:17" s="24" customFormat="1" ht="12" customHeight="1">
      <c r="A135" s="9">
        <f t="shared" si="4"/>
        <v>130</v>
      </c>
      <c r="B135" s="394"/>
      <c r="C135" s="27">
        <f t="shared" si="3"/>
        <v>112</v>
      </c>
      <c r="D135" s="28" t="s">
        <v>178</v>
      </c>
      <c r="E135" s="173" t="s">
        <v>1172</v>
      </c>
      <c r="F135" s="226" t="s">
        <v>1172</v>
      </c>
      <c r="G135" s="226" t="s">
        <v>1172</v>
      </c>
      <c r="H135" s="226" t="s">
        <v>1172</v>
      </c>
      <c r="I135" s="226" t="s">
        <v>1172</v>
      </c>
      <c r="J135" s="226" t="s">
        <v>1172</v>
      </c>
      <c r="K135" s="226" t="s">
        <v>1172</v>
      </c>
      <c r="L135" s="226" t="s">
        <v>1172</v>
      </c>
      <c r="M135" s="226" t="s">
        <v>1172</v>
      </c>
      <c r="N135" s="226" t="s">
        <v>1172</v>
      </c>
      <c r="O135" s="226" t="s">
        <v>1172</v>
      </c>
      <c r="P135" s="226" t="s">
        <v>1172</v>
      </c>
      <c r="Q135" s="386"/>
    </row>
    <row r="136" spans="1:17" s="24" customFormat="1" ht="12" customHeight="1">
      <c r="A136" s="9">
        <f t="shared" si="4"/>
        <v>131</v>
      </c>
      <c r="B136" s="394"/>
      <c r="C136" s="27">
        <f t="shared" si="3"/>
        <v>113</v>
      </c>
      <c r="D136" s="28" t="s">
        <v>178</v>
      </c>
      <c r="E136" s="173" t="s">
        <v>1172</v>
      </c>
      <c r="F136" s="226" t="s">
        <v>1172</v>
      </c>
      <c r="G136" s="226" t="s">
        <v>1172</v>
      </c>
      <c r="H136" s="226" t="s">
        <v>1172</v>
      </c>
      <c r="I136" s="226" t="s">
        <v>1172</v>
      </c>
      <c r="J136" s="226" t="s">
        <v>1172</v>
      </c>
      <c r="K136" s="226" t="s">
        <v>1172</v>
      </c>
      <c r="L136" s="226" t="s">
        <v>1172</v>
      </c>
      <c r="M136" s="226" t="s">
        <v>1172</v>
      </c>
      <c r="N136" s="226" t="s">
        <v>1172</v>
      </c>
      <c r="O136" s="226" t="s">
        <v>1172</v>
      </c>
      <c r="P136" s="226" t="s">
        <v>1172</v>
      </c>
      <c r="Q136" s="386"/>
    </row>
    <row r="137" spans="1:17" s="24" customFormat="1" ht="12" customHeight="1">
      <c r="A137" s="9">
        <f t="shared" si="4"/>
        <v>132</v>
      </c>
      <c r="B137" s="394"/>
      <c r="C137" s="27">
        <f t="shared" si="3"/>
        <v>114</v>
      </c>
      <c r="D137" s="28" t="s">
        <v>178</v>
      </c>
      <c r="E137" s="173" t="s">
        <v>1172</v>
      </c>
      <c r="F137" s="226" t="s">
        <v>1172</v>
      </c>
      <c r="G137" s="226" t="s">
        <v>1172</v>
      </c>
      <c r="H137" s="226" t="s">
        <v>1172</v>
      </c>
      <c r="I137" s="226" t="s">
        <v>1172</v>
      </c>
      <c r="J137" s="226" t="s">
        <v>1172</v>
      </c>
      <c r="K137" s="226" t="s">
        <v>1172</v>
      </c>
      <c r="L137" s="226" t="s">
        <v>1172</v>
      </c>
      <c r="M137" s="226" t="s">
        <v>1172</v>
      </c>
      <c r="N137" s="226" t="s">
        <v>1172</v>
      </c>
      <c r="O137" s="226" t="s">
        <v>1172</v>
      </c>
      <c r="P137" s="226" t="s">
        <v>1172</v>
      </c>
      <c r="Q137" s="386"/>
    </row>
    <row r="138" spans="1:17" s="24" customFormat="1" ht="12" customHeight="1">
      <c r="A138" s="9">
        <f t="shared" si="4"/>
        <v>133</v>
      </c>
      <c r="B138" s="394"/>
      <c r="C138" s="27">
        <f t="shared" si="3"/>
        <v>115</v>
      </c>
      <c r="D138" s="28" t="s">
        <v>178</v>
      </c>
      <c r="E138" s="173" t="s">
        <v>1172</v>
      </c>
      <c r="F138" s="226" t="s">
        <v>1172</v>
      </c>
      <c r="G138" s="226" t="s">
        <v>1172</v>
      </c>
      <c r="H138" s="226" t="s">
        <v>1172</v>
      </c>
      <c r="I138" s="226" t="s">
        <v>1172</v>
      </c>
      <c r="J138" s="226" t="s">
        <v>1172</v>
      </c>
      <c r="K138" s="226" t="s">
        <v>1172</v>
      </c>
      <c r="L138" s="226" t="s">
        <v>1172</v>
      </c>
      <c r="M138" s="226" t="s">
        <v>1172</v>
      </c>
      <c r="N138" s="226" t="s">
        <v>1172</v>
      </c>
      <c r="O138" s="226" t="s">
        <v>1172</v>
      </c>
      <c r="P138" s="226" t="s">
        <v>1172</v>
      </c>
      <c r="Q138" s="386"/>
    </row>
    <row r="139" spans="1:17" s="24" customFormat="1" ht="12" customHeight="1">
      <c r="A139" s="9">
        <f t="shared" si="4"/>
        <v>134</v>
      </c>
      <c r="B139" s="394"/>
      <c r="C139" s="27">
        <f t="shared" si="3"/>
        <v>116</v>
      </c>
      <c r="D139" s="28" t="s">
        <v>178</v>
      </c>
      <c r="E139" s="173" t="s">
        <v>1172</v>
      </c>
      <c r="F139" s="226" t="s">
        <v>1172</v>
      </c>
      <c r="G139" s="226" t="s">
        <v>1172</v>
      </c>
      <c r="H139" s="226" t="s">
        <v>1172</v>
      </c>
      <c r="I139" s="226" t="s">
        <v>1172</v>
      </c>
      <c r="J139" s="226" t="s">
        <v>1172</v>
      </c>
      <c r="K139" s="226" t="s">
        <v>1172</v>
      </c>
      <c r="L139" s="226" t="s">
        <v>1172</v>
      </c>
      <c r="M139" s="226" t="s">
        <v>1172</v>
      </c>
      <c r="N139" s="226" t="s">
        <v>1172</v>
      </c>
      <c r="O139" s="226" t="s">
        <v>1172</v>
      </c>
      <c r="P139" s="226" t="s">
        <v>1172</v>
      </c>
      <c r="Q139" s="386"/>
    </row>
    <row r="140" spans="1:17" s="24" customFormat="1" ht="12" customHeight="1">
      <c r="A140" s="9">
        <f t="shared" si="4"/>
        <v>135</v>
      </c>
      <c r="B140" s="394"/>
      <c r="C140" s="27">
        <f t="shared" si="3"/>
        <v>117</v>
      </c>
      <c r="D140" s="28" t="s">
        <v>178</v>
      </c>
      <c r="E140" s="173" t="s">
        <v>1172</v>
      </c>
      <c r="F140" s="226" t="s">
        <v>1172</v>
      </c>
      <c r="G140" s="226" t="s">
        <v>1172</v>
      </c>
      <c r="H140" s="226" t="s">
        <v>1172</v>
      </c>
      <c r="I140" s="226" t="s">
        <v>1172</v>
      </c>
      <c r="J140" s="226" t="s">
        <v>1172</v>
      </c>
      <c r="K140" s="226" t="s">
        <v>1172</v>
      </c>
      <c r="L140" s="226" t="s">
        <v>1172</v>
      </c>
      <c r="M140" s="226" t="s">
        <v>1172</v>
      </c>
      <c r="N140" s="226" t="s">
        <v>1172</v>
      </c>
      <c r="O140" s="226" t="s">
        <v>1172</v>
      </c>
      <c r="P140" s="226" t="s">
        <v>1172</v>
      </c>
      <c r="Q140" s="386"/>
    </row>
    <row r="141" spans="1:17" s="24" customFormat="1" ht="12" customHeight="1">
      <c r="A141" s="9">
        <f t="shared" si="4"/>
        <v>136</v>
      </c>
      <c r="B141" s="394"/>
      <c r="C141" s="27">
        <f t="shared" si="3"/>
        <v>118</v>
      </c>
      <c r="D141" s="28" t="s">
        <v>178</v>
      </c>
      <c r="E141" s="173" t="s">
        <v>1172</v>
      </c>
      <c r="F141" s="226" t="s">
        <v>1172</v>
      </c>
      <c r="G141" s="226" t="s">
        <v>1172</v>
      </c>
      <c r="H141" s="226" t="s">
        <v>1172</v>
      </c>
      <c r="I141" s="226" t="s">
        <v>1172</v>
      </c>
      <c r="J141" s="226" t="s">
        <v>1172</v>
      </c>
      <c r="K141" s="226" t="s">
        <v>1172</v>
      </c>
      <c r="L141" s="226" t="s">
        <v>1172</v>
      </c>
      <c r="M141" s="226" t="s">
        <v>1172</v>
      </c>
      <c r="N141" s="226" t="s">
        <v>1172</v>
      </c>
      <c r="O141" s="226" t="s">
        <v>1172</v>
      </c>
      <c r="P141" s="226" t="s">
        <v>1172</v>
      </c>
      <c r="Q141" s="386"/>
    </row>
    <row r="142" spans="1:17" s="24" customFormat="1" ht="12" customHeight="1">
      <c r="A142" s="9">
        <f t="shared" si="4"/>
        <v>137</v>
      </c>
      <c r="B142" s="394"/>
      <c r="C142" s="27">
        <f t="shared" si="3"/>
        <v>119</v>
      </c>
      <c r="D142" s="28" t="s">
        <v>178</v>
      </c>
      <c r="E142" s="173" t="s">
        <v>1172</v>
      </c>
      <c r="F142" s="226" t="s">
        <v>1172</v>
      </c>
      <c r="G142" s="226" t="s">
        <v>1172</v>
      </c>
      <c r="H142" s="226" t="s">
        <v>1172</v>
      </c>
      <c r="I142" s="226" t="s">
        <v>1172</v>
      </c>
      <c r="J142" s="226" t="s">
        <v>1172</v>
      </c>
      <c r="K142" s="226" t="s">
        <v>1172</v>
      </c>
      <c r="L142" s="226" t="s">
        <v>1172</v>
      </c>
      <c r="M142" s="226" t="s">
        <v>1172</v>
      </c>
      <c r="N142" s="226" t="s">
        <v>1172</v>
      </c>
      <c r="O142" s="226" t="s">
        <v>1172</v>
      </c>
      <c r="P142" s="226" t="s">
        <v>1172</v>
      </c>
      <c r="Q142" s="386"/>
    </row>
    <row r="143" spans="1:17" s="24" customFormat="1" ht="12" customHeight="1">
      <c r="A143" s="9">
        <f t="shared" si="4"/>
        <v>138</v>
      </c>
      <c r="B143" s="394"/>
      <c r="C143" s="27">
        <f t="shared" si="3"/>
        <v>120</v>
      </c>
      <c r="D143" s="28" t="s">
        <v>178</v>
      </c>
      <c r="E143" s="173" t="s">
        <v>1172</v>
      </c>
      <c r="F143" s="226" t="s">
        <v>1172</v>
      </c>
      <c r="G143" s="226" t="s">
        <v>1172</v>
      </c>
      <c r="H143" s="226" t="s">
        <v>1172</v>
      </c>
      <c r="I143" s="226" t="s">
        <v>1172</v>
      </c>
      <c r="J143" s="226" t="s">
        <v>1172</v>
      </c>
      <c r="K143" s="226" t="s">
        <v>1172</v>
      </c>
      <c r="L143" s="226" t="s">
        <v>1172</v>
      </c>
      <c r="M143" s="226" t="s">
        <v>1172</v>
      </c>
      <c r="N143" s="226" t="s">
        <v>1172</v>
      </c>
      <c r="O143" s="226" t="s">
        <v>1172</v>
      </c>
      <c r="P143" s="226" t="s">
        <v>1172</v>
      </c>
      <c r="Q143" s="386"/>
    </row>
    <row r="144" spans="1:17" s="24" customFormat="1" ht="12" customHeight="1">
      <c r="A144" s="9">
        <f t="shared" si="4"/>
        <v>139</v>
      </c>
      <c r="B144" s="394"/>
      <c r="C144" s="27">
        <f t="shared" si="3"/>
        <v>121</v>
      </c>
      <c r="D144" s="28" t="s">
        <v>178</v>
      </c>
      <c r="E144" s="173" t="s">
        <v>1172</v>
      </c>
      <c r="F144" s="226" t="s">
        <v>1172</v>
      </c>
      <c r="G144" s="226" t="s">
        <v>1172</v>
      </c>
      <c r="H144" s="226" t="s">
        <v>1172</v>
      </c>
      <c r="I144" s="226" t="s">
        <v>1172</v>
      </c>
      <c r="J144" s="226" t="s">
        <v>1172</v>
      </c>
      <c r="K144" s="226" t="s">
        <v>1172</v>
      </c>
      <c r="L144" s="226" t="s">
        <v>1172</v>
      </c>
      <c r="M144" s="226" t="s">
        <v>1172</v>
      </c>
      <c r="N144" s="226" t="s">
        <v>1172</v>
      </c>
      <c r="O144" s="226" t="s">
        <v>1172</v>
      </c>
      <c r="P144" s="226" t="s">
        <v>1172</v>
      </c>
      <c r="Q144" s="386"/>
    </row>
    <row r="145" spans="1:17" s="24" customFormat="1" ht="12" customHeight="1">
      <c r="A145" s="9">
        <f t="shared" si="4"/>
        <v>140</v>
      </c>
      <c r="B145" s="394"/>
      <c r="C145" s="27">
        <f t="shared" si="3"/>
        <v>122</v>
      </c>
      <c r="D145" s="28" t="s">
        <v>178</v>
      </c>
      <c r="E145" s="173" t="s">
        <v>1172</v>
      </c>
      <c r="F145" s="226" t="s">
        <v>1172</v>
      </c>
      <c r="G145" s="226" t="s">
        <v>1172</v>
      </c>
      <c r="H145" s="226" t="s">
        <v>1172</v>
      </c>
      <c r="I145" s="226" t="s">
        <v>1172</v>
      </c>
      <c r="J145" s="226" t="s">
        <v>1172</v>
      </c>
      <c r="K145" s="226" t="s">
        <v>1172</v>
      </c>
      <c r="L145" s="226" t="s">
        <v>1172</v>
      </c>
      <c r="M145" s="226" t="s">
        <v>1172</v>
      </c>
      <c r="N145" s="226" t="s">
        <v>1172</v>
      </c>
      <c r="O145" s="226" t="s">
        <v>1172</v>
      </c>
      <c r="P145" s="226" t="s">
        <v>1172</v>
      </c>
      <c r="Q145" s="386"/>
    </row>
    <row r="146" spans="1:17" s="24" customFormat="1" ht="12" customHeight="1">
      <c r="A146" s="9">
        <f t="shared" si="4"/>
        <v>141</v>
      </c>
      <c r="B146" s="394"/>
      <c r="C146" s="27">
        <f t="shared" si="3"/>
        <v>123</v>
      </c>
      <c r="D146" s="28" t="s">
        <v>178</v>
      </c>
      <c r="E146" s="173" t="s">
        <v>1172</v>
      </c>
      <c r="F146" s="226" t="s">
        <v>1172</v>
      </c>
      <c r="G146" s="226" t="s">
        <v>1172</v>
      </c>
      <c r="H146" s="226" t="s">
        <v>1172</v>
      </c>
      <c r="I146" s="226" t="s">
        <v>1172</v>
      </c>
      <c r="J146" s="226" t="s">
        <v>1172</v>
      </c>
      <c r="K146" s="226" t="s">
        <v>1172</v>
      </c>
      <c r="L146" s="226" t="s">
        <v>1172</v>
      </c>
      <c r="M146" s="226" t="s">
        <v>1172</v>
      </c>
      <c r="N146" s="226" t="s">
        <v>1172</v>
      </c>
      <c r="O146" s="226" t="s">
        <v>1172</v>
      </c>
      <c r="P146" s="226" t="s">
        <v>1172</v>
      </c>
      <c r="Q146" s="386"/>
    </row>
    <row r="147" spans="1:17" s="24" customFormat="1" ht="12" customHeight="1">
      <c r="A147" s="9">
        <f t="shared" si="4"/>
        <v>142</v>
      </c>
      <c r="B147" s="394"/>
      <c r="C147" s="27">
        <f t="shared" si="3"/>
        <v>124</v>
      </c>
      <c r="D147" s="28" t="s">
        <v>178</v>
      </c>
      <c r="E147" s="173" t="s">
        <v>1172</v>
      </c>
      <c r="F147" s="226" t="s">
        <v>1172</v>
      </c>
      <c r="G147" s="226" t="s">
        <v>1172</v>
      </c>
      <c r="H147" s="226" t="s">
        <v>1172</v>
      </c>
      <c r="I147" s="226" t="s">
        <v>1172</v>
      </c>
      <c r="J147" s="226" t="s">
        <v>1172</v>
      </c>
      <c r="K147" s="226" t="s">
        <v>1172</v>
      </c>
      <c r="L147" s="226" t="s">
        <v>1172</v>
      </c>
      <c r="M147" s="226" t="s">
        <v>1172</v>
      </c>
      <c r="N147" s="226" t="s">
        <v>1172</v>
      </c>
      <c r="O147" s="226" t="s">
        <v>1172</v>
      </c>
      <c r="P147" s="226" t="s">
        <v>1172</v>
      </c>
      <c r="Q147" s="386"/>
    </row>
    <row r="148" spans="1:17" s="24" customFormat="1" ht="12" customHeight="1">
      <c r="A148" s="9">
        <f t="shared" si="4"/>
        <v>143</v>
      </c>
      <c r="B148" s="394"/>
      <c r="C148" s="27">
        <f t="shared" si="3"/>
        <v>125</v>
      </c>
      <c r="D148" s="28" t="s">
        <v>178</v>
      </c>
      <c r="E148" s="173" t="s">
        <v>1172</v>
      </c>
      <c r="F148" s="226" t="s">
        <v>1172</v>
      </c>
      <c r="G148" s="226" t="s">
        <v>1172</v>
      </c>
      <c r="H148" s="226" t="s">
        <v>1172</v>
      </c>
      <c r="I148" s="226" t="s">
        <v>1172</v>
      </c>
      <c r="J148" s="226" t="s">
        <v>1172</v>
      </c>
      <c r="K148" s="226" t="s">
        <v>1172</v>
      </c>
      <c r="L148" s="226" t="s">
        <v>1172</v>
      </c>
      <c r="M148" s="226" t="s">
        <v>1172</v>
      </c>
      <c r="N148" s="226" t="s">
        <v>1172</v>
      </c>
      <c r="O148" s="226" t="s">
        <v>1172</v>
      </c>
      <c r="P148" s="226" t="s">
        <v>1172</v>
      </c>
      <c r="Q148" s="386"/>
    </row>
    <row r="149" spans="1:17" s="24" customFormat="1" ht="12" customHeight="1">
      <c r="A149" s="9">
        <f t="shared" si="4"/>
        <v>144</v>
      </c>
      <c r="B149" s="394"/>
      <c r="C149" s="27">
        <f t="shared" si="3"/>
        <v>126</v>
      </c>
      <c r="D149" s="28" t="s">
        <v>178</v>
      </c>
      <c r="E149" s="173" t="s">
        <v>1172</v>
      </c>
      <c r="F149" s="226" t="s">
        <v>1172</v>
      </c>
      <c r="G149" s="226" t="s">
        <v>1172</v>
      </c>
      <c r="H149" s="226" t="s">
        <v>1172</v>
      </c>
      <c r="I149" s="226" t="s">
        <v>1172</v>
      </c>
      <c r="J149" s="226" t="s">
        <v>1172</v>
      </c>
      <c r="K149" s="226" t="s">
        <v>1172</v>
      </c>
      <c r="L149" s="226" t="s">
        <v>1172</v>
      </c>
      <c r="M149" s="226" t="s">
        <v>1172</v>
      </c>
      <c r="N149" s="226" t="s">
        <v>1172</v>
      </c>
      <c r="O149" s="226" t="s">
        <v>1172</v>
      </c>
      <c r="P149" s="226" t="s">
        <v>1172</v>
      </c>
      <c r="Q149" s="386"/>
    </row>
    <row r="150" spans="1:17" s="24" customFormat="1" ht="12" customHeight="1">
      <c r="A150" s="9">
        <f t="shared" si="4"/>
        <v>145</v>
      </c>
      <c r="B150" s="394"/>
      <c r="C150" s="27">
        <f t="shared" si="3"/>
        <v>127</v>
      </c>
      <c r="D150" s="28" t="s">
        <v>178</v>
      </c>
      <c r="E150" s="173" t="s">
        <v>1172</v>
      </c>
      <c r="F150" s="226" t="s">
        <v>1172</v>
      </c>
      <c r="G150" s="226" t="s">
        <v>1172</v>
      </c>
      <c r="H150" s="226" t="s">
        <v>1172</v>
      </c>
      <c r="I150" s="226" t="s">
        <v>1172</v>
      </c>
      <c r="J150" s="226" t="s">
        <v>1172</v>
      </c>
      <c r="K150" s="226" t="s">
        <v>1172</v>
      </c>
      <c r="L150" s="226" t="s">
        <v>1172</v>
      </c>
      <c r="M150" s="226" t="s">
        <v>1172</v>
      </c>
      <c r="N150" s="226" t="s">
        <v>1172</v>
      </c>
      <c r="O150" s="226" t="s">
        <v>1172</v>
      </c>
      <c r="P150" s="226" t="s">
        <v>1172</v>
      </c>
      <c r="Q150" s="386"/>
    </row>
    <row r="151" spans="1:17" s="24" customFormat="1" ht="12" customHeight="1">
      <c r="A151" s="9">
        <f t="shared" si="4"/>
        <v>146</v>
      </c>
      <c r="B151" s="394"/>
      <c r="C151" s="27">
        <f t="shared" si="3"/>
        <v>128</v>
      </c>
      <c r="D151" s="28" t="s">
        <v>178</v>
      </c>
      <c r="E151" s="173" t="s">
        <v>1172</v>
      </c>
      <c r="F151" s="226" t="s">
        <v>1172</v>
      </c>
      <c r="G151" s="226" t="s">
        <v>1172</v>
      </c>
      <c r="H151" s="226" t="s">
        <v>1172</v>
      </c>
      <c r="I151" s="226" t="s">
        <v>1172</v>
      </c>
      <c r="J151" s="226" t="s">
        <v>1172</v>
      </c>
      <c r="K151" s="226" t="s">
        <v>1172</v>
      </c>
      <c r="L151" s="226" t="s">
        <v>1172</v>
      </c>
      <c r="M151" s="226" t="s">
        <v>1172</v>
      </c>
      <c r="N151" s="226" t="s">
        <v>1172</v>
      </c>
      <c r="O151" s="226" t="s">
        <v>1172</v>
      </c>
      <c r="P151" s="226" t="s">
        <v>1172</v>
      </c>
      <c r="Q151" s="386"/>
    </row>
    <row r="152" spans="1:17" s="24" customFormat="1" ht="12" customHeight="1">
      <c r="A152" s="9">
        <f t="shared" si="4"/>
        <v>147</v>
      </c>
      <c r="B152" s="394"/>
      <c r="C152" s="27">
        <f t="shared" si="3"/>
        <v>129</v>
      </c>
      <c r="D152" s="28" t="s">
        <v>178</v>
      </c>
      <c r="E152" s="173" t="s">
        <v>1172</v>
      </c>
      <c r="F152" s="226" t="s">
        <v>1172</v>
      </c>
      <c r="G152" s="226" t="s">
        <v>1172</v>
      </c>
      <c r="H152" s="226" t="s">
        <v>1172</v>
      </c>
      <c r="I152" s="226" t="s">
        <v>1172</v>
      </c>
      <c r="J152" s="226" t="s">
        <v>1172</v>
      </c>
      <c r="K152" s="226" t="s">
        <v>1172</v>
      </c>
      <c r="L152" s="226" t="s">
        <v>1172</v>
      </c>
      <c r="M152" s="226" t="s">
        <v>1172</v>
      </c>
      <c r="N152" s="226" t="s">
        <v>1172</v>
      </c>
      <c r="O152" s="226" t="s">
        <v>1172</v>
      </c>
      <c r="P152" s="226" t="s">
        <v>1172</v>
      </c>
      <c r="Q152" s="386"/>
    </row>
    <row r="153" spans="1:17" s="24" customFormat="1" ht="12" customHeight="1">
      <c r="A153" s="9">
        <f t="shared" si="4"/>
        <v>148</v>
      </c>
      <c r="B153" s="394"/>
      <c r="C153" s="27">
        <f t="shared" ref="C153:C173" si="5">C152+1</f>
        <v>130</v>
      </c>
      <c r="D153" s="28" t="s">
        <v>178</v>
      </c>
      <c r="E153" s="173" t="s">
        <v>1172</v>
      </c>
      <c r="F153" s="226" t="s">
        <v>1172</v>
      </c>
      <c r="G153" s="226" t="s">
        <v>1172</v>
      </c>
      <c r="H153" s="226" t="s">
        <v>1172</v>
      </c>
      <c r="I153" s="226" t="s">
        <v>1172</v>
      </c>
      <c r="J153" s="226" t="s">
        <v>1172</v>
      </c>
      <c r="K153" s="226" t="s">
        <v>1172</v>
      </c>
      <c r="L153" s="226" t="s">
        <v>1172</v>
      </c>
      <c r="M153" s="226" t="s">
        <v>1172</v>
      </c>
      <c r="N153" s="226" t="s">
        <v>1172</v>
      </c>
      <c r="O153" s="226" t="s">
        <v>1172</v>
      </c>
      <c r="P153" s="226" t="s">
        <v>1172</v>
      </c>
      <c r="Q153" s="386"/>
    </row>
    <row r="154" spans="1:17" s="24" customFormat="1" ht="12" customHeight="1">
      <c r="A154" s="9">
        <f t="shared" si="4"/>
        <v>149</v>
      </c>
      <c r="B154" s="394"/>
      <c r="C154" s="27">
        <f t="shared" si="5"/>
        <v>131</v>
      </c>
      <c r="D154" s="28" t="s">
        <v>178</v>
      </c>
      <c r="E154" s="173" t="s">
        <v>1172</v>
      </c>
      <c r="F154" s="226" t="s">
        <v>1172</v>
      </c>
      <c r="G154" s="226" t="s">
        <v>1172</v>
      </c>
      <c r="H154" s="226" t="s">
        <v>1172</v>
      </c>
      <c r="I154" s="226" t="s">
        <v>1172</v>
      </c>
      <c r="J154" s="226" t="s">
        <v>1172</v>
      </c>
      <c r="K154" s="226" t="s">
        <v>1172</v>
      </c>
      <c r="L154" s="226" t="s">
        <v>1172</v>
      </c>
      <c r="M154" s="226" t="s">
        <v>1172</v>
      </c>
      <c r="N154" s="226" t="s">
        <v>1172</v>
      </c>
      <c r="O154" s="226" t="s">
        <v>1172</v>
      </c>
      <c r="P154" s="226" t="s">
        <v>1172</v>
      </c>
      <c r="Q154" s="386"/>
    </row>
    <row r="155" spans="1:17" s="24" customFormat="1" ht="12" customHeight="1">
      <c r="A155" s="9">
        <f t="shared" ref="A155:A174" si="6">A154+1</f>
        <v>150</v>
      </c>
      <c r="B155" s="394"/>
      <c r="C155" s="27">
        <f t="shared" si="5"/>
        <v>132</v>
      </c>
      <c r="D155" s="28" t="s">
        <v>178</v>
      </c>
      <c r="E155" s="173" t="s">
        <v>1172</v>
      </c>
      <c r="F155" s="226" t="s">
        <v>1172</v>
      </c>
      <c r="G155" s="226" t="s">
        <v>1172</v>
      </c>
      <c r="H155" s="226" t="s">
        <v>1172</v>
      </c>
      <c r="I155" s="226" t="s">
        <v>1172</v>
      </c>
      <c r="J155" s="226" t="s">
        <v>1172</v>
      </c>
      <c r="K155" s="226" t="s">
        <v>1172</v>
      </c>
      <c r="L155" s="226" t="s">
        <v>1172</v>
      </c>
      <c r="M155" s="226" t="s">
        <v>1172</v>
      </c>
      <c r="N155" s="226" t="s">
        <v>1172</v>
      </c>
      <c r="O155" s="226" t="s">
        <v>1172</v>
      </c>
      <c r="P155" s="226" t="s">
        <v>1172</v>
      </c>
      <c r="Q155" s="386"/>
    </row>
    <row r="156" spans="1:17" s="24" customFormat="1" ht="12" customHeight="1">
      <c r="A156" s="9">
        <f t="shared" si="6"/>
        <v>151</v>
      </c>
      <c r="B156" s="394"/>
      <c r="C156" s="27">
        <f t="shared" si="5"/>
        <v>133</v>
      </c>
      <c r="D156" s="28" t="s">
        <v>178</v>
      </c>
      <c r="E156" s="173" t="s">
        <v>1172</v>
      </c>
      <c r="F156" s="226" t="s">
        <v>1172</v>
      </c>
      <c r="G156" s="226" t="s">
        <v>1172</v>
      </c>
      <c r="H156" s="226" t="s">
        <v>1172</v>
      </c>
      <c r="I156" s="226" t="s">
        <v>1172</v>
      </c>
      <c r="J156" s="226" t="s">
        <v>1172</v>
      </c>
      <c r="K156" s="226" t="s">
        <v>1172</v>
      </c>
      <c r="L156" s="226" t="s">
        <v>1172</v>
      </c>
      <c r="M156" s="226" t="s">
        <v>1172</v>
      </c>
      <c r="N156" s="226" t="s">
        <v>1172</v>
      </c>
      <c r="O156" s="226" t="s">
        <v>1172</v>
      </c>
      <c r="P156" s="226" t="s">
        <v>1172</v>
      </c>
      <c r="Q156" s="386"/>
    </row>
    <row r="157" spans="1:17" s="24" customFormat="1" ht="12" customHeight="1">
      <c r="A157" s="9">
        <f t="shared" si="6"/>
        <v>152</v>
      </c>
      <c r="B157" s="394"/>
      <c r="C157" s="27">
        <f t="shared" si="5"/>
        <v>134</v>
      </c>
      <c r="D157" s="28" t="s">
        <v>178</v>
      </c>
      <c r="E157" s="173" t="s">
        <v>1172</v>
      </c>
      <c r="F157" s="226" t="s">
        <v>1172</v>
      </c>
      <c r="G157" s="226" t="s">
        <v>1172</v>
      </c>
      <c r="H157" s="226" t="s">
        <v>1172</v>
      </c>
      <c r="I157" s="226" t="s">
        <v>1172</v>
      </c>
      <c r="J157" s="226" t="s">
        <v>1172</v>
      </c>
      <c r="K157" s="226" t="s">
        <v>1172</v>
      </c>
      <c r="L157" s="226" t="s">
        <v>1172</v>
      </c>
      <c r="M157" s="226" t="s">
        <v>1172</v>
      </c>
      <c r="N157" s="226" t="s">
        <v>1172</v>
      </c>
      <c r="O157" s="226" t="s">
        <v>1172</v>
      </c>
      <c r="P157" s="226" t="s">
        <v>1172</v>
      </c>
      <c r="Q157" s="386"/>
    </row>
    <row r="158" spans="1:17" s="24" customFormat="1" ht="12" customHeight="1">
      <c r="A158" s="9">
        <f t="shared" si="6"/>
        <v>153</v>
      </c>
      <c r="B158" s="394"/>
      <c r="C158" s="27">
        <f t="shared" si="5"/>
        <v>135</v>
      </c>
      <c r="D158" s="28" t="s">
        <v>178</v>
      </c>
      <c r="E158" s="173" t="s">
        <v>1172</v>
      </c>
      <c r="F158" s="226" t="s">
        <v>1172</v>
      </c>
      <c r="G158" s="226" t="s">
        <v>1172</v>
      </c>
      <c r="H158" s="226" t="s">
        <v>1172</v>
      </c>
      <c r="I158" s="226" t="s">
        <v>1172</v>
      </c>
      <c r="J158" s="226" t="s">
        <v>1172</v>
      </c>
      <c r="K158" s="226" t="s">
        <v>1172</v>
      </c>
      <c r="L158" s="226" t="s">
        <v>1172</v>
      </c>
      <c r="M158" s="226" t="s">
        <v>1172</v>
      </c>
      <c r="N158" s="226" t="s">
        <v>1172</v>
      </c>
      <c r="O158" s="226" t="s">
        <v>1172</v>
      </c>
      <c r="P158" s="226" t="s">
        <v>1172</v>
      </c>
      <c r="Q158" s="386"/>
    </row>
    <row r="159" spans="1:17" s="24" customFormat="1" ht="12" customHeight="1">
      <c r="A159" s="9">
        <f t="shared" si="6"/>
        <v>154</v>
      </c>
      <c r="B159" s="394"/>
      <c r="C159" s="27">
        <f t="shared" si="5"/>
        <v>136</v>
      </c>
      <c r="D159" s="28" t="s">
        <v>178</v>
      </c>
      <c r="E159" s="173" t="s">
        <v>1172</v>
      </c>
      <c r="F159" s="226" t="s">
        <v>1172</v>
      </c>
      <c r="G159" s="226" t="s">
        <v>1172</v>
      </c>
      <c r="H159" s="226" t="s">
        <v>1172</v>
      </c>
      <c r="I159" s="226" t="s">
        <v>1172</v>
      </c>
      <c r="J159" s="226" t="s">
        <v>1172</v>
      </c>
      <c r="K159" s="226" t="s">
        <v>1172</v>
      </c>
      <c r="L159" s="226" t="s">
        <v>1172</v>
      </c>
      <c r="M159" s="226" t="s">
        <v>1172</v>
      </c>
      <c r="N159" s="226" t="s">
        <v>1172</v>
      </c>
      <c r="O159" s="226" t="s">
        <v>1172</v>
      </c>
      <c r="P159" s="226" t="s">
        <v>1172</v>
      </c>
      <c r="Q159" s="386"/>
    </row>
    <row r="160" spans="1:17" s="24" customFormat="1" ht="12" customHeight="1">
      <c r="A160" s="9">
        <f t="shared" si="6"/>
        <v>155</v>
      </c>
      <c r="B160" s="394"/>
      <c r="C160" s="27">
        <f t="shared" si="5"/>
        <v>137</v>
      </c>
      <c r="D160" s="28" t="s">
        <v>178</v>
      </c>
      <c r="E160" s="173" t="s">
        <v>1172</v>
      </c>
      <c r="F160" s="226" t="s">
        <v>1172</v>
      </c>
      <c r="G160" s="226" t="s">
        <v>1172</v>
      </c>
      <c r="H160" s="226" t="s">
        <v>1172</v>
      </c>
      <c r="I160" s="226" t="s">
        <v>1172</v>
      </c>
      <c r="J160" s="226" t="s">
        <v>1172</v>
      </c>
      <c r="K160" s="226" t="s">
        <v>1172</v>
      </c>
      <c r="L160" s="226" t="s">
        <v>1172</v>
      </c>
      <c r="M160" s="226" t="s">
        <v>1172</v>
      </c>
      <c r="N160" s="226" t="s">
        <v>1172</v>
      </c>
      <c r="O160" s="226" t="s">
        <v>1172</v>
      </c>
      <c r="P160" s="226" t="s">
        <v>1172</v>
      </c>
      <c r="Q160" s="386"/>
    </row>
    <row r="161" spans="1:17" s="24" customFormat="1" ht="12" customHeight="1">
      <c r="A161" s="9">
        <f t="shared" si="6"/>
        <v>156</v>
      </c>
      <c r="B161" s="394"/>
      <c r="C161" s="27">
        <f t="shared" si="5"/>
        <v>138</v>
      </c>
      <c r="D161" s="28" t="s">
        <v>178</v>
      </c>
      <c r="E161" s="173" t="s">
        <v>1172</v>
      </c>
      <c r="F161" s="226" t="s">
        <v>1172</v>
      </c>
      <c r="G161" s="226" t="s">
        <v>1172</v>
      </c>
      <c r="H161" s="226" t="s">
        <v>1172</v>
      </c>
      <c r="I161" s="226" t="s">
        <v>1172</v>
      </c>
      <c r="J161" s="226" t="s">
        <v>1172</v>
      </c>
      <c r="K161" s="226" t="s">
        <v>1172</v>
      </c>
      <c r="L161" s="226" t="s">
        <v>1172</v>
      </c>
      <c r="M161" s="226" t="s">
        <v>1172</v>
      </c>
      <c r="N161" s="226" t="s">
        <v>1172</v>
      </c>
      <c r="O161" s="226" t="s">
        <v>1172</v>
      </c>
      <c r="P161" s="226" t="s">
        <v>1172</v>
      </c>
      <c r="Q161" s="386"/>
    </row>
    <row r="162" spans="1:17" s="24" customFormat="1" ht="12" customHeight="1">
      <c r="A162" s="9">
        <f t="shared" si="6"/>
        <v>157</v>
      </c>
      <c r="B162" s="394"/>
      <c r="C162" s="27">
        <f t="shared" si="5"/>
        <v>139</v>
      </c>
      <c r="D162" s="28" t="s">
        <v>178</v>
      </c>
      <c r="E162" s="173" t="s">
        <v>1172</v>
      </c>
      <c r="F162" s="226" t="s">
        <v>1172</v>
      </c>
      <c r="G162" s="226" t="s">
        <v>1172</v>
      </c>
      <c r="H162" s="226" t="s">
        <v>1172</v>
      </c>
      <c r="I162" s="226" t="s">
        <v>1172</v>
      </c>
      <c r="J162" s="226" t="s">
        <v>1172</v>
      </c>
      <c r="K162" s="226" t="s">
        <v>1172</v>
      </c>
      <c r="L162" s="226" t="s">
        <v>1172</v>
      </c>
      <c r="M162" s="226" t="s">
        <v>1172</v>
      </c>
      <c r="N162" s="226" t="s">
        <v>1172</v>
      </c>
      <c r="O162" s="226" t="s">
        <v>1172</v>
      </c>
      <c r="P162" s="226" t="s">
        <v>1172</v>
      </c>
      <c r="Q162" s="386"/>
    </row>
    <row r="163" spans="1:17" s="24" customFormat="1" ht="12" customHeight="1">
      <c r="A163" s="9">
        <f t="shared" si="6"/>
        <v>158</v>
      </c>
      <c r="B163" s="394"/>
      <c r="C163" s="27">
        <f t="shared" si="5"/>
        <v>140</v>
      </c>
      <c r="D163" s="28" t="s">
        <v>178</v>
      </c>
      <c r="E163" s="173" t="s">
        <v>1172</v>
      </c>
      <c r="F163" s="226" t="s">
        <v>1172</v>
      </c>
      <c r="G163" s="226" t="s">
        <v>1172</v>
      </c>
      <c r="H163" s="226" t="s">
        <v>1172</v>
      </c>
      <c r="I163" s="226" t="s">
        <v>1172</v>
      </c>
      <c r="J163" s="226" t="s">
        <v>1172</v>
      </c>
      <c r="K163" s="226" t="s">
        <v>1172</v>
      </c>
      <c r="L163" s="226" t="s">
        <v>1172</v>
      </c>
      <c r="M163" s="226" t="s">
        <v>1172</v>
      </c>
      <c r="N163" s="226" t="s">
        <v>1172</v>
      </c>
      <c r="O163" s="226" t="s">
        <v>1172</v>
      </c>
      <c r="P163" s="226" t="s">
        <v>1172</v>
      </c>
      <c r="Q163" s="386"/>
    </row>
    <row r="164" spans="1:17" s="24" customFormat="1" ht="12" customHeight="1">
      <c r="A164" s="9">
        <f t="shared" si="6"/>
        <v>159</v>
      </c>
      <c r="B164" s="394"/>
      <c r="C164" s="27">
        <f t="shared" si="5"/>
        <v>141</v>
      </c>
      <c r="D164" s="28" t="s">
        <v>178</v>
      </c>
      <c r="E164" s="173" t="s">
        <v>1172</v>
      </c>
      <c r="F164" s="226" t="s">
        <v>1172</v>
      </c>
      <c r="G164" s="226" t="s">
        <v>1172</v>
      </c>
      <c r="H164" s="226" t="s">
        <v>1172</v>
      </c>
      <c r="I164" s="226" t="s">
        <v>1172</v>
      </c>
      <c r="J164" s="226" t="s">
        <v>1172</v>
      </c>
      <c r="K164" s="226" t="s">
        <v>1172</v>
      </c>
      <c r="L164" s="226" t="s">
        <v>1172</v>
      </c>
      <c r="M164" s="226" t="s">
        <v>1172</v>
      </c>
      <c r="N164" s="226" t="s">
        <v>1172</v>
      </c>
      <c r="O164" s="226" t="s">
        <v>1172</v>
      </c>
      <c r="P164" s="226" t="s">
        <v>1172</v>
      </c>
      <c r="Q164" s="386"/>
    </row>
    <row r="165" spans="1:17" s="24" customFormat="1" ht="12" customHeight="1">
      <c r="A165" s="9">
        <f t="shared" si="6"/>
        <v>160</v>
      </c>
      <c r="B165" s="394"/>
      <c r="C165" s="27">
        <f t="shared" si="5"/>
        <v>142</v>
      </c>
      <c r="D165" s="28" t="s">
        <v>178</v>
      </c>
      <c r="E165" s="173" t="s">
        <v>1172</v>
      </c>
      <c r="F165" s="226" t="s">
        <v>1172</v>
      </c>
      <c r="G165" s="226" t="s">
        <v>1172</v>
      </c>
      <c r="H165" s="226" t="s">
        <v>1172</v>
      </c>
      <c r="I165" s="226" t="s">
        <v>1172</v>
      </c>
      <c r="J165" s="226" t="s">
        <v>1172</v>
      </c>
      <c r="K165" s="226" t="s">
        <v>1172</v>
      </c>
      <c r="L165" s="226" t="s">
        <v>1172</v>
      </c>
      <c r="M165" s="226" t="s">
        <v>1172</v>
      </c>
      <c r="N165" s="226" t="s">
        <v>1172</v>
      </c>
      <c r="O165" s="226" t="s">
        <v>1172</v>
      </c>
      <c r="P165" s="226" t="s">
        <v>1172</v>
      </c>
      <c r="Q165" s="386"/>
    </row>
    <row r="166" spans="1:17" s="24" customFormat="1" ht="12" customHeight="1">
      <c r="A166" s="9">
        <f t="shared" si="6"/>
        <v>161</v>
      </c>
      <c r="B166" s="394"/>
      <c r="C166" s="27">
        <f t="shared" si="5"/>
        <v>143</v>
      </c>
      <c r="D166" s="28" t="s">
        <v>178</v>
      </c>
      <c r="E166" s="173" t="s">
        <v>1172</v>
      </c>
      <c r="F166" s="226" t="s">
        <v>1172</v>
      </c>
      <c r="G166" s="226" t="s">
        <v>1172</v>
      </c>
      <c r="H166" s="226" t="s">
        <v>1172</v>
      </c>
      <c r="I166" s="226" t="s">
        <v>1172</v>
      </c>
      <c r="J166" s="226" t="s">
        <v>1172</v>
      </c>
      <c r="K166" s="226" t="s">
        <v>1172</v>
      </c>
      <c r="L166" s="226" t="s">
        <v>1172</v>
      </c>
      <c r="M166" s="226" t="s">
        <v>1172</v>
      </c>
      <c r="N166" s="226" t="s">
        <v>1172</v>
      </c>
      <c r="O166" s="226" t="s">
        <v>1172</v>
      </c>
      <c r="P166" s="226" t="s">
        <v>1172</v>
      </c>
      <c r="Q166" s="386"/>
    </row>
    <row r="167" spans="1:17" s="24" customFormat="1" ht="12" customHeight="1">
      <c r="A167" s="9">
        <f t="shared" si="6"/>
        <v>162</v>
      </c>
      <c r="B167" s="394"/>
      <c r="C167" s="27">
        <f t="shared" si="5"/>
        <v>144</v>
      </c>
      <c r="D167" s="28" t="s">
        <v>178</v>
      </c>
      <c r="E167" s="173" t="s">
        <v>1172</v>
      </c>
      <c r="F167" s="226" t="s">
        <v>1172</v>
      </c>
      <c r="G167" s="226" t="s">
        <v>1172</v>
      </c>
      <c r="H167" s="226" t="s">
        <v>1172</v>
      </c>
      <c r="I167" s="226" t="s">
        <v>1172</v>
      </c>
      <c r="J167" s="226" t="s">
        <v>1172</v>
      </c>
      <c r="K167" s="226" t="s">
        <v>1172</v>
      </c>
      <c r="L167" s="226" t="s">
        <v>1172</v>
      </c>
      <c r="M167" s="226" t="s">
        <v>1172</v>
      </c>
      <c r="N167" s="226" t="s">
        <v>1172</v>
      </c>
      <c r="O167" s="226" t="s">
        <v>1172</v>
      </c>
      <c r="P167" s="226" t="s">
        <v>1172</v>
      </c>
      <c r="Q167" s="386"/>
    </row>
    <row r="168" spans="1:17" s="24" customFormat="1" ht="12" customHeight="1">
      <c r="A168" s="9">
        <f t="shared" si="6"/>
        <v>163</v>
      </c>
      <c r="B168" s="394"/>
      <c r="C168" s="27">
        <f t="shared" si="5"/>
        <v>145</v>
      </c>
      <c r="D168" s="28" t="s">
        <v>178</v>
      </c>
      <c r="E168" s="173" t="s">
        <v>1172</v>
      </c>
      <c r="F168" s="226" t="s">
        <v>1172</v>
      </c>
      <c r="G168" s="226" t="s">
        <v>1172</v>
      </c>
      <c r="H168" s="226" t="s">
        <v>1172</v>
      </c>
      <c r="I168" s="226" t="s">
        <v>1172</v>
      </c>
      <c r="J168" s="226" t="s">
        <v>1172</v>
      </c>
      <c r="K168" s="226" t="s">
        <v>1172</v>
      </c>
      <c r="L168" s="226" t="s">
        <v>1172</v>
      </c>
      <c r="M168" s="226" t="s">
        <v>1172</v>
      </c>
      <c r="N168" s="226" t="s">
        <v>1172</v>
      </c>
      <c r="O168" s="226" t="s">
        <v>1172</v>
      </c>
      <c r="P168" s="226" t="s">
        <v>1172</v>
      </c>
      <c r="Q168" s="386"/>
    </row>
    <row r="169" spans="1:17" s="24" customFormat="1" ht="12" customHeight="1">
      <c r="A169" s="9">
        <f t="shared" si="6"/>
        <v>164</v>
      </c>
      <c r="B169" s="394"/>
      <c r="C169" s="27">
        <f t="shared" si="5"/>
        <v>146</v>
      </c>
      <c r="D169" s="28" t="s">
        <v>178</v>
      </c>
      <c r="E169" s="173" t="s">
        <v>1172</v>
      </c>
      <c r="F169" s="226" t="s">
        <v>1172</v>
      </c>
      <c r="G169" s="226" t="s">
        <v>1172</v>
      </c>
      <c r="H169" s="226" t="s">
        <v>1172</v>
      </c>
      <c r="I169" s="226" t="s">
        <v>1172</v>
      </c>
      <c r="J169" s="226" t="s">
        <v>1172</v>
      </c>
      <c r="K169" s="226" t="s">
        <v>1172</v>
      </c>
      <c r="L169" s="226" t="s">
        <v>1172</v>
      </c>
      <c r="M169" s="226" t="s">
        <v>1172</v>
      </c>
      <c r="N169" s="226" t="s">
        <v>1172</v>
      </c>
      <c r="O169" s="226" t="s">
        <v>1172</v>
      </c>
      <c r="P169" s="226" t="s">
        <v>1172</v>
      </c>
      <c r="Q169" s="386"/>
    </row>
    <row r="170" spans="1:17" s="24" customFormat="1" ht="12" customHeight="1">
      <c r="A170" s="9">
        <f t="shared" si="6"/>
        <v>165</v>
      </c>
      <c r="B170" s="394"/>
      <c r="C170" s="27">
        <f t="shared" si="5"/>
        <v>147</v>
      </c>
      <c r="D170" s="28" t="s">
        <v>178</v>
      </c>
      <c r="E170" s="173" t="s">
        <v>1172</v>
      </c>
      <c r="F170" s="226" t="s">
        <v>1172</v>
      </c>
      <c r="G170" s="226" t="s">
        <v>1172</v>
      </c>
      <c r="H170" s="226" t="s">
        <v>1172</v>
      </c>
      <c r="I170" s="226" t="s">
        <v>1172</v>
      </c>
      <c r="J170" s="226" t="s">
        <v>1172</v>
      </c>
      <c r="K170" s="226" t="s">
        <v>1172</v>
      </c>
      <c r="L170" s="226" t="s">
        <v>1172</v>
      </c>
      <c r="M170" s="226" t="s">
        <v>1172</v>
      </c>
      <c r="N170" s="226" t="s">
        <v>1172</v>
      </c>
      <c r="O170" s="226" t="s">
        <v>1172</v>
      </c>
      <c r="P170" s="226" t="s">
        <v>1172</v>
      </c>
      <c r="Q170" s="386"/>
    </row>
    <row r="171" spans="1:17" s="24" customFormat="1" ht="12" customHeight="1">
      <c r="A171" s="9">
        <f t="shared" si="6"/>
        <v>166</v>
      </c>
      <c r="B171" s="394"/>
      <c r="C171" s="27">
        <f t="shared" si="5"/>
        <v>148</v>
      </c>
      <c r="D171" s="28" t="s">
        <v>178</v>
      </c>
      <c r="E171" s="173" t="s">
        <v>1172</v>
      </c>
      <c r="F171" s="226" t="s">
        <v>1172</v>
      </c>
      <c r="G171" s="226" t="s">
        <v>1172</v>
      </c>
      <c r="H171" s="226" t="s">
        <v>1172</v>
      </c>
      <c r="I171" s="226" t="s">
        <v>1172</v>
      </c>
      <c r="J171" s="226" t="s">
        <v>1172</v>
      </c>
      <c r="K171" s="226" t="s">
        <v>1172</v>
      </c>
      <c r="L171" s="226" t="s">
        <v>1172</v>
      </c>
      <c r="M171" s="226" t="s">
        <v>1172</v>
      </c>
      <c r="N171" s="226" t="s">
        <v>1172</v>
      </c>
      <c r="O171" s="226" t="s">
        <v>1172</v>
      </c>
      <c r="P171" s="226" t="s">
        <v>1172</v>
      </c>
      <c r="Q171" s="386"/>
    </row>
    <row r="172" spans="1:17" s="24" customFormat="1" ht="12" customHeight="1">
      <c r="A172" s="9">
        <f t="shared" si="6"/>
        <v>167</v>
      </c>
      <c r="B172" s="394"/>
      <c r="C172" s="27">
        <f t="shared" si="5"/>
        <v>149</v>
      </c>
      <c r="D172" s="28" t="s">
        <v>178</v>
      </c>
      <c r="E172" s="173" t="s">
        <v>1172</v>
      </c>
      <c r="F172" s="226" t="s">
        <v>1172</v>
      </c>
      <c r="G172" s="226" t="s">
        <v>1172</v>
      </c>
      <c r="H172" s="226" t="s">
        <v>1172</v>
      </c>
      <c r="I172" s="226" t="s">
        <v>1172</v>
      </c>
      <c r="J172" s="226" t="s">
        <v>1172</v>
      </c>
      <c r="K172" s="226" t="s">
        <v>1172</v>
      </c>
      <c r="L172" s="226" t="s">
        <v>1172</v>
      </c>
      <c r="M172" s="226" t="s">
        <v>1172</v>
      </c>
      <c r="N172" s="226" t="s">
        <v>1172</v>
      </c>
      <c r="O172" s="226" t="s">
        <v>1172</v>
      </c>
      <c r="P172" s="226" t="s">
        <v>1172</v>
      </c>
      <c r="Q172" s="386"/>
    </row>
    <row r="173" spans="1:17" s="24" customFormat="1" ht="12" customHeight="1">
      <c r="A173" s="9">
        <f t="shared" si="6"/>
        <v>168</v>
      </c>
      <c r="B173" s="394"/>
      <c r="C173" s="27">
        <f t="shared" si="5"/>
        <v>150</v>
      </c>
      <c r="D173" s="28" t="s">
        <v>178</v>
      </c>
      <c r="E173" s="173" t="s">
        <v>1172</v>
      </c>
      <c r="F173" s="226" t="s">
        <v>1172</v>
      </c>
      <c r="G173" s="226" t="s">
        <v>1172</v>
      </c>
      <c r="H173" s="226" t="s">
        <v>1172</v>
      </c>
      <c r="I173" s="226" t="s">
        <v>1172</v>
      </c>
      <c r="J173" s="226" t="s">
        <v>1172</v>
      </c>
      <c r="K173" s="226" t="s">
        <v>1172</v>
      </c>
      <c r="L173" s="226" t="s">
        <v>1172</v>
      </c>
      <c r="M173" s="226" t="s">
        <v>1172</v>
      </c>
      <c r="N173" s="226" t="s">
        <v>1172</v>
      </c>
      <c r="O173" s="226" t="s">
        <v>1172</v>
      </c>
      <c r="P173" s="226" t="s">
        <v>1172</v>
      </c>
      <c r="Q173" s="386"/>
    </row>
    <row r="174" spans="1:17" s="24" customFormat="1" ht="12" customHeight="1">
      <c r="A174" s="9">
        <f t="shared" si="6"/>
        <v>169</v>
      </c>
      <c r="B174" s="395"/>
      <c r="C174" s="16" t="s">
        <v>92</v>
      </c>
      <c r="D174" s="28" t="s">
        <v>178</v>
      </c>
      <c r="E174" s="173">
        <v>8.3889999999999993</v>
      </c>
      <c r="F174" s="226">
        <v>7.9119999999999999</v>
      </c>
      <c r="G174" s="226">
        <v>9.0090000000000003</v>
      </c>
      <c r="H174" s="226">
        <v>6.4580000000000002</v>
      </c>
      <c r="I174" s="226">
        <v>6.6069999999999993</v>
      </c>
      <c r="J174" s="226">
        <v>6.7290000000000001</v>
      </c>
      <c r="K174" s="226">
        <v>4.2370000000000001</v>
      </c>
      <c r="L174" s="226">
        <v>1.0255000000000001</v>
      </c>
      <c r="M174" s="226">
        <v>0.88100000000000001</v>
      </c>
      <c r="N174" s="226">
        <v>0.48899999999999999</v>
      </c>
      <c r="O174" s="226">
        <v>0.12</v>
      </c>
      <c r="P174" s="226">
        <v>0</v>
      </c>
      <c r="Q174" s="387"/>
    </row>
  </sheetData>
  <mergeCells count="5">
    <mergeCell ref="C1:D1"/>
    <mergeCell ref="C2:D2"/>
    <mergeCell ref="C3:D3"/>
    <mergeCell ref="B22:B174"/>
    <mergeCell ref="Q22:Q174"/>
  </mergeCells>
  <phoneticPr fontId="2"/>
  <printOptions horizontalCentered="1" gridLinesSet="0"/>
  <pageMargins left="0.78740157480314965" right="0.78740157480314965" top="1.1811023622047245" bottom="0.70866141732283472" header="0.98425196850393704" footer="0.51181102362204722"/>
  <pageSetup paperSize="8" scale="53" orientation="portrait" r:id="rId1"/>
  <headerFooter alignWithMargins="0">
    <oddHeader>&amp;A</oddHeader>
  </headerFooter>
  <ignoredErrors>
    <ignoredError sqref="A23:A174 C25:C174" unlocked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Normal="100" zoomScaleSheetLayoutView="100" workbookViewId="0">
      <pane xSplit="4" ySplit="8" topLeftCell="E9" activePane="bottomRight" state="frozen"/>
      <selection activeCell="D9" sqref="D9"/>
      <selection pane="topRight" activeCell="D9" sqref="D9"/>
      <selection pane="bottomLeft" activeCell="D9" sqref="D9"/>
      <selection pane="bottomRight" activeCell="E9" sqref="E9"/>
    </sheetView>
  </sheetViews>
  <sheetFormatPr defaultColWidth="9" defaultRowHeight="12" customHeight="1"/>
  <cols>
    <col min="1" max="2" width="8.625" style="1" customWidth="1"/>
    <col min="3" max="3" width="12.75" style="1" customWidth="1"/>
    <col min="4" max="4" width="8.625" style="29" customWidth="1"/>
    <col min="5" max="5" width="14.125" style="30" bestFit="1" customWidth="1"/>
    <col min="6" max="6" width="14.125" style="1" bestFit="1" customWidth="1"/>
    <col min="7" max="16" width="13.25" style="1" customWidth="1"/>
    <col min="17" max="17" width="50.625" style="1" customWidth="1"/>
    <col min="18" max="18" width="0.875" style="1" customWidth="1"/>
    <col min="19" max="52" width="5.5" style="1" customWidth="1"/>
    <col min="53" max="16384" width="9" style="1"/>
  </cols>
  <sheetData>
    <row r="1" spans="1:25" s="3" customFormat="1" ht="12" customHeight="1">
      <c r="A1" s="40"/>
      <c r="B1" s="43" t="str">
        <f>'様式1-1-0_基礎情報'!$B$3</f>
        <v>河川コード</v>
      </c>
      <c r="C1" s="388">
        <f>'様式1-1-0_基礎情報'!$C$3</f>
        <v>8303040219</v>
      </c>
      <c r="D1" s="389"/>
    </row>
    <row r="2" spans="1:25" s="3" customFormat="1" ht="12" customHeight="1">
      <c r="A2" s="41"/>
      <c r="B2" s="44" t="str">
        <f>'様式1-1-0_基礎情報'!$B$4</f>
        <v>ダムコード</v>
      </c>
      <c r="C2" s="390">
        <f>'様式1-1-0_基礎情報'!$C$4</f>
        <v>30301120700000</v>
      </c>
      <c r="D2" s="391"/>
    </row>
    <row r="3" spans="1:25" s="3" customFormat="1" ht="12" customHeight="1" thickBot="1">
      <c r="A3" s="42"/>
      <c r="B3" s="45" t="str">
        <f>'様式1-1-0_基礎情報'!$B$5</f>
        <v>ダム名</v>
      </c>
      <c r="C3" s="392" t="str">
        <f>'様式1-1-0_基礎情報'!$C$5</f>
        <v>滝沢ダム</v>
      </c>
      <c r="D3" s="393"/>
    </row>
    <row r="4" spans="1:25" ht="12" customHeight="1">
      <c r="C4" s="2"/>
      <c r="D4" s="1"/>
      <c r="E4" s="1"/>
    </row>
    <row r="5" spans="1:25" s="2" customFormat="1" ht="12" customHeight="1">
      <c r="A5" s="59" t="s">
        <v>1</v>
      </c>
      <c r="B5" s="59" t="s">
        <v>91</v>
      </c>
      <c r="C5" s="7" t="s">
        <v>2</v>
      </c>
      <c r="D5" s="7" t="s">
        <v>69</v>
      </c>
      <c r="E5" s="7" t="s">
        <v>1201</v>
      </c>
      <c r="F5" s="7" t="s">
        <v>1190</v>
      </c>
      <c r="G5" s="7" t="s">
        <v>1191</v>
      </c>
      <c r="H5" s="7" t="s">
        <v>1192</v>
      </c>
      <c r="I5" s="7" t="s">
        <v>1193</v>
      </c>
      <c r="J5" s="7" t="s">
        <v>1194</v>
      </c>
      <c r="K5" s="7" t="s">
        <v>1195</v>
      </c>
      <c r="L5" s="7" t="s">
        <v>1196</v>
      </c>
      <c r="M5" s="7" t="s">
        <v>1197</v>
      </c>
      <c r="N5" s="7" t="s">
        <v>1198</v>
      </c>
      <c r="O5" s="7" t="s">
        <v>1199</v>
      </c>
      <c r="P5" s="7" t="s">
        <v>1200</v>
      </c>
      <c r="Q5" s="7" t="s">
        <v>150</v>
      </c>
    </row>
    <row r="6" spans="1:25" s="2" customFormat="1" ht="12" customHeight="1">
      <c r="A6" s="7">
        <f>'様式1-1-1_月別-水質(全地点)_1月'!A6</f>
        <v>1</v>
      </c>
      <c r="B6" s="89" t="str">
        <f>'様式1-1-1_月別-水質(全地点)_1月'!B6</f>
        <v>河川コード</v>
      </c>
      <c r="C6" s="62"/>
      <c r="D6" s="51" t="str">
        <f>'様式1-1-1_月別-水質(全地点)_1月'!C6</f>
        <v>－</v>
      </c>
      <c r="E6" s="7">
        <v>8303040219</v>
      </c>
      <c r="F6" s="7">
        <v>8303040219</v>
      </c>
      <c r="G6" s="7">
        <v>8303040219</v>
      </c>
      <c r="H6" s="7">
        <v>8303040219</v>
      </c>
      <c r="I6" s="7">
        <v>8303040219</v>
      </c>
      <c r="J6" s="7">
        <v>8303040219</v>
      </c>
      <c r="K6" s="7">
        <v>8303040219</v>
      </c>
      <c r="L6" s="7">
        <v>8303040219</v>
      </c>
      <c r="M6" s="7">
        <v>8303040219</v>
      </c>
      <c r="N6" s="7">
        <v>8303040219</v>
      </c>
      <c r="O6" s="7">
        <v>8303040219</v>
      </c>
      <c r="P6" s="7">
        <v>8303040219</v>
      </c>
      <c r="Q6" s="6" t="str">
        <f>'様式1-1-1_月別-水質(全地点)_1月'!K6</f>
        <v>河川コードを記入する。</v>
      </c>
      <c r="V6" s="3"/>
      <c r="W6" s="3"/>
      <c r="X6" s="3"/>
      <c r="Y6" s="3"/>
    </row>
    <row r="7" spans="1:25" s="2" customFormat="1" ht="12" customHeight="1">
      <c r="A7" s="7">
        <f>'様式1-1-1_月別-水質(全地点)_1月'!A7</f>
        <v>2</v>
      </c>
      <c r="B7" s="89" t="str">
        <f>'様式1-1-1_月別-水質(全地点)_1月'!B7</f>
        <v>ダムコード</v>
      </c>
      <c r="C7" s="62"/>
      <c r="D7" s="51" t="str">
        <f>'様式1-1-1_月別-水質(全地点)_1月'!C7</f>
        <v>－</v>
      </c>
      <c r="E7" s="103">
        <v>30301120700000</v>
      </c>
      <c r="F7" s="103">
        <v>30301120700000</v>
      </c>
      <c r="G7" s="103">
        <v>30301120700000</v>
      </c>
      <c r="H7" s="103">
        <v>30301120700000</v>
      </c>
      <c r="I7" s="103">
        <v>30301120700000</v>
      </c>
      <c r="J7" s="103">
        <v>30301120700000</v>
      </c>
      <c r="K7" s="103">
        <v>30301120700000</v>
      </c>
      <c r="L7" s="103">
        <v>30301120700000</v>
      </c>
      <c r="M7" s="103">
        <v>30301120700000</v>
      </c>
      <c r="N7" s="103">
        <v>30301120700000</v>
      </c>
      <c r="O7" s="103">
        <v>30301120700000</v>
      </c>
      <c r="P7" s="103">
        <v>30301120700000</v>
      </c>
      <c r="Q7" s="6" t="str">
        <f>'様式1-1-1_月別-水質(全地点)_1月'!K7</f>
        <v>ダムコードを記入する。</v>
      </c>
      <c r="V7" s="3"/>
      <c r="W7" s="3"/>
      <c r="X7" s="3"/>
      <c r="Y7" s="3"/>
    </row>
    <row r="8" spans="1:25" s="2" customFormat="1" ht="12" customHeight="1">
      <c r="A8" s="7">
        <f>'様式1-1-1_月別-水質(全地点)_1月'!A8</f>
        <v>3</v>
      </c>
      <c r="B8" s="89" t="str">
        <f>'様式1-1-1_月別-水質(全地点)_1月'!B8</f>
        <v>ダム名</v>
      </c>
      <c r="C8" s="62"/>
      <c r="D8" s="51" t="str">
        <f>'様式1-1-1_月別-水質(全地点)_1月'!C8</f>
        <v>－</v>
      </c>
      <c r="E8" s="7" t="s">
        <v>1211</v>
      </c>
      <c r="F8" s="7" t="s">
        <v>1211</v>
      </c>
      <c r="G8" s="7" t="s">
        <v>1211</v>
      </c>
      <c r="H8" s="7" t="s">
        <v>1211</v>
      </c>
      <c r="I8" s="7" t="s">
        <v>1211</v>
      </c>
      <c r="J8" s="7" t="s">
        <v>1211</v>
      </c>
      <c r="K8" s="7" t="s">
        <v>1211</v>
      </c>
      <c r="L8" s="7" t="s">
        <v>1211</v>
      </c>
      <c r="M8" s="7" t="s">
        <v>1211</v>
      </c>
      <c r="N8" s="7" t="s">
        <v>1211</v>
      </c>
      <c r="O8" s="7" t="s">
        <v>1211</v>
      </c>
      <c r="P8" s="7" t="s">
        <v>1211</v>
      </c>
      <c r="Q8" s="6" t="str">
        <f>'様式1-1-1_月別-水質(全地点)_1月'!K8</f>
        <v>ダム名を記入する。</v>
      </c>
      <c r="V8" s="3"/>
      <c r="W8" s="3"/>
      <c r="X8" s="3"/>
      <c r="Y8" s="3"/>
    </row>
    <row r="9" spans="1:25" s="2" customFormat="1" ht="12" customHeight="1">
      <c r="A9" s="7">
        <f>'様式1-1-1_月別-水質(全地点)_1月'!A9</f>
        <v>4</v>
      </c>
      <c r="B9" s="89" t="str">
        <f>'様式1-1-1_月別-水質(全地点)_1月'!B9</f>
        <v>調査年月日</v>
      </c>
      <c r="C9" s="62"/>
      <c r="D9" s="51" t="str">
        <f>'様式1-1-1_月別-水質(全地点)_1月'!C9</f>
        <v>－</v>
      </c>
      <c r="E9" s="54">
        <v>44573</v>
      </c>
      <c r="F9" s="54">
        <v>44594</v>
      </c>
      <c r="G9" s="54">
        <v>44622</v>
      </c>
      <c r="H9" s="54">
        <v>44664</v>
      </c>
      <c r="I9" s="54">
        <v>44692</v>
      </c>
      <c r="J9" s="54">
        <v>44713</v>
      </c>
      <c r="K9" s="54">
        <v>44755</v>
      </c>
      <c r="L9" s="54">
        <v>44783</v>
      </c>
      <c r="M9" s="54">
        <v>44811</v>
      </c>
      <c r="N9" s="54">
        <v>44839</v>
      </c>
      <c r="O9" s="54">
        <v>44867</v>
      </c>
      <c r="P9" s="54">
        <v>44902</v>
      </c>
      <c r="Q9" s="6" t="str">
        <f>'様式1-1-1_月別-水質(全地点)_1月'!K9</f>
        <v>調査年月日を記入する</v>
      </c>
      <c r="V9" s="3"/>
      <c r="W9" s="3"/>
      <c r="X9" s="3"/>
      <c r="Y9" s="3"/>
    </row>
    <row r="10" spans="1:25" s="2" customFormat="1" ht="12" customHeight="1">
      <c r="A10" s="7">
        <f>'様式1-1-1_月別-水質(全地点)_1月'!A10</f>
        <v>5</v>
      </c>
      <c r="B10" s="89" t="str">
        <f>'様式1-1-1_月別-水質(全地点)_1月'!B10</f>
        <v>調査地点(採水位置)</v>
      </c>
      <c r="C10" s="62"/>
      <c r="D10" s="51" t="str">
        <f>'様式1-1-1_月別-水質(全地点)_1月'!C10</f>
        <v>－</v>
      </c>
      <c r="E10" s="54" t="s">
        <v>1167</v>
      </c>
      <c r="F10" s="54" t="s">
        <v>1167</v>
      </c>
      <c r="G10" s="54" t="s">
        <v>1167</v>
      </c>
      <c r="H10" s="54" t="s">
        <v>1167</v>
      </c>
      <c r="I10" s="54" t="s">
        <v>1167</v>
      </c>
      <c r="J10" s="54" t="s">
        <v>1167</v>
      </c>
      <c r="K10" s="54" t="s">
        <v>1167</v>
      </c>
      <c r="L10" s="54" t="s">
        <v>1167</v>
      </c>
      <c r="M10" s="54" t="s">
        <v>1167</v>
      </c>
      <c r="N10" s="54" t="s">
        <v>1167</v>
      </c>
      <c r="O10" s="54" t="s">
        <v>1167</v>
      </c>
      <c r="P10" s="54" t="s">
        <v>1167</v>
      </c>
      <c r="Q10" s="6" t="str">
        <f>'様式1-1-1_月別-水質(全地点)_1月'!K10</f>
        <v>調査地点を具体的に記入する。</v>
      </c>
      <c r="V10" s="3"/>
      <c r="W10" s="3"/>
      <c r="X10" s="3"/>
      <c r="Y10" s="3"/>
    </row>
    <row r="11" spans="1:25" ht="12" customHeight="1">
      <c r="A11" s="7">
        <f>'様式1-1-1_月別-水質(全地点)_1月'!A11</f>
        <v>6</v>
      </c>
      <c r="B11" s="89" t="str">
        <f>'様式1-1-1_月別-水質(全地点)_1月'!B11</f>
        <v>調査開始時刻</v>
      </c>
      <c r="C11" s="53"/>
      <c r="D11" s="51" t="str">
        <f>'様式1-1-1_月別-水質(全地点)_1月'!C11</f>
        <v>－</v>
      </c>
      <c r="E11" s="229">
        <v>0.40972222222222227</v>
      </c>
      <c r="F11" s="229">
        <v>0.52430555555555558</v>
      </c>
      <c r="G11" s="229">
        <v>0.53472222222222221</v>
      </c>
      <c r="H11" s="229">
        <v>0.54166666666666663</v>
      </c>
      <c r="I11" s="229">
        <v>0.55208333333333337</v>
      </c>
      <c r="J11" s="229">
        <v>0.54861111111111105</v>
      </c>
      <c r="K11" s="229">
        <v>0.55555555555555558</v>
      </c>
      <c r="L11" s="229">
        <v>0.58333333333333337</v>
      </c>
      <c r="M11" s="229">
        <v>0.50694444444444442</v>
      </c>
      <c r="N11" s="229">
        <v>0.52430555555555558</v>
      </c>
      <c r="O11" s="229">
        <v>0.53819444444444442</v>
      </c>
      <c r="P11" s="229">
        <v>0.54166666666666663</v>
      </c>
      <c r="Q11" s="6" t="str">
        <f>'様式1-1-1_月別-水質(全地点)_1月'!K11</f>
        <v>調査の開始時刻を２４時間表示で記入する。</v>
      </c>
      <c r="V11" s="3"/>
      <c r="W11" s="3"/>
      <c r="X11" s="3"/>
      <c r="Y11" s="3"/>
    </row>
    <row r="12" spans="1:25" ht="12" customHeight="1">
      <c r="A12" s="7">
        <f>'様式1-1-1_月別-水質(全地点)_1月'!A12</f>
        <v>7</v>
      </c>
      <c r="B12" s="89" t="str">
        <f>'様式1-1-1_月別-水質(全地点)_1月'!B12</f>
        <v>天候</v>
      </c>
      <c r="C12" s="53"/>
      <c r="D12" s="51" t="str">
        <f>'様式1-1-1_月別-水質(全地点)_1月'!C12</f>
        <v>－</v>
      </c>
      <c r="E12" s="54" t="s">
        <v>1223</v>
      </c>
      <c r="F12" s="54" t="s">
        <v>1223</v>
      </c>
      <c r="G12" s="54" t="s">
        <v>1223</v>
      </c>
      <c r="H12" s="54" t="s">
        <v>1223</v>
      </c>
      <c r="I12" s="54" t="s">
        <v>1223</v>
      </c>
      <c r="J12" s="54" t="s">
        <v>1223</v>
      </c>
      <c r="K12" s="54" t="s">
        <v>1223</v>
      </c>
      <c r="L12" s="54" t="s">
        <v>1223</v>
      </c>
      <c r="M12" s="54" t="s">
        <v>1268</v>
      </c>
      <c r="N12" s="54" t="s">
        <v>1268</v>
      </c>
      <c r="O12" s="54" t="s">
        <v>1223</v>
      </c>
      <c r="P12" s="54" t="s">
        <v>1223</v>
      </c>
      <c r="Q12" s="6" t="str">
        <f>'様式1-1-1_月別-水質(全地点)_1月'!K12</f>
        <v>晴，曇，小雨等の用語で記入する。</v>
      </c>
      <c r="V12" s="3"/>
      <c r="W12" s="3"/>
      <c r="X12" s="3"/>
      <c r="Y12" s="3"/>
    </row>
    <row r="13" spans="1:25" ht="12" customHeight="1">
      <c r="A13" s="7">
        <f>'様式1-1-1_月別-水質(全地点)_1月'!A13</f>
        <v>8</v>
      </c>
      <c r="B13" s="89" t="str">
        <f>'様式1-1-1_月別-水質(全地点)_1月'!B13</f>
        <v>気温</v>
      </c>
      <c r="C13" s="53"/>
      <c r="D13" s="51" t="str">
        <f>'様式1-1-1_月別-水質(全地点)_1月'!C13</f>
        <v>℃</v>
      </c>
      <c r="E13" s="227">
        <v>3</v>
      </c>
      <c r="F13" s="227">
        <v>6</v>
      </c>
      <c r="G13" s="227">
        <v>11</v>
      </c>
      <c r="H13" s="227">
        <v>23</v>
      </c>
      <c r="I13" s="227">
        <v>18.2</v>
      </c>
      <c r="J13" s="227">
        <v>24.5</v>
      </c>
      <c r="K13" s="227">
        <v>23</v>
      </c>
      <c r="L13" s="227">
        <v>33</v>
      </c>
      <c r="M13" s="227">
        <v>23</v>
      </c>
      <c r="N13" s="227">
        <v>16</v>
      </c>
      <c r="O13" s="227">
        <v>18.5</v>
      </c>
      <c r="P13" s="227">
        <v>11</v>
      </c>
      <c r="Q13" s="6" t="str">
        <f>'様式1-1-1_月別-水質(全地点)_1月'!K13</f>
        <v>小数点以下第１位まで記入する。</v>
      </c>
      <c r="V13" s="3"/>
      <c r="W13" s="3"/>
      <c r="X13" s="3"/>
      <c r="Y13" s="3"/>
    </row>
    <row r="14" spans="1:25" ht="12" customHeight="1">
      <c r="A14" s="7">
        <f>'様式1-1-1_月別-水質(全地点)_1月'!A14</f>
        <v>9</v>
      </c>
      <c r="B14" s="89" t="str">
        <f>'様式1-1-1_月別-水質(全地点)_1月'!B14</f>
        <v>全水深</v>
      </c>
      <c r="C14" s="53"/>
      <c r="D14" s="51" t="str">
        <f>'様式1-1-1_月別-水質(全地点)_1月'!C14</f>
        <v>ｍ</v>
      </c>
      <c r="E14" s="227">
        <v>94.5</v>
      </c>
      <c r="F14" s="227">
        <v>94</v>
      </c>
      <c r="G14" s="227">
        <v>93</v>
      </c>
      <c r="H14" s="227">
        <v>95.4</v>
      </c>
      <c r="I14" s="227">
        <v>98.8</v>
      </c>
      <c r="J14" s="227">
        <v>99.2</v>
      </c>
      <c r="K14" s="227">
        <v>81</v>
      </c>
      <c r="L14" s="227">
        <v>83.1</v>
      </c>
      <c r="M14" s="227">
        <v>82</v>
      </c>
      <c r="N14" s="227">
        <v>86</v>
      </c>
      <c r="O14" s="227">
        <v>89.6</v>
      </c>
      <c r="P14" s="227">
        <v>90</v>
      </c>
      <c r="Q14" s="6" t="str">
        <f>'様式1-1-1_月別-水質(全地点)_1月'!K14</f>
        <v>採水位置の水面より底までの深さを１　/１０mまで記入する。</v>
      </c>
      <c r="V14" s="3"/>
      <c r="W14" s="3"/>
      <c r="X14" s="3"/>
      <c r="Y14" s="3"/>
    </row>
    <row r="15" spans="1:25" ht="12" customHeight="1">
      <c r="A15" s="7">
        <f>'様式1-1-1_月別-水質(全地点)_1月'!A15</f>
        <v>10</v>
      </c>
      <c r="B15" s="89" t="str">
        <f>'様式1-1-1_月別-水質(全地点)_1月'!B15</f>
        <v>透視度（河川)</v>
      </c>
      <c r="C15" s="53"/>
      <c r="D15" s="51" t="str">
        <f>'様式1-1-1_月別-水質(全地点)_1月'!C15</f>
        <v>cｍ</v>
      </c>
      <c r="E15" s="227" t="s">
        <v>1224</v>
      </c>
      <c r="F15" s="227" t="s">
        <v>1224</v>
      </c>
      <c r="G15" s="227" t="s">
        <v>1224</v>
      </c>
      <c r="H15" s="227" t="s">
        <v>1224</v>
      </c>
      <c r="I15" s="227" t="s">
        <v>1224</v>
      </c>
      <c r="J15" s="227" t="s">
        <v>1224</v>
      </c>
      <c r="K15" s="227">
        <v>68</v>
      </c>
      <c r="L15" s="227" t="s">
        <v>1224</v>
      </c>
      <c r="M15" s="227" t="s">
        <v>1224</v>
      </c>
      <c r="N15" s="227" t="s">
        <v>1224</v>
      </c>
      <c r="O15" s="227" t="s">
        <v>1224</v>
      </c>
      <c r="P15" s="227" t="s">
        <v>1224</v>
      </c>
      <c r="Q15" s="6" t="str">
        <f>'様式1-1-1_月別-水質(全地点)_1月'!K15</f>
        <v>小数点以下１位まで記入し、透視度計の最大値に従い記入する。</v>
      </c>
      <c r="V15" s="3"/>
      <c r="W15" s="3"/>
      <c r="X15" s="3"/>
      <c r="Y15" s="3"/>
    </row>
    <row r="16" spans="1:25" ht="12" customHeight="1">
      <c r="A16" s="7">
        <f>'様式1-1-1_月別-水質(全地点)_1月'!A16</f>
        <v>11</v>
      </c>
      <c r="B16" s="89" t="str">
        <f>'様式1-1-1_月別-水質(全地点)_1月'!B16</f>
        <v>透明度(ダム貯水池)</v>
      </c>
      <c r="C16" s="53"/>
      <c r="D16" s="51" t="str">
        <f>'様式1-1-1_月別-水質(全地点)_1月'!C16</f>
        <v>ｍ</v>
      </c>
      <c r="E16" s="227">
        <v>3.6</v>
      </c>
      <c r="F16" s="227">
        <v>4.5</v>
      </c>
      <c r="G16" s="227">
        <v>5.2</v>
      </c>
      <c r="H16" s="227">
        <v>4.7</v>
      </c>
      <c r="I16" s="227">
        <v>4.5</v>
      </c>
      <c r="J16" s="227">
        <v>8.1999999999999993</v>
      </c>
      <c r="K16" s="227">
        <v>2</v>
      </c>
      <c r="L16" s="227">
        <v>4.8</v>
      </c>
      <c r="M16" s="227">
        <v>4</v>
      </c>
      <c r="N16" s="227">
        <v>3</v>
      </c>
      <c r="O16" s="227">
        <v>5.5</v>
      </c>
      <c r="P16" s="227">
        <v>7</v>
      </c>
      <c r="Q16" s="6" t="str">
        <f>'様式1-1-1_月別-水質(全地点)_1月'!K16</f>
        <v>小数点以下１位まで記入する。</v>
      </c>
      <c r="V16" s="3"/>
      <c r="W16" s="3"/>
      <c r="X16" s="3"/>
      <c r="Y16" s="3"/>
    </row>
    <row r="17" spans="1:25" ht="12" customHeight="1">
      <c r="A17" s="7">
        <f>'様式1-1-1_月別-水質(全地点)_1月'!A17</f>
        <v>12</v>
      </c>
      <c r="B17" s="89" t="str">
        <f>'様式1-1-1_月別-水質(全地点)_1月'!B17</f>
        <v>水色(ダム貯水池)</v>
      </c>
      <c r="C17" s="53"/>
      <c r="D17" s="51" t="str">
        <f>'様式1-1-1_月別-水質(全地点)_1月'!C17</f>
        <v>－</v>
      </c>
      <c r="E17" s="7">
        <v>14</v>
      </c>
      <c r="F17" s="7">
        <v>6</v>
      </c>
      <c r="G17" s="7">
        <v>4</v>
      </c>
      <c r="H17" s="7">
        <v>5</v>
      </c>
      <c r="I17" s="7">
        <v>4</v>
      </c>
      <c r="J17" s="7">
        <v>4</v>
      </c>
      <c r="K17" s="7">
        <v>15</v>
      </c>
      <c r="L17" s="7">
        <v>5</v>
      </c>
      <c r="M17" s="7">
        <v>5</v>
      </c>
      <c r="N17" s="7">
        <v>5</v>
      </c>
      <c r="O17" s="7">
        <v>5</v>
      </c>
      <c r="P17" s="7">
        <v>6</v>
      </c>
      <c r="Q17" s="6" t="str">
        <f>'様式1-1-1_月別-水質(全地点)_1月'!K17</f>
        <v>フォーレル・ウーレの水色階級で記入する。</v>
      </c>
      <c r="V17" s="3"/>
      <c r="W17" s="3"/>
      <c r="X17" s="3"/>
      <c r="Y17" s="3"/>
    </row>
    <row r="18" spans="1:25" ht="12" customHeight="1">
      <c r="A18" s="7">
        <f>'様式1-1-1_月別-水質(全地点)_1月'!A18</f>
        <v>13</v>
      </c>
      <c r="B18" s="89" t="str">
        <f>'様式1-1-1_月別-水質(全地点)_1月'!B18</f>
        <v>貯水位</v>
      </c>
      <c r="C18" s="53"/>
      <c r="D18" s="51" t="str">
        <f>'様式1-1-1_月別-水質(全地点)_1月'!C18</f>
        <v>EL.m</v>
      </c>
      <c r="E18" s="259">
        <v>545.29999999999995</v>
      </c>
      <c r="F18" s="259">
        <v>565.37</v>
      </c>
      <c r="G18" s="259">
        <v>545.04</v>
      </c>
      <c r="H18" s="259">
        <v>547.54</v>
      </c>
      <c r="I18" s="259">
        <v>551.72</v>
      </c>
      <c r="J18" s="259">
        <v>551.76</v>
      </c>
      <c r="K18" s="259">
        <v>536.24</v>
      </c>
      <c r="L18" s="259">
        <v>537.20000000000005</v>
      </c>
      <c r="M18" s="259">
        <v>536.29999999999995</v>
      </c>
      <c r="N18" s="259">
        <v>537.9</v>
      </c>
      <c r="O18" s="259">
        <v>541.5</v>
      </c>
      <c r="P18" s="259">
        <v>543.1</v>
      </c>
      <c r="Q18" s="6" t="str">
        <f>'様式1-1-1_月別-水質(全地点)_1月'!K18</f>
        <v>ダム管理記録から調査時のものを記録する。</v>
      </c>
      <c r="V18" s="3"/>
      <c r="W18" s="3"/>
      <c r="X18" s="3"/>
      <c r="Y18" s="3"/>
    </row>
    <row r="19" spans="1:25" ht="12" customHeight="1">
      <c r="A19" s="7">
        <f>'様式1-1-1_月別-水質(全地点)_1月'!A19</f>
        <v>14</v>
      </c>
      <c r="B19" s="89" t="str">
        <f>'様式1-1-1_月別-水質(全地点)_1月'!B19</f>
        <v>流量(河川)</v>
      </c>
      <c r="C19" s="53"/>
      <c r="D19" s="51" t="str">
        <f>'様式1-1-1_月別-水質(全地点)_1月'!C19</f>
        <v>m3/s</v>
      </c>
      <c r="E19" s="7" t="s">
        <v>1172</v>
      </c>
      <c r="F19" s="7" t="s">
        <v>1172</v>
      </c>
      <c r="G19" s="7" t="s">
        <v>1172</v>
      </c>
      <c r="H19" s="7" t="s">
        <v>1172</v>
      </c>
      <c r="I19" s="7" t="s">
        <v>1172</v>
      </c>
      <c r="J19" s="7" t="s">
        <v>1172</v>
      </c>
      <c r="K19" s="7" t="s">
        <v>1172</v>
      </c>
      <c r="L19" s="7" t="s">
        <v>1172</v>
      </c>
      <c r="M19" s="7" t="s">
        <v>1172</v>
      </c>
      <c r="N19" s="7" t="s">
        <v>1172</v>
      </c>
      <c r="O19" s="7" t="s">
        <v>1172</v>
      </c>
      <c r="P19" s="7" t="s">
        <v>1172</v>
      </c>
      <c r="Q19" s="6" t="str">
        <f>'様式1-1-1_月別-水質(全地点)_1月'!K19</f>
        <v>ダム管理記録から調査時のものを記録する。</v>
      </c>
      <c r="V19" s="3"/>
      <c r="W19" s="3"/>
      <c r="X19" s="3"/>
      <c r="Y19" s="3"/>
    </row>
    <row r="20" spans="1:25" ht="12" customHeight="1">
      <c r="A20" s="7">
        <f>'様式1-1-1_月別-水質(全地点)_1月'!A20</f>
        <v>15</v>
      </c>
      <c r="B20" s="89" t="str">
        <f>'様式1-1-1_月別-水質(全地点)_1月'!B20</f>
        <v>流入量(ダム貯水池)</v>
      </c>
      <c r="C20" s="53"/>
      <c r="D20" s="51" t="str">
        <f>'様式1-1-1_月別-水質(全地点)_1月'!C20</f>
        <v>m3/s</v>
      </c>
      <c r="E20" s="259">
        <v>0.03</v>
      </c>
      <c r="F20" s="259">
        <v>0.5</v>
      </c>
      <c r="G20" s="259">
        <v>0.53</v>
      </c>
      <c r="H20" s="259">
        <v>2.02</v>
      </c>
      <c r="I20" s="259">
        <v>1.7</v>
      </c>
      <c r="J20" s="259">
        <v>0.53</v>
      </c>
      <c r="K20" s="259">
        <v>2.25</v>
      </c>
      <c r="L20" s="259">
        <v>1</v>
      </c>
      <c r="M20" s="259">
        <v>2.62</v>
      </c>
      <c r="N20" s="259">
        <v>2.77</v>
      </c>
      <c r="O20" s="259">
        <v>0.54</v>
      </c>
      <c r="P20" s="259">
        <v>0.54</v>
      </c>
      <c r="Q20" s="6" t="str">
        <f>'様式1-1-1_月別-水質(全地点)_1月'!K20</f>
        <v>ダム管理記録から調査時のものを記録する。</v>
      </c>
      <c r="V20" s="3"/>
      <c r="W20" s="3"/>
      <c r="X20" s="3"/>
      <c r="Y20" s="3"/>
    </row>
    <row r="21" spans="1:25" ht="12" customHeight="1">
      <c r="A21" s="7">
        <f>'様式1-1-1_月別-水質(全地点)_1月'!A21</f>
        <v>16</v>
      </c>
      <c r="B21" s="89" t="str">
        <f>'様式1-1-1_月別-水質(全地点)_1月'!B21</f>
        <v>放流量(ダム貯水池)</v>
      </c>
      <c r="C21" s="53"/>
      <c r="D21" s="51" t="str">
        <f>'様式1-1-1_月別-水質(全地点)_1月'!C21</f>
        <v>m3/s</v>
      </c>
      <c r="E21" s="259">
        <v>0.53</v>
      </c>
      <c r="F21" s="259">
        <v>0.5</v>
      </c>
      <c r="G21" s="259">
        <v>0.53</v>
      </c>
      <c r="H21" s="259">
        <v>0.53</v>
      </c>
      <c r="I21" s="259">
        <v>0.54</v>
      </c>
      <c r="J21" s="259">
        <v>0.53</v>
      </c>
      <c r="K21" s="259">
        <v>0.51</v>
      </c>
      <c r="L21" s="259">
        <v>0.98</v>
      </c>
      <c r="M21" s="259">
        <v>0.5</v>
      </c>
      <c r="N21" s="259">
        <v>0.53</v>
      </c>
      <c r="O21" s="259">
        <v>0.54</v>
      </c>
      <c r="P21" s="259">
        <v>0.54</v>
      </c>
      <c r="Q21" s="6" t="str">
        <f>'様式1-1-1_月別-水質(全地点)_1月'!K21</f>
        <v>ダム管理記録から調査時のものを記録する。</v>
      </c>
      <c r="V21" s="3"/>
      <c r="W21" s="3"/>
      <c r="X21" s="3"/>
      <c r="Y21" s="3"/>
    </row>
    <row r="22" spans="1:25" s="24" customFormat="1" ht="12" customHeight="1">
      <c r="A22" s="7">
        <f>A21+1</f>
        <v>17</v>
      </c>
      <c r="B22" s="382" t="s">
        <v>1307</v>
      </c>
      <c r="C22" s="27" t="s">
        <v>65</v>
      </c>
      <c r="D22" s="28" t="s">
        <v>274</v>
      </c>
      <c r="E22" s="173">
        <v>8.1999999999999993</v>
      </c>
      <c r="F22" s="226">
        <v>8.0410000000000004</v>
      </c>
      <c r="G22" s="226">
        <v>8.7119999999999997</v>
      </c>
      <c r="H22" s="226">
        <v>8.3659999999999997</v>
      </c>
      <c r="I22" s="226">
        <v>8.5950000000000006</v>
      </c>
      <c r="J22" s="226">
        <v>8.4510000000000005</v>
      </c>
      <c r="K22" s="226">
        <v>8.6959999999999997</v>
      </c>
      <c r="L22" s="226">
        <v>8.7249999999999996</v>
      </c>
      <c r="M22" s="226">
        <v>8.4309999999999992</v>
      </c>
      <c r="N22" s="226">
        <v>9.6379999999999999</v>
      </c>
      <c r="O22" s="226">
        <v>9.1820000000000004</v>
      </c>
      <c r="P22" s="226">
        <v>9.0589999999999993</v>
      </c>
      <c r="Q22" s="385" t="s">
        <v>425</v>
      </c>
    </row>
    <row r="23" spans="1:25" s="24" customFormat="1" ht="12" customHeight="1">
      <c r="A23" s="9">
        <f t="shared" ref="A23:A86" si="0">A22+1</f>
        <v>18</v>
      </c>
      <c r="B23" s="394"/>
      <c r="C23" s="27">
        <v>0.5</v>
      </c>
      <c r="D23" s="28" t="s">
        <v>274</v>
      </c>
      <c r="E23" s="173">
        <v>8.11</v>
      </c>
      <c r="F23" s="226">
        <v>7.9249999999999998</v>
      </c>
      <c r="G23" s="226">
        <v>8.6690000000000005</v>
      </c>
      <c r="H23" s="226">
        <v>8.3770000000000007</v>
      </c>
      <c r="I23" s="226">
        <v>8.6020000000000003</v>
      </c>
      <c r="J23" s="226">
        <v>8.4589999999999996</v>
      </c>
      <c r="K23" s="226">
        <v>8.4779999999999998</v>
      </c>
      <c r="L23" s="226">
        <v>8.7050000000000001</v>
      </c>
      <c r="M23" s="226">
        <v>8.4280000000000008</v>
      </c>
      <c r="N23" s="226">
        <v>9.6289999999999996</v>
      </c>
      <c r="O23" s="226">
        <v>9.1910000000000007</v>
      </c>
      <c r="P23" s="226">
        <v>8.9909999999999997</v>
      </c>
      <c r="Q23" s="386"/>
    </row>
    <row r="24" spans="1:25" s="24" customFormat="1" ht="12" customHeight="1">
      <c r="A24" s="9">
        <f t="shared" si="0"/>
        <v>19</v>
      </c>
      <c r="B24" s="394"/>
      <c r="C24" s="27">
        <v>1</v>
      </c>
      <c r="D24" s="28" t="s">
        <v>274</v>
      </c>
      <c r="E24" s="173">
        <v>8.1084999999999994</v>
      </c>
      <c r="F24" s="226">
        <v>7.9249999999999998</v>
      </c>
      <c r="G24" s="226">
        <v>8.6829999999999998</v>
      </c>
      <c r="H24" s="226">
        <v>8.4090000000000007</v>
      </c>
      <c r="I24" s="226">
        <v>8.6069999999999993</v>
      </c>
      <c r="J24" s="226">
        <v>8.4819999999999993</v>
      </c>
      <c r="K24" s="226">
        <v>8.4909999999999997</v>
      </c>
      <c r="L24" s="226">
        <v>8.7249999999999996</v>
      </c>
      <c r="M24" s="226">
        <v>8.4290000000000003</v>
      </c>
      <c r="N24" s="226">
        <v>9.6304999999999996</v>
      </c>
      <c r="O24" s="226">
        <v>9.1950000000000003</v>
      </c>
      <c r="P24" s="226">
        <v>8.9939999999999998</v>
      </c>
      <c r="Q24" s="386"/>
    </row>
    <row r="25" spans="1:25" s="24" customFormat="1" ht="12" customHeight="1">
      <c r="A25" s="9">
        <f t="shared" si="0"/>
        <v>20</v>
      </c>
      <c r="B25" s="394"/>
      <c r="C25" s="27">
        <f t="shared" ref="C25:C88" si="1">C24+1</f>
        <v>2</v>
      </c>
      <c r="D25" s="28" t="s">
        <v>274</v>
      </c>
      <c r="E25" s="173">
        <v>8.0969999999999995</v>
      </c>
      <c r="F25" s="226">
        <v>7.9249999999999998</v>
      </c>
      <c r="G25" s="226">
        <v>8.6660000000000004</v>
      </c>
      <c r="H25" s="226">
        <v>8.4339999999999993</v>
      </c>
      <c r="I25" s="226">
        <v>8.6069999999999993</v>
      </c>
      <c r="J25" s="226">
        <v>8.4659999999999993</v>
      </c>
      <c r="K25" s="226">
        <v>8.2989999999999995</v>
      </c>
      <c r="L25" s="226">
        <v>8.7360000000000007</v>
      </c>
      <c r="M25" s="226">
        <v>8.42</v>
      </c>
      <c r="N25" s="226">
        <v>9.6319999999999997</v>
      </c>
      <c r="O25" s="226">
        <v>9.2119999999999997</v>
      </c>
      <c r="P25" s="226">
        <v>8.9915000000000003</v>
      </c>
      <c r="Q25" s="386"/>
    </row>
    <row r="26" spans="1:25" s="24" customFormat="1" ht="12" customHeight="1">
      <c r="A26" s="9">
        <f t="shared" si="0"/>
        <v>21</v>
      </c>
      <c r="B26" s="394"/>
      <c r="C26" s="27">
        <f t="shared" si="1"/>
        <v>3</v>
      </c>
      <c r="D26" s="28" t="s">
        <v>274</v>
      </c>
      <c r="E26" s="173">
        <v>8.0939999999999994</v>
      </c>
      <c r="F26" s="226">
        <v>7.9240000000000004</v>
      </c>
      <c r="G26" s="226">
        <v>8.6630000000000003</v>
      </c>
      <c r="H26" s="226">
        <v>8.5009999999999994</v>
      </c>
      <c r="I26" s="226">
        <v>8.61</v>
      </c>
      <c r="J26" s="226">
        <v>8.4540000000000006</v>
      </c>
      <c r="K26" s="226">
        <v>8.0869999999999997</v>
      </c>
      <c r="L26" s="226">
        <v>8.6340000000000003</v>
      </c>
      <c r="M26" s="226">
        <v>8.4120000000000008</v>
      </c>
      <c r="N26" s="226">
        <v>9.1150000000000002</v>
      </c>
      <c r="O26" s="226">
        <v>9.2360000000000007</v>
      </c>
      <c r="P26" s="226">
        <v>8.9770000000000003</v>
      </c>
      <c r="Q26" s="386"/>
    </row>
    <row r="27" spans="1:25" s="24" customFormat="1" ht="12" customHeight="1">
      <c r="A27" s="9">
        <f t="shared" si="0"/>
        <v>22</v>
      </c>
      <c r="B27" s="394"/>
      <c r="C27" s="27">
        <f t="shared" si="1"/>
        <v>4</v>
      </c>
      <c r="D27" s="28" t="s">
        <v>274</v>
      </c>
      <c r="E27" s="173">
        <v>8.0919999999999987</v>
      </c>
      <c r="F27" s="226">
        <v>7.923</v>
      </c>
      <c r="G27" s="226">
        <v>8.6620000000000008</v>
      </c>
      <c r="H27" s="226">
        <v>8.4420000000000002</v>
      </c>
      <c r="I27" s="226">
        <v>8.6140000000000008</v>
      </c>
      <c r="J27" s="226">
        <v>8.4009999999999998</v>
      </c>
      <c r="K27" s="226">
        <v>7.87</v>
      </c>
      <c r="L27" s="226">
        <v>8.4329999999999998</v>
      </c>
      <c r="M27" s="226">
        <v>8.14</v>
      </c>
      <c r="N27" s="226">
        <v>8.8140000000000001</v>
      </c>
      <c r="O27" s="226">
        <v>9.2420000000000009</v>
      </c>
      <c r="P27" s="226">
        <v>8.9749999999999996</v>
      </c>
      <c r="Q27" s="386"/>
    </row>
    <row r="28" spans="1:25" s="24" customFormat="1" ht="12" customHeight="1">
      <c r="A28" s="9">
        <f t="shared" si="0"/>
        <v>23</v>
      </c>
      <c r="B28" s="394"/>
      <c r="C28" s="27">
        <f t="shared" si="1"/>
        <v>5</v>
      </c>
      <c r="D28" s="28" t="s">
        <v>274</v>
      </c>
      <c r="E28" s="173">
        <v>8.09</v>
      </c>
      <c r="F28" s="226">
        <v>7.9219999999999997</v>
      </c>
      <c r="G28" s="226">
        <v>8.6609999999999996</v>
      </c>
      <c r="H28" s="226">
        <v>8.39</v>
      </c>
      <c r="I28" s="226">
        <v>8.5554999999999986</v>
      </c>
      <c r="J28" s="226">
        <v>8.3379999999999992</v>
      </c>
      <c r="K28" s="226">
        <v>7.8049999999999997</v>
      </c>
      <c r="L28" s="226">
        <v>8.2609999999999992</v>
      </c>
      <c r="M28" s="226">
        <v>8.0079999999999991</v>
      </c>
      <c r="N28" s="226">
        <v>8.6370000000000005</v>
      </c>
      <c r="O28" s="226">
        <v>9.2415000000000003</v>
      </c>
      <c r="P28" s="226">
        <v>8.968</v>
      </c>
      <c r="Q28" s="386"/>
    </row>
    <row r="29" spans="1:25" s="24" customFormat="1" ht="12" customHeight="1">
      <c r="A29" s="9">
        <f t="shared" si="0"/>
        <v>24</v>
      </c>
      <c r="B29" s="394"/>
      <c r="C29" s="27">
        <f t="shared" si="1"/>
        <v>6</v>
      </c>
      <c r="D29" s="28" t="s">
        <v>274</v>
      </c>
      <c r="E29" s="173">
        <v>8.0879999999999992</v>
      </c>
      <c r="F29" s="226">
        <v>7.923</v>
      </c>
      <c r="G29" s="226">
        <v>8.6590000000000007</v>
      </c>
      <c r="H29" s="226">
        <v>8.3480000000000008</v>
      </c>
      <c r="I29" s="226">
        <v>8.5039999999999996</v>
      </c>
      <c r="J29" s="226">
        <v>8.2430000000000003</v>
      </c>
      <c r="K29" s="226">
        <v>7.7160000000000002</v>
      </c>
      <c r="L29" s="226">
        <v>8.1259999999999994</v>
      </c>
      <c r="M29" s="226">
        <v>7.9109999999999996</v>
      </c>
      <c r="N29" s="226">
        <v>8.4280000000000008</v>
      </c>
      <c r="O29" s="226">
        <v>9.2330000000000005</v>
      </c>
      <c r="P29" s="226">
        <v>8.9670000000000005</v>
      </c>
      <c r="Q29" s="386"/>
    </row>
    <row r="30" spans="1:25" s="24" customFormat="1" ht="12" customHeight="1">
      <c r="A30" s="9">
        <f t="shared" si="0"/>
        <v>25</v>
      </c>
      <c r="B30" s="394"/>
      <c r="C30" s="27">
        <f t="shared" si="1"/>
        <v>7</v>
      </c>
      <c r="D30" s="28" t="s">
        <v>274</v>
      </c>
      <c r="E30" s="173">
        <v>8.0859999999999985</v>
      </c>
      <c r="F30" s="226">
        <v>7.923</v>
      </c>
      <c r="G30" s="226">
        <v>8.657</v>
      </c>
      <c r="H30" s="226">
        <v>8.3219999999999992</v>
      </c>
      <c r="I30" s="226">
        <v>8.4429999999999996</v>
      </c>
      <c r="J30" s="226">
        <v>8.1359999999999992</v>
      </c>
      <c r="K30" s="226">
        <v>7.5940000000000003</v>
      </c>
      <c r="L30" s="226">
        <v>7.9204999999999997</v>
      </c>
      <c r="M30" s="226">
        <v>7.8639999999999999</v>
      </c>
      <c r="N30" s="226">
        <v>8.3889999999999993</v>
      </c>
      <c r="O30" s="226">
        <v>9.2260000000000009</v>
      </c>
      <c r="P30" s="226">
        <v>8.9654999999999987</v>
      </c>
      <c r="Q30" s="386"/>
    </row>
    <row r="31" spans="1:25" s="24" customFormat="1" ht="12" customHeight="1">
      <c r="A31" s="9">
        <f t="shared" si="0"/>
        <v>26</v>
      </c>
      <c r="B31" s="394"/>
      <c r="C31" s="27">
        <f t="shared" si="1"/>
        <v>8</v>
      </c>
      <c r="D31" s="28" t="s">
        <v>274</v>
      </c>
      <c r="E31" s="173">
        <v>8.0839999999999996</v>
      </c>
      <c r="F31" s="226">
        <v>7.923</v>
      </c>
      <c r="G31" s="226">
        <v>8.6539999999999999</v>
      </c>
      <c r="H31" s="226">
        <v>8.298</v>
      </c>
      <c r="I31" s="226">
        <v>8.3330000000000002</v>
      </c>
      <c r="J31" s="226">
        <v>8.0630000000000006</v>
      </c>
      <c r="K31" s="226">
        <v>7.3620000000000001</v>
      </c>
      <c r="L31" s="226">
        <v>7.7130000000000001</v>
      </c>
      <c r="M31" s="226">
        <v>7.7619999999999996</v>
      </c>
      <c r="N31" s="226">
        <v>8.3734999999999999</v>
      </c>
      <c r="O31" s="226">
        <v>9.2140000000000004</v>
      </c>
      <c r="P31" s="226">
        <v>8.9649999999999999</v>
      </c>
      <c r="Q31" s="386"/>
    </row>
    <row r="32" spans="1:25" s="24" customFormat="1" ht="12" customHeight="1">
      <c r="A32" s="9">
        <f t="shared" si="0"/>
        <v>27</v>
      </c>
      <c r="B32" s="394"/>
      <c r="C32" s="27">
        <f t="shared" si="1"/>
        <v>9</v>
      </c>
      <c r="D32" s="28" t="s">
        <v>274</v>
      </c>
      <c r="E32" s="173">
        <v>8.081999999999999</v>
      </c>
      <c r="F32" s="226">
        <v>7.923</v>
      </c>
      <c r="G32" s="226">
        <v>8.65</v>
      </c>
      <c r="H32" s="226">
        <v>8.2680000000000007</v>
      </c>
      <c r="I32" s="226">
        <v>8.3040000000000003</v>
      </c>
      <c r="J32" s="226">
        <v>7.9690000000000003</v>
      </c>
      <c r="K32" s="226">
        <v>7.3040000000000003</v>
      </c>
      <c r="L32" s="226">
        <v>7.5060000000000002</v>
      </c>
      <c r="M32" s="226">
        <v>7.5590000000000002</v>
      </c>
      <c r="N32" s="226">
        <v>8.3879999999999999</v>
      </c>
      <c r="O32" s="226">
        <v>9.202</v>
      </c>
      <c r="P32" s="226">
        <v>8.9619999999999997</v>
      </c>
      <c r="Q32" s="386"/>
    </row>
    <row r="33" spans="1:17" s="24" customFormat="1" ht="12" customHeight="1">
      <c r="A33" s="9">
        <f t="shared" si="0"/>
        <v>28</v>
      </c>
      <c r="B33" s="394"/>
      <c r="C33" s="27">
        <f t="shared" si="1"/>
        <v>10</v>
      </c>
      <c r="D33" s="28" t="s">
        <v>274</v>
      </c>
      <c r="E33" s="173">
        <v>8.0809999999999995</v>
      </c>
      <c r="F33" s="226">
        <v>7.923</v>
      </c>
      <c r="G33" s="226">
        <v>8.6404999999999994</v>
      </c>
      <c r="H33" s="226">
        <v>8.2490000000000006</v>
      </c>
      <c r="I33" s="226">
        <v>8.2639999999999993</v>
      </c>
      <c r="J33" s="226">
        <v>7.8959999999999999</v>
      </c>
      <c r="K33" s="226">
        <v>7.2859999999999996</v>
      </c>
      <c r="L33" s="226">
        <v>7.3115000000000006</v>
      </c>
      <c r="M33" s="226">
        <v>7.4630000000000001</v>
      </c>
      <c r="N33" s="226">
        <v>8.44</v>
      </c>
      <c r="O33" s="226">
        <v>9.1989999999999998</v>
      </c>
      <c r="P33" s="226">
        <v>8.9629999999999992</v>
      </c>
      <c r="Q33" s="386"/>
    </row>
    <row r="34" spans="1:17" s="24" customFormat="1" ht="12" customHeight="1">
      <c r="A34" s="9">
        <f t="shared" si="0"/>
        <v>29</v>
      </c>
      <c r="B34" s="394"/>
      <c r="C34" s="27">
        <f t="shared" si="1"/>
        <v>11</v>
      </c>
      <c r="D34" s="28" t="s">
        <v>274</v>
      </c>
      <c r="E34" s="173">
        <v>8.08</v>
      </c>
      <c r="F34" s="226">
        <v>7.923</v>
      </c>
      <c r="G34" s="226">
        <v>8.6229999999999993</v>
      </c>
      <c r="H34" s="226">
        <v>8.2469999999999999</v>
      </c>
      <c r="I34" s="226">
        <v>8.2219999999999995</v>
      </c>
      <c r="J34" s="226">
        <v>7.8479999999999999</v>
      </c>
      <c r="K34" s="226">
        <v>7.3179999999999996</v>
      </c>
      <c r="L34" s="226">
        <v>7.2409999999999997</v>
      </c>
      <c r="M34" s="226">
        <v>7.4130000000000003</v>
      </c>
      <c r="N34" s="226">
        <v>8.4359999999999999</v>
      </c>
      <c r="O34" s="226">
        <v>9.1940000000000008</v>
      </c>
      <c r="P34" s="226">
        <v>8.9649999999999999</v>
      </c>
      <c r="Q34" s="386"/>
    </row>
    <row r="35" spans="1:17" s="24" customFormat="1" ht="12" customHeight="1">
      <c r="A35" s="9">
        <f t="shared" si="0"/>
        <v>30</v>
      </c>
      <c r="B35" s="394"/>
      <c r="C35" s="27">
        <f t="shared" si="1"/>
        <v>12</v>
      </c>
      <c r="D35" s="28" t="s">
        <v>274</v>
      </c>
      <c r="E35" s="173">
        <v>8.08</v>
      </c>
      <c r="F35" s="226">
        <v>7.9240000000000004</v>
      </c>
      <c r="G35" s="226">
        <v>8.6189999999999998</v>
      </c>
      <c r="H35" s="226">
        <v>8.2460000000000004</v>
      </c>
      <c r="I35" s="226">
        <v>8.2089999999999996</v>
      </c>
      <c r="J35" s="226">
        <v>7.8040000000000003</v>
      </c>
      <c r="K35" s="226">
        <v>7.3419999999999996</v>
      </c>
      <c r="L35" s="226">
        <v>7.2439999999999998</v>
      </c>
      <c r="M35" s="226">
        <v>7.3840000000000003</v>
      </c>
      <c r="N35" s="226">
        <v>8.4664999999999999</v>
      </c>
      <c r="O35" s="226">
        <v>9.1929999999999996</v>
      </c>
      <c r="P35" s="226">
        <v>8.9649999999999999</v>
      </c>
      <c r="Q35" s="386"/>
    </row>
    <row r="36" spans="1:17" s="24" customFormat="1" ht="12" customHeight="1">
      <c r="A36" s="9">
        <f t="shared" si="0"/>
        <v>31</v>
      </c>
      <c r="B36" s="394"/>
      <c r="C36" s="27">
        <f t="shared" si="1"/>
        <v>13</v>
      </c>
      <c r="D36" s="28" t="s">
        <v>274</v>
      </c>
      <c r="E36" s="173">
        <v>8.0779999999999994</v>
      </c>
      <c r="F36" s="226">
        <v>7.9240000000000004</v>
      </c>
      <c r="G36" s="226">
        <v>8.6159999999999997</v>
      </c>
      <c r="H36" s="226">
        <v>8.2469999999999999</v>
      </c>
      <c r="I36" s="226">
        <v>8.2050000000000001</v>
      </c>
      <c r="J36" s="226">
        <v>7.7755000000000001</v>
      </c>
      <c r="K36" s="226">
        <v>7.37</v>
      </c>
      <c r="L36" s="226">
        <v>7.2679999999999998</v>
      </c>
      <c r="M36" s="226">
        <v>7.3949999999999996</v>
      </c>
      <c r="N36" s="226">
        <v>8.4819999999999993</v>
      </c>
      <c r="O36" s="226">
        <v>9.1880000000000006</v>
      </c>
      <c r="P36" s="226">
        <v>8.9649999999999999</v>
      </c>
      <c r="Q36" s="386"/>
    </row>
    <row r="37" spans="1:17" s="24" customFormat="1" ht="12" customHeight="1">
      <c r="A37" s="9">
        <f t="shared" si="0"/>
        <v>32</v>
      </c>
      <c r="B37" s="394"/>
      <c r="C37" s="27">
        <f t="shared" si="1"/>
        <v>14</v>
      </c>
      <c r="D37" s="28" t="s">
        <v>274</v>
      </c>
      <c r="E37" s="173">
        <v>8.0779999999999994</v>
      </c>
      <c r="F37" s="226">
        <v>7.9249999999999998</v>
      </c>
      <c r="G37" s="226">
        <v>8.6120000000000001</v>
      </c>
      <c r="H37" s="226">
        <v>8.2479999999999993</v>
      </c>
      <c r="I37" s="226">
        <v>8.1959999999999997</v>
      </c>
      <c r="J37" s="226">
        <v>7.7720000000000002</v>
      </c>
      <c r="K37" s="226">
        <v>7.4039999999999999</v>
      </c>
      <c r="L37" s="226">
        <v>7.2995000000000001</v>
      </c>
      <c r="M37" s="226">
        <v>7.4350000000000005</v>
      </c>
      <c r="N37" s="226">
        <v>8.5079999999999991</v>
      </c>
      <c r="O37" s="226">
        <v>9.1890000000000001</v>
      </c>
      <c r="P37" s="226">
        <v>8.9649999999999999</v>
      </c>
      <c r="Q37" s="386"/>
    </row>
    <row r="38" spans="1:17" s="24" customFormat="1" ht="12" customHeight="1">
      <c r="A38" s="9">
        <f t="shared" si="0"/>
        <v>33</v>
      </c>
      <c r="B38" s="394"/>
      <c r="C38" s="27">
        <f t="shared" si="1"/>
        <v>15</v>
      </c>
      <c r="D38" s="28" t="s">
        <v>274</v>
      </c>
      <c r="E38" s="173">
        <v>8.077</v>
      </c>
      <c r="F38" s="226">
        <v>7.9260000000000002</v>
      </c>
      <c r="G38" s="226">
        <v>8.609</v>
      </c>
      <c r="H38" s="226">
        <v>8.2469999999999999</v>
      </c>
      <c r="I38" s="226">
        <v>8.1769999999999996</v>
      </c>
      <c r="J38" s="226">
        <v>7.7649999999999997</v>
      </c>
      <c r="K38" s="226">
        <v>7.4275000000000002</v>
      </c>
      <c r="L38" s="226">
        <v>7.3339999999999996</v>
      </c>
      <c r="M38" s="226">
        <v>7.4685000000000006</v>
      </c>
      <c r="N38" s="226">
        <v>8.4819999999999993</v>
      </c>
      <c r="O38" s="226">
        <v>9.1869999999999994</v>
      </c>
      <c r="P38" s="226">
        <v>8.9629999999999992</v>
      </c>
      <c r="Q38" s="386"/>
    </row>
    <row r="39" spans="1:17" s="24" customFormat="1" ht="12" customHeight="1">
      <c r="A39" s="9">
        <f t="shared" si="0"/>
        <v>34</v>
      </c>
      <c r="B39" s="394"/>
      <c r="C39" s="27">
        <f t="shared" si="1"/>
        <v>16</v>
      </c>
      <c r="D39" s="28" t="s">
        <v>274</v>
      </c>
      <c r="E39" s="173">
        <v>8.0759999999999987</v>
      </c>
      <c r="F39" s="226">
        <v>7.9269999999999996</v>
      </c>
      <c r="G39" s="226">
        <v>8.6029999999999998</v>
      </c>
      <c r="H39" s="226">
        <v>8.24</v>
      </c>
      <c r="I39" s="226">
        <v>8.1395</v>
      </c>
      <c r="J39" s="226">
        <v>7.7610000000000001</v>
      </c>
      <c r="K39" s="226">
        <v>7.4349999999999996</v>
      </c>
      <c r="L39" s="226">
        <v>7.3544999999999998</v>
      </c>
      <c r="M39" s="226">
        <v>7.4850000000000003</v>
      </c>
      <c r="N39" s="226">
        <v>8.4570000000000007</v>
      </c>
      <c r="O39" s="226">
        <v>8.8870000000000005</v>
      </c>
      <c r="P39" s="226">
        <v>8.9619999999999997</v>
      </c>
      <c r="Q39" s="386"/>
    </row>
    <row r="40" spans="1:17" s="24" customFormat="1" ht="12" customHeight="1">
      <c r="A40" s="9">
        <f t="shared" si="0"/>
        <v>35</v>
      </c>
      <c r="B40" s="394"/>
      <c r="C40" s="27">
        <f t="shared" si="1"/>
        <v>17</v>
      </c>
      <c r="D40" s="28" t="s">
        <v>274</v>
      </c>
      <c r="E40" s="173">
        <v>8.0739999999999998</v>
      </c>
      <c r="F40" s="226">
        <v>7.9269999999999996</v>
      </c>
      <c r="G40" s="226">
        <v>8.6010000000000009</v>
      </c>
      <c r="H40" s="226">
        <v>8.2309999999999999</v>
      </c>
      <c r="I40" s="226">
        <v>8.1010000000000009</v>
      </c>
      <c r="J40" s="226">
        <v>7.7610000000000001</v>
      </c>
      <c r="K40" s="226">
        <v>7.4390000000000001</v>
      </c>
      <c r="L40" s="226">
        <v>7.3685</v>
      </c>
      <c r="M40" s="226">
        <v>7.4994999999999994</v>
      </c>
      <c r="N40" s="226">
        <v>8.3019999999999996</v>
      </c>
      <c r="O40" s="226">
        <v>8.7330000000000005</v>
      </c>
      <c r="P40" s="226">
        <v>8.9619999999999997</v>
      </c>
      <c r="Q40" s="386"/>
    </row>
    <row r="41" spans="1:17" s="24" customFormat="1" ht="12" customHeight="1">
      <c r="A41" s="9">
        <f t="shared" si="0"/>
        <v>36</v>
      </c>
      <c r="B41" s="394"/>
      <c r="C41" s="27">
        <f t="shared" si="1"/>
        <v>18</v>
      </c>
      <c r="D41" s="28" t="s">
        <v>274</v>
      </c>
      <c r="E41" s="173">
        <v>8.0729999999999986</v>
      </c>
      <c r="F41" s="226">
        <v>7.9269999999999996</v>
      </c>
      <c r="G41" s="226">
        <v>8.5969999999999995</v>
      </c>
      <c r="H41" s="226">
        <v>8.1959999999999997</v>
      </c>
      <c r="I41" s="226">
        <v>8.0839999999999996</v>
      </c>
      <c r="J41" s="226">
        <v>7.7629999999999999</v>
      </c>
      <c r="K41" s="226">
        <v>7.4384999999999994</v>
      </c>
      <c r="L41" s="226">
        <v>7.3819999999999997</v>
      </c>
      <c r="M41" s="226">
        <v>7.5124999999999993</v>
      </c>
      <c r="N41" s="226">
        <v>8.0939999999999994</v>
      </c>
      <c r="O41" s="226">
        <v>8.6620000000000008</v>
      </c>
      <c r="P41" s="226">
        <v>8.9610000000000003</v>
      </c>
      <c r="Q41" s="386"/>
    </row>
    <row r="42" spans="1:17" s="24" customFormat="1" ht="12" customHeight="1">
      <c r="A42" s="9">
        <f t="shared" si="0"/>
        <v>37</v>
      </c>
      <c r="B42" s="394"/>
      <c r="C42" s="27">
        <f t="shared" si="1"/>
        <v>19</v>
      </c>
      <c r="D42" s="28" t="s">
        <v>274</v>
      </c>
      <c r="E42" s="173">
        <v>8.0709999999999997</v>
      </c>
      <c r="F42" s="226">
        <v>7.9275000000000002</v>
      </c>
      <c r="G42" s="226">
        <v>8.593</v>
      </c>
      <c r="H42" s="226">
        <v>8.1660000000000004</v>
      </c>
      <c r="I42" s="226">
        <v>8.0730000000000004</v>
      </c>
      <c r="J42" s="226">
        <v>7.7619999999999996</v>
      </c>
      <c r="K42" s="226">
        <v>7.4329999999999998</v>
      </c>
      <c r="L42" s="226">
        <v>7.39</v>
      </c>
      <c r="M42" s="226">
        <v>7.5259999999999998</v>
      </c>
      <c r="N42" s="226">
        <v>7.9339999999999993</v>
      </c>
      <c r="O42" s="226">
        <v>8.6389999999999993</v>
      </c>
      <c r="P42" s="226">
        <v>8.9600000000000009</v>
      </c>
      <c r="Q42" s="386"/>
    </row>
    <row r="43" spans="1:17" s="24" customFormat="1" ht="12" customHeight="1">
      <c r="A43" s="9">
        <f t="shared" si="0"/>
        <v>38</v>
      </c>
      <c r="B43" s="394"/>
      <c r="C43" s="27">
        <f t="shared" si="1"/>
        <v>20</v>
      </c>
      <c r="D43" s="28" t="s">
        <v>274</v>
      </c>
      <c r="E43" s="173">
        <v>8.0679999999999996</v>
      </c>
      <c r="F43" s="226">
        <v>7.9269999999999996</v>
      </c>
      <c r="G43" s="226">
        <v>8.5890000000000004</v>
      </c>
      <c r="H43" s="226">
        <v>8.1110000000000007</v>
      </c>
      <c r="I43" s="226">
        <v>8.0719999999999992</v>
      </c>
      <c r="J43" s="226">
        <v>7.766</v>
      </c>
      <c r="K43" s="226">
        <v>7.4260000000000002</v>
      </c>
      <c r="L43" s="226">
        <v>7.3920000000000003</v>
      </c>
      <c r="M43" s="226">
        <v>7.5354999999999999</v>
      </c>
      <c r="N43" s="226">
        <v>7.8380000000000001</v>
      </c>
      <c r="O43" s="226">
        <v>8.5590000000000011</v>
      </c>
      <c r="P43" s="226">
        <v>8.9589999999999996</v>
      </c>
      <c r="Q43" s="386"/>
    </row>
    <row r="44" spans="1:17" s="24" customFormat="1" ht="12" customHeight="1">
      <c r="A44" s="9">
        <f t="shared" si="0"/>
        <v>39</v>
      </c>
      <c r="B44" s="394"/>
      <c r="C44" s="27">
        <f t="shared" si="1"/>
        <v>21</v>
      </c>
      <c r="D44" s="28" t="s">
        <v>274</v>
      </c>
      <c r="E44" s="173">
        <v>8.0640000000000001</v>
      </c>
      <c r="F44" s="226">
        <v>7.9279999999999999</v>
      </c>
      <c r="G44" s="226">
        <v>8.5869999999999997</v>
      </c>
      <c r="H44" s="226">
        <v>7.9390000000000001</v>
      </c>
      <c r="I44" s="226">
        <v>8.0660000000000007</v>
      </c>
      <c r="J44" s="226">
        <v>7.7670000000000003</v>
      </c>
      <c r="K44" s="226">
        <v>7.4139999999999997</v>
      </c>
      <c r="L44" s="226">
        <v>7.391</v>
      </c>
      <c r="M44" s="226">
        <v>7.5449999999999999</v>
      </c>
      <c r="N44" s="226">
        <v>7.7949999999999999</v>
      </c>
      <c r="O44" s="226">
        <v>8.4559999999999995</v>
      </c>
      <c r="P44" s="226">
        <v>8.9375</v>
      </c>
      <c r="Q44" s="386"/>
    </row>
    <row r="45" spans="1:17" s="24" customFormat="1" ht="12" customHeight="1">
      <c r="A45" s="9">
        <f t="shared" si="0"/>
        <v>40</v>
      </c>
      <c r="B45" s="394"/>
      <c r="C45" s="27">
        <f t="shared" si="1"/>
        <v>22</v>
      </c>
      <c r="D45" s="28" t="s">
        <v>274</v>
      </c>
      <c r="E45" s="173">
        <v>8.0609999999999999</v>
      </c>
      <c r="F45" s="226">
        <v>7.9290000000000003</v>
      </c>
      <c r="G45" s="226">
        <v>8.5860000000000003</v>
      </c>
      <c r="H45" s="226">
        <v>7.9320000000000004</v>
      </c>
      <c r="I45" s="226">
        <v>8.0519999999999996</v>
      </c>
      <c r="J45" s="226">
        <v>7.76</v>
      </c>
      <c r="K45" s="226">
        <v>7.41</v>
      </c>
      <c r="L45" s="226">
        <v>7.39</v>
      </c>
      <c r="M45" s="226">
        <v>7.548</v>
      </c>
      <c r="N45" s="226">
        <v>7.7640000000000002</v>
      </c>
      <c r="O45" s="226">
        <v>8.2974999999999994</v>
      </c>
      <c r="P45" s="226">
        <v>8.8960000000000008</v>
      </c>
      <c r="Q45" s="386"/>
    </row>
    <row r="46" spans="1:17" s="24" customFormat="1" ht="12" customHeight="1">
      <c r="A46" s="9">
        <f t="shared" si="0"/>
        <v>41</v>
      </c>
      <c r="B46" s="394"/>
      <c r="C46" s="27">
        <f t="shared" si="1"/>
        <v>23</v>
      </c>
      <c r="D46" s="28" t="s">
        <v>274</v>
      </c>
      <c r="E46" s="173">
        <v>8.0599999999999987</v>
      </c>
      <c r="F46" s="226">
        <v>7.93</v>
      </c>
      <c r="G46" s="226">
        <v>8.5839999999999996</v>
      </c>
      <c r="H46" s="226">
        <v>7.9020000000000001</v>
      </c>
      <c r="I46" s="226">
        <v>8.016</v>
      </c>
      <c r="J46" s="226">
        <v>7.7539999999999996</v>
      </c>
      <c r="K46" s="226">
        <v>7.3970000000000002</v>
      </c>
      <c r="L46" s="226">
        <v>7.3849999999999998</v>
      </c>
      <c r="M46" s="226">
        <v>7.5449999999999999</v>
      </c>
      <c r="N46" s="226">
        <v>7.7489999999999997</v>
      </c>
      <c r="O46" s="226">
        <v>8.1910000000000007</v>
      </c>
      <c r="P46" s="226">
        <v>8.8450000000000006</v>
      </c>
      <c r="Q46" s="386"/>
    </row>
    <row r="47" spans="1:17" s="24" customFormat="1" ht="12" customHeight="1">
      <c r="A47" s="9">
        <f t="shared" si="0"/>
        <v>42</v>
      </c>
      <c r="B47" s="394"/>
      <c r="C47" s="27">
        <f t="shared" si="1"/>
        <v>24</v>
      </c>
      <c r="D47" s="28" t="s">
        <v>274</v>
      </c>
      <c r="E47" s="173">
        <v>8.0579999999999998</v>
      </c>
      <c r="F47" s="226">
        <v>7.931</v>
      </c>
      <c r="G47" s="226">
        <v>8.5824999999999996</v>
      </c>
      <c r="H47" s="226">
        <v>7.8170000000000002</v>
      </c>
      <c r="I47" s="226">
        <v>7.9690000000000003</v>
      </c>
      <c r="J47" s="226">
        <v>7.7159999999999993</v>
      </c>
      <c r="K47" s="226">
        <v>7.399</v>
      </c>
      <c r="L47" s="226">
        <v>7.3780000000000001</v>
      </c>
      <c r="M47" s="226">
        <v>7.5460000000000003</v>
      </c>
      <c r="N47" s="226">
        <v>7.7370000000000001</v>
      </c>
      <c r="O47" s="226">
        <v>8.1159999999999997</v>
      </c>
      <c r="P47" s="226">
        <v>8.7680000000000007</v>
      </c>
      <c r="Q47" s="386"/>
    </row>
    <row r="48" spans="1:17" s="24" customFormat="1" ht="12" customHeight="1">
      <c r="A48" s="9">
        <f t="shared" si="0"/>
        <v>43</v>
      </c>
      <c r="B48" s="394"/>
      <c r="C48" s="27">
        <f t="shared" si="1"/>
        <v>25</v>
      </c>
      <c r="D48" s="28" t="s">
        <v>274</v>
      </c>
      <c r="E48" s="173">
        <v>8.0559999999999992</v>
      </c>
      <c r="F48" s="226">
        <v>7.9320000000000004</v>
      </c>
      <c r="G48" s="226">
        <v>8.5775000000000006</v>
      </c>
      <c r="H48" s="226">
        <v>7.7270000000000003</v>
      </c>
      <c r="I48" s="226">
        <v>7.923</v>
      </c>
      <c r="J48" s="226">
        <v>7.67</v>
      </c>
      <c r="K48" s="226">
        <v>7.3949999999999996</v>
      </c>
      <c r="L48" s="226">
        <v>7.375</v>
      </c>
      <c r="M48" s="226">
        <v>7.5460000000000003</v>
      </c>
      <c r="N48" s="226">
        <v>7.7279999999999998</v>
      </c>
      <c r="O48" s="226">
        <v>8.07</v>
      </c>
      <c r="P48" s="226">
        <v>8.6120000000000001</v>
      </c>
      <c r="Q48" s="386"/>
    </row>
    <row r="49" spans="1:17" s="24" customFormat="1" ht="12" customHeight="1">
      <c r="A49" s="9">
        <f t="shared" si="0"/>
        <v>44</v>
      </c>
      <c r="B49" s="394"/>
      <c r="C49" s="27">
        <f t="shared" si="1"/>
        <v>26</v>
      </c>
      <c r="D49" s="28" t="s">
        <v>274</v>
      </c>
      <c r="E49" s="173">
        <v>8.052999999999999</v>
      </c>
      <c r="F49" s="226">
        <v>7.9329999999999998</v>
      </c>
      <c r="G49" s="226">
        <v>8.5719999999999992</v>
      </c>
      <c r="H49" s="226">
        <v>7.7220000000000004</v>
      </c>
      <c r="I49" s="226">
        <v>7.8710000000000004</v>
      </c>
      <c r="J49" s="226">
        <v>7.6130000000000004</v>
      </c>
      <c r="K49" s="226">
        <v>7.3860000000000001</v>
      </c>
      <c r="L49" s="226">
        <v>7.3739999999999997</v>
      </c>
      <c r="M49" s="226">
        <v>7.548</v>
      </c>
      <c r="N49" s="226">
        <v>7.726</v>
      </c>
      <c r="O49" s="226">
        <v>8.0259999999999998</v>
      </c>
      <c r="P49" s="226">
        <v>8.4779999999999998</v>
      </c>
      <c r="Q49" s="386"/>
    </row>
    <row r="50" spans="1:17" s="24" customFormat="1" ht="12" customHeight="1">
      <c r="A50" s="9">
        <f t="shared" si="0"/>
        <v>45</v>
      </c>
      <c r="B50" s="394"/>
      <c r="C50" s="27">
        <f t="shared" si="1"/>
        <v>27</v>
      </c>
      <c r="D50" s="28" t="s">
        <v>274</v>
      </c>
      <c r="E50" s="173">
        <v>8.0510000000000002</v>
      </c>
      <c r="F50" s="226">
        <v>7.9329999999999998</v>
      </c>
      <c r="G50" s="226">
        <v>8.5685000000000002</v>
      </c>
      <c r="H50" s="226">
        <v>7.665</v>
      </c>
      <c r="I50" s="226">
        <v>7.8245000000000005</v>
      </c>
      <c r="J50" s="226">
        <v>7.569</v>
      </c>
      <c r="K50" s="226">
        <v>7.3860000000000001</v>
      </c>
      <c r="L50" s="226">
        <v>7.3739999999999997</v>
      </c>
      <c r="M50" s="226">
        <v>7.5510000000000002</v>
      </c>
      <c r="N50" s="226">
        <v>7.73</v>
      </c>
      <c r="O50" s="226">
        <v>7.98</v>
      </c>
      <c r="P50" s="226">
        <v>8.379999999999999</v>
      </c>
      <c r="Q50" s="386"/>
    </row>
    <row r="51" spans="1:17" s="24" customFormat="1" ht="12" customHeight="1">
      <c r="A51" s="9">
        <f t="shared" si="0"/>
        <v>46</v>
      </c>
      <c r="B51" s="394"/>
      <c r="C51" s="27">
        <f t="shared" si="1"/>
        <v>28</v>
      </c>
      <c r="D51" s="28" t="s">
        <v>274</v>
      </c>
      <c r="E51" s="173">
        <v>8.0489999999999995</v>
      </c>
      <c r="F51" s="226">
        <v>7.9340000000000002</v>
      </c>
      <c r="G51" s="226">
        <v>8.5619999999999994</v>
      </c>
      <c r="H51" s="226">
        <v>7.665</v>
      </c>
      <c r="I51" s="226">
        <v>7.78</v>
      </c>
      <c r="J51" s="226">
        <v>7.5455000000000005</v>
      </c>
      <c r="K51" s="226">
        <v>7.3860000000000001</v>
      </c>
      <c r="L51" s="226">
        <v>7.3730000000000002</v>
      </c>
      <c r="M51" s="226">
        <v>7.548</v>
      </c>
      <c r="N51" s="226">
        <v>7.7305000000000001</v>
      </c>
      <c r="O51" s="226">
        <v>7.952</v>
      </c>
      <c r="P51" s="226">
        <v>8.3120000000000012</v>
      </c>
      <c r="Q51" s="386"/>
    </row>
    <row r="52" spans="1:17" s="24" customFormat="1" ht="12" customHeight="1">
      <c r="A52" s="9">
        <f t="shared" si="0"/>
        <v>47</v>
      </c>
      <c r="B52" s="394"/>
      <c r="C52" s="27">
        <f t="shared" si="1"/>
        <v>29</v>
      </c>
      <c r="D52" s="28" t="s">
        <v>274</v>
      </c>
      <c r="E52" s="173">
        <v>8.0459999999999994</v>
      </c>
      <c r="F52" s="226">
        <v>7.9340000000000002</v>
      </c>
      <c r="G52" s="226">
        <v>8.5570000000000004</v>
      </c>
      <c r="H52" s="226">
        <v>7.6449999999999996</v>
      </c>
      <c r="I52" s="226">
        <v>7.7510000000000003</v>
      </c>
      <c r="J52" s="226">
        <v>7.532</v>
      </c>
      <c r="K52" s="226">
        <v>7.3810000000000002</v>
      </c>
      <c r="L52" s="226">
        <v>7.3719999999999999</v>
      </c>
      <c r="M52" s="226">
        <v>7.5404999999999998</v>
      </c>
      <c r="N52" s="226">
        <v>7.7389999999999999</v>
      </c>
      <c r="O52" s="226">
        <v>7.9290000000000003</v>
      </c>
      <c r="P52" s="226">
        <v>8.266</v>
      </c>
      <c r="Q52" s="386"/>
    </row>
    <row r="53" spans="1:17" s="24" customFormat="1" ht="12" customHeight="1">
      <c r="A53" s="9">
        <f t="shared" si="0"/>
        <v>48</v>
      </c>
      <c r="B53" s="394"/>
      <c r="C53" s="27">
        <f t="shared" si="1"/>
        <v>30</v>
      </c>
      <c r="D53" s="28" t="s">
        <v>274</v>
      </c>
      <c r="E53" s="173">
        <v>8.0429999999999993</v>
      </c>
      <c r="F53" s="226">
        <v>7.9349999999999996</v>
      </c>
      <c r="G53" s="226">
        <v>8.5530000000000008</v>
      </c>
      <c r="H53" s="226">
        <v>7.6349999999999998</v>
      </c>
      <c r="I53" s="226">
        <v>7.7220000000000004</v>
      </c>
      <c r="J53" s="226">
        <v>7.4950000000000001</v>
      </c>
      <c r="K53" s="226">
        <v>7.38</v>
      </c>
      <c r="L53" s="226">
        <v>7.3689999999999998</v>
      </c>
      <c r="M53" s="226">
        <v>7.5330000000000004</v>
      </c>
      <c r="N53" s="226">
        <v>7.7469999999999999</v>
      </c>
      <c r="O53" s="226">
        <v>7.915</v>
      </c>
      <c r="P53" s="226">
        <v>8.2345000000000006</v>
      </c>
      <c r="Q53" s="386"/>
    </row>
    <row r="54" spans="1:17" s="24" customFormat="1" ht="12" customHeight="1">
      <c r="A54" s="9">
        <f t="shared" si="0"/>
        <v>49</v>
      </c>
      <c r="B54" s="394"/>
      <c r="C54" s="27">
        <f t="shared" si="1"/>
        <v>31</v>
      </c>
      <c r="D54" s="28" t="s">
        <v>274</v>
      </c>
      <c r="E54" s="173">
        <v>8.0419999999999998</v>
      </c>
      <c r="F54" s="226">
        <v>7.9349999999999996</v>
      </c>
      <c r="G54" s="226">
        <v>8.5500000000000007</v>
      </c>
      <c r="H54" s="226">
        <v>7.6280000000000001</v>
      </c>
      <c r="I54" s="226">
        <v>7.6980000000000004</v>
      </c>
      <c r="J54" s="226">
        <v>7.4790000000000001</v>
      </c>
      <c r="K54" s="226">
        <v>7.3810000000000002</v>
      </c>
      <c r="L54" s="226">
        <v>7.3650000000000002</v>
      </c>
      <c r="M54" s="226">
        <v>7.5284999999999993</v>
      </c>
      <c r="N54" s="226">
        <v>7.7530000000000001</v>
      </c>
      <c r="O54" s="226">
        <v>7.9050000000000002</v>
      </c>
      <c r="P54" s="226">
        <v>8.2029999999999994</v>
      </c>
      <c r="Q54" s="386"/>
    </row>
    <row r="55" spans="1:17" s="24" customFormat="1" ht="12" customHeight="1">
      <c r="A55" s="9">
        <f t="shared" si="0"/>
        <v>50</v>
      </c>
      <c r="B55" s="394"/>
      <c r="C55" s="27">
        <f t="shared" si="1"/>
        <v>32</v>
      </c>
      <c r="D55" s="28" t="s">
        <v>274</v>
      </c>
      <c r="E55" s="173">
        <v>8.0409999999999986</v>
      </c>
      <c r="F55" s="226">
        <v>7.9349999999999996</v>
      </c>
      <c r="G55" s="226">
        <v>8.5419999999999998</v>
      </c>
      <c r="H55" s="226">
        <v>7.6180000000000003</v>
      </c>
      <c r="I55" s="226">
        <v>7.6769999999999996</v>
      </c>
      <c r="J55" s="226">
        <v>7.4660000000000002</v>
      </c>
      <c r="K55" s="226">
        <v>7.3825000000000003</v>
      </c>
      <c r="L55" s="226">
        <v>7.359</v>
      </c>
      <c r="M55" s="226">
        <v>7.5279999999999996</v>
      </c>
      <c r="N55" s="226">
        <v>7.7590000000000003</v>
      </c>
      <c r="O55" s="226">
        <v>7.9</v>
      </c>
      <c r="P55" s="226">
        <v>8.1880000000000006</v>
      </c>
      <c r="Q55" s="386"/>
    </row>
    <row r="56" spans="1:17" s="24" customFormat="1" ht="12" customHeight="1">
      <c r="A56" s="9">
        <f t="shared" si="0"/>
        <v>51</v>
      </c>
      <c r="B56" s="394"/>
      <c r="C56" s="27">
        <f t="shared" si="1"/>
        <v>33</v>
      </c>
      <c r="D56" s="28" t="s">
        <v>274</v>
      </c>
      <c r="E56" s="173">
        <v>8.0399999999999991</v>
      </c>
      <c r="F56" s="226">
        <v>7.9349999999999996</v>
      </c>
      <c r="G56" s="226">
        <v>8.5340000000000007</v>
      </c>
      <c r="H56" s="226">
        <v>7.6040000000000001</v>
      </c>
      <c r="I56" s="226">
        <v>7.6635</v>
      </c>
      <c r="J56" s="226">
        <v>7.4569999999999999</v>
      </c>
      <c r="K56" s="226">
        <v>7.3869999999999996</v>
      </c>
      <c r="L56" s="226">
        <v>7.3540000000000001</v>
      </c>
      <c r="M56" s="226">
        <v>7.5270000000000001</v>
      </c>
      <c r="N56" s="226">
        <v>7.7624999999999993</v>
      </c>
      <c r="O56" s="226">
        <v>7.8959999999999999</v>
      </c>
      <c r="P56" s="226">
        <v>8.1750000000000007</v>
      </c>
      <c r="Q56" s="386"/>
    </row>
    <row r="57" spans="1:17" s="24" customFormat="1" ht="12" customHeight="1">
      <c r="A57" s="9">
        <f t="shared" si="0"/>
        <v>52</v>
      </c>
      <c r="B57" s="394"/>
      <c r="C57" s="27">
        <f t="shared" si="1"/>
        <v>34</v>
      </c>
      <c r="D57" s="28" t="s">
        <v>274</v>
      </c>
      <c r="E57" s="173">
        <v>8.036999999999999</v>
      </c>
      <c r="F57" s="226">
        <v>7.9349999999999996</v>
      </c>
      <c r="G57" s="226">
        <v>8.5274999999999999</v>
      </c>
      <c r="H57" s="226">
        <v>7.6020000000000003</v>
      </c>
      <c r="I57" s="226">
        <v>7.649</v>
      </c>
      <c r="J57" s="226">
        <v>7.45</v>
      </c>
      <c r="K57" s="226">
        <v>7.4059999999999997</v>
      </c>
      <c r="L57" s="226">
        <v>7.351</v>
      </c>
      <c r="M57" s="226">
        <v>7.5309999999999997</v>
      </c>
      <c r="N57" s="226">
        <v>7.7654999999999994</v>
      </c>
      <c r="O57" s="226">
        <v>7.8940000000000001</v>
      </c>
      <c r="P57" s="226">
        <v>8.1639999999999997</v>
      </c>
      <c r="Q57" s="386"/>
    </row>
    <row r="58" spans="1:17" s="24" customFormat="1" ht="12" customHeight="1">
      <c r="A58" s="9">
        <f t="shared" si="0"/>
        <v>53</v>
      </c>
      <c r="B58" s="394"/>
      <c r="C58" s="27">
        <f t="shared" si="1"/>
        <v>35</v>
      </c>
      <c r="D58" s="28" t="s">
        <v>274</v>
      </c>
      <c r="E58" s="173">
        <v>8.0344999999999995</v>
      </c>
      <c r="F58" s="226">
        <v>7.9340000000000002</v>
      </c>
      <c r="G58" s="226">
        <v>8.5210000000000008</v>
      </c>
      <c r="H58" s="226">
        <v>7.5979999999999999</v>
      </c>
      <c r="I58" s="226">
        <v>7.6345000000000001</v>
      </c>
      <c r="J58" s="226">
        <v>7.4429999999999996</v>
      </c>
      <c r="K58" s="226">
        <v>7.407</v>
      </c>
      <c r="L58" s="226">
        <v>7.3479999999999999</v>
      </c>
      <c r="M58" s="226">
        <v>7.5330000000000004</v>
      </c>
      <c r="N58" s="226">
        <v>7.77</v>
      </c>
      <c r="O58" s="226">
        <v>7.9020000000000001</v>
      </c>
      <c r="P58" s="226">
        <v>8.1579999999999995</v>
      </c>
      <c r="Q58" s="386"/>
    </row>
    <row r="59" spans="1:17" s="24" customFormat="1" ht="12" customHeight="1">
      <c r="A59" s="9">
        <f t="shared" si="0"/>
        <v>54</v>
      </c>
      <c r="B59" s="394"/>
      <c r="C59" s="27">
        <f t="shared" si="1"/>
        <v>36</v>
      </c>
      <c r="D59" s="28" t="s">
        <v>274</v>
      </c>
      <c r="E59" s="173">
        <v>8.0329999999999995</v>
      </c>
      <c r="F59" s="226">
        <v>7.9340000000000002</v>
      </c>
      <c r="G59" s="226">
        <v>8.5069999999999997</v>
      </c>
      <c r="H59" s="226">
        <v>7.593</v>
      </c>
      <c r="I59" s="226">
        <v>7.6230000000000002</v>
      </c>
      <c r="J59" s="226">
        <v>7.4359999999999999</v>
      </c>
      <c r="K59" s="226">
        <v>7.3879999999999999</v>
      </c>
      <c r="L59" s="226">
        <v>7.3490000000000002</v>
      </c>
      <c r="M59" s="226">
        <v>7.5374999999999996</v>
      </c>
      <c r="N59" s="226">
        <v>7.7735000000000003</v>
      </c>
      <c r="O59" s="226">
        <v>7.9119999999999999</v>
      </c>
      <c r="P59" s="226">
        <v>8.1539999999999999</v>
      </c>
      <c r="Q59" s="386"/>
    </row>
    <row r="60" spans="1:17" s="24" customFormat="1" ht="12" customHeight="1">
      <c r="A60" s="9">
        <f t="shared" si="0"/>
        <v>55</v>
      </c>
      <c r="B60" s="394"/>
      <c r="C60" s="27">
        <f t="shared" si="1"/>
        <v>37</v>
      </c>
      <c r="D60" s="28" t="s">
        <v>274</v>
      </c>
      <c r="E60" s="173">
        <v>8.032</v>
      </c>
      <c r="F60" s="226">
        <v>7.9340000000000002</v>
      </c>
      <c r="G60" s="226">
        <v>8.5039999999999996</v>
      </c>
      <c r="H60" s="226">
        <v>7.59</v>
      </c>
      <c r="I60" s="226">
        <v>7.6139999999999999</v>
      </c>
      <c r="J60" s="226">
        <v>7.4269999999999996</v>
      </c>
      <c r="K60" s="226">
        <v>7.4080000000000004</v>
      </c>
      <c r="L60" s="226">
        <v>7.3520000000000003</v>
      </c>
      <c r="M60" s="226">
        <v>7.5419999999999998</v>
      </c>
      <c r="N60" s="226">
        <v>7.7759999999999998</v>
      </c>
      <c r="O60" s="226">
        <v>7.9160000000000004</v>
      </c>
      <c r="P60" s="226">
        <v>8.1509999999999998</v>
      </c>
      <c r="Q60" s="386"/>
    </row>
    <row r="61" spans="1:17" s="24" customFormat="1" ht="12" customHeight="1">
      <c r="A61" s="9">
        <f t="shared" si="0"/>
        <v>56</v>
      </c>
      <c r="B61" s="394"/>
      <c r="C61" s="27">
        <f t="shared" si="1"/>
        <v>38</v>
      </c>
      <c r="D61" s="28" t="s">
        <v>274</v>
      </c>
      <c r="E61" s="173">
        <v>8.0309999999999988</v>
      </c>
      <c r="F61" s="226">
        <v>7.9340000000000002</v>
      </c>
      <c r="G61" s="226">
        <v>8.4979999999999993</v>
      </c>
      <c r="H61" s="226">
        <v>7.5880000000000001</v>
      </c>
      <c r="I61" s="226">
        <v>7.6059999999999999</v>
      </c>
      <c r="J61" s="226">
        <v>7.4219999999999997</v>
      </c>
      <c r="K61" s="226">
        <v>7.4109999999999996</v>
      </c>
      <c r="L61" s="226">
        <v>7.3559999999999999</v>
      </c>
      <c r="M61" s="226">
        <v>7.548</v>
      </c>
      <c r="N61" s="226">
        <v>7.7789999999999999</v>
      </c>
      <c r="O61" s="226">
        <v>7.9180000000000001</v>
      </c>
      <c r="P61" s="226">
        <v>8.1489999999999991</v>
      </c>
      <c r="Q61" s="386"/>
    </row>
    <row r="62" spans="1:17" s="24" customFormat="1" ht="12" customHeight="1">
      <c r="A62" s="9">
        <f t="shared" si="0"/>
        <v>57</v>
      </c>
      <c r="B62" s="394"/>
      <c r="C62" s="27">
        <f t="shared" si="1"/>
        <v>39</v>
      </c>
      <c r="D62" s="28" t="s">
        <v>274</v>
      </c>
      <c r="E62" s="173">
        <v>8.0305</v>
      </c>
      <c r="F62" s="226">
        <v>7.9320000000000004</v>
      </c>
      <c r="G62" s="226">
        <v>8.4969999999999999</v>
      </c>
      <c r="H62" s="226">
        <v>7.5839999999999996</v>
      </c>
      <c r="I62" s="226">
        <v>7.5979999999999999</v>
      </c>
      <c r="J62" s="226">
        <v>7.4130000000000003</v>
      </c>
      <c r="K62" s="226">
        <v>7.4109999999999996</v>
      </c>
      <c r="L62" s="226">
        <v>7.3620000000000001</v>
      </c>
      <c r="M62" s="226">
        <v>7.5534999999999997</v>
      </c>
      <c r="N62" s="226">
        <v>7.7830000000000004</v>
      </c>
      <c r="O62" s="226">
        <v>7.9189999999999996</v>
      </c>
      <c r="P62" s="226">
        <v>8.1479999999999997</v>
      </c>
      <c r="Q62" s="386"/>
    </row>
    <row r="63" spans="1:17" s="24" customFormat="1" ht="12" customHeight="1">
      <c r="A63" s="9">
        <f t="shared" si="0"/>
        <v>58</v>
      </c>
      <c r="B63" s="394"/>
      <c r="C63" s="27">
        <f t="shared" si="1"/>
        <v>40</v>
      </c>
      <c r="D63" s="28" t="s">
        <v>274</v>
      </c>
      <c r="E63" s="173">
        <v>8.0299999999999994</v>
      </c>
      <c r="F63" s="226">
        <v>7.931</v>
      </c>
      <c r="G63" s="226">
        <v>8.4960000000000004</v>
      </c>
      <c r="H63" s="226">
        <v>7.5819999999999999</v>
      </c>
      <c r="I63" s="226">
        <v>7.5910000000000002</v>
      </c>
      <c r="J63" s="226">
        <v>7.4080000000000004</v>
      </c>
      <c r="K63" s="226">
        <v>7.4119999999999999</v>
      </c>
      <c r="L63" s="226">
        <v>7.3849999999999998</v>
      </c>
      <c r="M63" s="226">
        <v>7.56</v>
      </c>
      <c r="N63" s="226">
        <v>7.7859999999999996</v>
      </c>
      <c r="O63" s="226">
        <v>7.9189999999999996</v>
      </c>
      <c r="P63" s="226">
        <v>8.1489999999999991</v>
      </c>
      <c r="Q63" s="386"/>
    </row>
    <row r="64" spans="1:17" s="24" customFormat="1" ht="12" customHeight="1">
      <c r="A64" s="9">
        <f t="shared" si="0"/>
        <v>59</v>
      </c>
      <c r="B64" s="394"/>
      <c r="C64" s="27">
        <f t="shared" si="1"/>
        <v>41</v>
      </c>
      <c r="D64" s="28" t="s">
        <v>274</v>
      </c>
      <c r="E64" s="173">
        <v>8.0289999999999999</v>
      </c>
      <c r="F64" s="226">
        <v>7.9290000000000003</v>
      </c>
      <c r="G64" s="226">
        <v>8.4939999999999998</v>
      </c>
      <c r="H64" s="226">
        <v>7.5819999999999999</v>
      </c>
      <c r="I64" s="226">
        <v>7.5830000000000002</v>
      </c>
      <c r="J64" s="226">
        <v>7.4020000000000001</v>
      </c>
      <c r="K64" s="226">
        <v>7.4089999999999998</v>
      </c>
      <c r="L64" s="226">
        <v>7.39</v>
      </c>
      <c r="M64" s="226">
        <v>7.5659999999999998</v>
      </c>
      <c r="N64" s="226">
        <v>7.7869999999999999</v>
      </c>
      <c r="O64" s="226">
        <v>7.92</v>
      </c>
      <c r="P64" s="226">
        <v>8.15</v>
      </c>
      <c r="Q64" s="386"/>
    </row>
    <row r="65" spans="1:17" s="24" customFormat="1" ht="12" customHeight="1">
      <c r="A65" s="9">
        <f t="shared" si="0"/>
        <v>60</v>
      </c>
      <c r="B65" s="394"/>
      <c r="C65" s="27">
        <f t="shared" si="1"/>
        <v>42</v>
      </c>
      <c r="D65" s="28" t="s">
        <v>274</v>
      </c>
      <c r="E65" s="173">
        <v>8.0289999999999999</v>
      </c>
      <c r="F65" s="226">
        <v>7.9279999999999999</v>
      </c>
      <c r="G65" s="226">
        <v>8.4930000000000003</v>
      </c>
      <c r="H65" s="226">
        <v>7.5789999999999997</v>
      </c>
      <c r="I65" s="226">
        <v>7.5750000000000002</v>
      </c>
      <c r="J65" s="226">
        <v>7.3979999999999997</v>
      </c>
      <c r="K65" s="226">
        <v>7.4059999999999997</v>
      </c>
      <c r="L65" s="226">
        <v>7.391</v>
      </c>
      <c r="M65" s="226">
        <v>7.5819999999999999</v>
      </c>
      <c r="N65" s="226">
        <v>7.7859999999999996</v>
      </c>
      <c r="O65" s="226">
        <v>7.9210000000000003</v>
      </c>
      <c r="P65" s="226">
        <v>8.1535000000000011</v>
      </c>
      <c r="Q65" s="386"/>
    </row>
    <row r="66" spans="1:17" s="24" customFormat="1" ht="12" customHeight="1">
      <c r="A66" s="9">
        <f t="shared" si="0"/>
        <v>61</v>
      </c>
      <c r="B66" s="394"/>
      <c r="C66" s="27">
        <f t="shared" si="1"/>
        <v>43</v>
      </c>
      <c r="D66" s="28" t="s">
        <v>274</v>
      </c>
      <c r="E66" s="173">
        <v>8.0289999999999999</v>
      </c>
      <c r="F66" s="226">
        <v>7.9269999999999996</v>
      </c>
      <c r="G66" s="226">
        <v>8.4920000000000009</v>
      </c>
      <c r="H66" s="226">
        <v>7.577</v>
      </c>
      <c r="I66" s="226">
        <v>7.5679999999999996</v>
      </c>
      <c r="J66" s="226">
        <v>7.3940000000000001</v>
      </c>
      <c r="K66" s="226">
        <v>7.4039999999999999</v>
      </c>
      <c r="L66" s="226">
        <v>7.3925000000000001</v>
      </c>
      <c r="M66" s="226">
        <v>7.5919999999999996</v>
      </c>
      <c r="N66" s="226">
        <v>7.7809999999999997</v>
      </c>
      <c r="O66" s="226">
        <v>7.9219999999999997</v>
      </c>
      <c r="P66" s="226">
        <v>8.157</v>
      </c>
      <c r="Q66" s="386"/>
    </row>
    <row r="67" spans="1:17" s="24" customFormat="1" ht="12" customHeight="1">
      <c r="A67" s="9">
        <f t="shared" si="0"/>
        <v>62</v>
      </c>
      <c r="B67" s="394"/>
      <c r="C67" s="27">
        <f t="shared" si="1"/>
        <v>44</v>
      </c>
      <c r="D67" s="28" t="s">
        <v>274</v>
      </c>
      <c r="E67" s="173">
        <v>8.0279999999999987</v>
      </c>
      <c r="F67" s="226">
        <v>7.9249999999999998</v>
      </c>
      <c r="G67" s="226">
        <v>8.4909999999999997</v>
      </c>
      <c r="H67" s="226">
        <v>7.5739999999999998</v>
      </c>
      <c r="I67" s="226">
        <v>7.5629999999999997</v>
      </c>
      <c r="J67" s="226">
        <v>7.3920000000000003</v>
      </c>
      <c r="K67" s="226">
        <v>7.4020000000000001</v>
      </c>
      <c r="L67" s="226">
        <v>7.3920000000000003</v>
      </c>
      <c r="M67" s="226">
        <v>7.5919999999999996</v>
      </c>
      <c r="N67" s="226">
        <v>7.7469999999999999</v>
      </c>
      <c r="O67" s="226">
        <v>7.92</v>
      </c>
      <c r="P67" s="226">
        <v>8.1579999999999995</v>
      </c>
      <c r="Q67" s="386"/>
    </row>
    <row r="68" spans="1:17" s="24" customFormat="1" ht="12" customHeight="1">
      <c r="A68" s="9">
        <f t="shared" si="0"/>
        <v>63</v>
      </c>
      <c r="B68" s="394"/>
      <c r="C68" s="27">
        <f t="shared" si="1"/>
        <v>45</v>
      </c>
      <c r="D68" s="28" t="s">
        <v>274</v>
      </c>
      <c r="E68" s="173">
        <v>8.0289999999999999</v>
      </c>
      <c r="F68" s="226">
        <v>7.923</v>
      </c>
      <c r="G68" s="226">
        <v>8.49</v>
      </c>
      <c r="H68" s="226">
        <v>7.5730000000000004</v>
      </c>
      <c r="I68" s="226">
        <v>7.5585000000000004</v>
      </c>
      <c r="J68" s="226">
        <v>7.3869999999999996</v>
      </c>
      <c r="K68" s="226">
        <v>7.4</v>
      </c>
      <c r="L68" s="226">
        <v>7.39</v>
      </c>
      <c r="M68" s="226">
        <v>7.5875000000000004</v>
      </c>
      <c r="N68" s="226">
        <v>7.7560000000000002</v>
      </c>
      <c r="O68" s="226">
        <v>7.9189999999999996</v>
      </c>
      <c r="P68" s="226">
        <v>8.157</v>
      </c>
      <c r="Q68" s="386"/>
    </row>
    <row r="69" spans="1:17" s="24" customFormat="1" ht="12" customHeight="1">
      <c r="A69" s="9">
        <f t="shared" si="0"/>
        <v>64</v>
      </c>
      <c r="B69" s="394"/>
      <c r="C69" s="27">
        <f t="shared" si="1"/>
        <v>46</v>
      </c>
      <c r="D69" s="28" t="s">
        <v>274</v>
      </c>
      <c r="E69" s="173">
        <v>8.0299999999999994</v>
      </c>
      <c r="F69" s="226">
        <v>7.9215</v>
      </c>
      <c r="G69" s="226">
        <v>8.4870000000000001</v>
      </c>
      <c r="H69" s="226">
        <v>7.5750000000000002</v>
      </c>
      <c r="I69" s="226">
        <v>7.5540000000000003</v>
      </c>
      <c r="J69" s="226">
        <v>7.3840000000000003</v>
      </c>
      <c r="K69" s="226">
        <v>7.3964999999999996</v>
      </c>
      <c r="L69" s="226">
        <v>7.39</v>
      </c>
      <c r="M69" s="226">
        <v>7.5760000000000005</v>
      </c>
      <c r="N69" s="226">
        <v>7.7560000000000002</v>
      </c>
      <c r="O69" s="226">
        <v>7.9329999999999998</v>
      </c>
      <c r="P69" s="226">
        <v>8.1430000000000007</v>
      </c>
      <c r="Q69" s="386"/>
    </row>
    <row r="70" spans="1:17" s="24" customFormat="1" ht="12" customHeight="1">
      <c r="A70" s="9">
        <f t="shared" si="0"/>
        <v>65</v>
      </c>
      <c r="B70" s="394"/>
      <c r="C70" s="27">
        <f t="shared" si="1"/>
        <v>47</v>
      </c>
      <c r="D70" s="28" t="s">
        <v>274</v>
      </c>
      <c r="E70" s="173">
        <v>8.0179999999999989</v>
      </c>
      <c r="F70" s="226">
        <v>7.9119999999999999</v>
      </c>
      <c r="G70" s="226">
        <v>8.4860000000000007</v>
      </c>
      <c r="H70" s="226">
        <v>7.5759999999999996</v>
      </c>
      <c r="I70" s="226">
        <v>7.5490000000000004</v>
      </c>
      <c r="J70" s="226">
        <v>7.383</v>
      </c>
      <c r="K70" s="226">
        <v>7.3940000000000001</v>
      </c>
      <c r="L70" s="226">
        <v>7.3879999999999999</v>
      </c>
      <c r="M70" s="226">
        <v>7.5604999999999993</v>
      </c>
      <c r="N70" s="226">
        <v>7.7519999999999998</v>
      </c>
      <c r="O70" s="226">
        <v>7.9290000000000003</v>
      </c>
      <c r="P70" s="226">
        <v>8.1419999999999995</v>
      </c>
      <c r="Q70" s="386"/>
    </row>
    <row r="71" spans="1:17" s="24" customFormat="1" ht="12" customHeight="1">
      <c r="A71" s="9">
        <f t="shared" si="0"/>
        <v>66</v>
      </c>
      <c r="B71" s="394"/>
      <c r="C71" s="27">
        <f t="shared" si="1"/>
        <v>48</v>
      </c>
      <c r="D71" s="28" t="s">
        <v>274</v>
      </c>
      <c r="E71" s="173">
        <v>8.0179999999999989</v>
      </c>
      <c r="F71" s="226">
        <v>7.9130000000000003</v>
      </c>
      <c r="G71" s="226">
        <v>8.4830000000000005</v>
      </c>
      <c r="H71" s="226">
        <v>7.5640000000000001</v>
      </c>
      <c r="I71" s="226">
        <v>7.5449999999999999</v>
      </c>
      <c r="J71" s="226">
        <v>7.38</v>
      </c>
      <c r="K71" s="226">
        <v>7.3819999999999997</v>
      </c>
      <c r="L71" s="226">
        <v>7.38</v>
      </c>
      <c r="M71" s="226">
        <v>7.5469999999999997</v>
      </c>
      <c r="N71" s="226">
        <v>7.7370000000000001</v>
      </c>
      <c r="O71" s="226">
        <v>7.9194999999999993</v>
      </c>
      <c r="P71" s="226">
        <v>8.1370000000000005</v>
      </c>
      <c r="Q71" s="386"/>
    </row>
    <row r="72" spans="1:17" s="24" customFormat="1" ht="12" customHeight="1">
      <c r="A72" s="9">
        <f t="shared" si="0"/>
        <v>67</v>
      </c>
      <c r="B72" s="394"/>
      <c r="C72" s="27">
        <f t="shared" si="1"/>
        <v>49</v>
      </c>
      <c r="D72" s="28" t="s">
        <v>274</v>
      </c>
      <c r="E72" s="173">
        <v>8.0174999999999983</v>
      </c>
      <c r="F72" s="226">
        <v>7.9139999999999997</v>
      </c>
      <c r="G72" s="226">
        <v>8.4830000000000005</v>
      </c>
      <c r="H72" s="226">
        <v>7.5830000000000002</v>
      </c>
      <c r="I72" s="226">
        <v>7.5419999999999998</v>
      </c>
      <c r="J72" s="226">
        <v>7.3780000000000001</v>
      </c>
      <c r="K72" s="226">
        <v>7.3760000000000003</v>
      </c>
      <c r="L72" s="226">
        <v>7.367</v>
      </c>
      <c r="M72" s="226">
        <v>7.5359999999999996</v>
      </c>
      <c r="N72" s="226">
        <v>7.7220000000000004</v>
      </c>
      <c r="O72" s="226">
        <v>7.9109999999999996</v>
      </c>
      <c r="P72" s="226">
        <v>8.1325000000000003</v>
      </c>
      <c r="Q72" s="386"/>
    </row>
    <row r="73" spans="1:17" s="24" customFormat="1" ht="12" customHeight="1">
      <c r="A73" s="9">
        <f t="shared" si="0"/>
        <v>68</v>
      </c>
      <c r="B73" s="394"/>
      <c r="C73" s="27">
        <f t="shared" si="1"/>
        <v>50</v>
      </c>
      <c r="D73" s="28" t="s">
        <v>274</v>
      </c>
      <c r="E73" s="173">
        <v>8.0190000000000001</v>
      </c>
      <c r="F73" s="226">
        <v>7.9139999999999997</v>
      </c>
      <c r="G73" s="226">
        <v>8.4830000000000005</v>
      </c>
      <c r="H73" s="226">
        <v>7.57</v>
      </c>
      <c r="I73" s="226">
        <v>7.5369999999999999</v>
      </c>
      <c r="J73" s="226">
        <v>7.4059999999999997</v>
      </c>
      <c r="K73" s="226">
        <v>7.3689999999999998</v>
      </c>
      <c r="L73" s="226">
        <v>7.3559999999999999</v>
      </c>
      <c r="M73" s="226">
        <v>7.5229999999999997</v>
      </c>
      <c r="N73" s="226">
        <v>7.7089999999999996</v>
      </c>
      <c r="O73" s="226">
        <v>7.8920000000000003</v>
      </c>
      <c r="P73" s="226">
        <v>8.1265000000000001</v>
      </c>
      <c r="Q73" s="386"/>
    </row>
    <row r="74" spans="1:17" s="24" customFormat="1" ht="12" customHeight="1">
      <c r="A74" s="9">
        <f t="shared" si="0"/>
        <v>69</v>
      </c>
      <c r="B74" s="394"/>
      <c r="C74" s="27">
        <f t="shared" si="1"/>
        <v>51</v>
      </c>
      <c r="D74" s="28" t="s">
        <v>274</v>
      </c>
      <c r="E74" s="173">
        <v>8.0179999999999989</v>
      </c>
      <c r="F74" s="226">
        <v>7.9139999999999997</v>
      </c>
      <c r="G74" s="226">
        <v>8.484</v>
      </c>
      <c r="H74" s="226">
        <v>7.5659999999999998</v>
      </c>
      <c r="I74" s="226">
        <v>7.5129999999999999</v>
      </c>
      <c r="J74" s="226">
        <v>7.4080000000000004</v>
      </c>
      <c r="K74" s="226">
        <v>7.3630000000000004</v>
      </c>
      <c r="L74" s="226">
        <v>7.343</v>
      </c>
      <c r="M74" s="226">
        <v>7.5054999999999996</v>
      </c>
      <c r="N74" s="226">
        <v>7.6989999999999998</v>
      </c>
      <c r="O74" s="226">
        <v>7.8734999999999999</v>
      </c>
      <c r="P74" s="226">
        <v>8.1194999999999986</v>
      </c>
      <c r="Q74" s="386"/>
    </row>
    <row r="75" spans="1:17" s="24" customFormat="1" ht="12" customHeight="1">
      <c r="A75" s="9">
        <f t="shared" si="0"/>
        <v>70</v>
      </c>
      <c r="B75" s="394"/>
      <c r="C75" s="27">
        <f t="shared" si="1"/>
        <v>52</v>
      </c>
      <c r="D75" s="28" t="s">
        <v>274</v>
      </c>
      <c r="E75" s="173">
        <v>8.0179999999999989</v>
      </c>
      <c r="F75" s="226">
        <v>7.9139999999999997</v>
      </c>
      <c r="G75" s="226">
        <v>8.484</v>
      </c>
      <c r="H75" s="226">
        <v>7.569</v>
      </c>
      <c r="I75" s="226">
        <v>7.524</v>
      </c>
      <c r="J75" s="226">
        <v>7.4029999999999996</v>
      </c>
      <c r="K75" s="226">
        <v>7.3410000000000002</v>
      </c>
      <c r="L75" s="226">
        <v>7.3275000000000006</v>
      </c>
      <c r="M75" s="226">
        <v>7.4870000000000001</v>
      </c>
      <c r="N75" s="226">
        <v>7.6909999999999998</v>
      </c>
      <c r="O75" s="226">
        <v>7.859</v>
      </c>
      <c r="P75" s="226">
        <v>8.1129999999999995</v>
      </c>
      <c r="Q75" s="386"/>
    </row>
    <row r="76" spans="1:17" s="24" customFormat="1" ht="12" customHeight="1">
      <c r="A76" s="9">
        <f t="shared" si="0"/>
        <v>71</v>
      </c>
      <c r="B76" s="394"/>
      <c r="C76" s="27">
        <f t="shared" si="1"/>
        <v>53</v>
      </c>
      <c r="D76" s="28" t="s">
        <v>274</v>
      </c>
      <c r="E76" s="173">
        <v>8.0350000000000001</v>
      </c>
      <c r="F76" s="226">
        <v>7.9139999999999997</v>
      </c>
      <c r="G76" s="226">
        <v>8.484</v>
      </c>
      <c r="H76" s="226">
        <v>7.5720000000000001</v>
      </c>
      <c r="I76" s="226">
        <v>7.5270000000000001</v>
      </c>
      <c r="J76" s="226">
        <v>7.399</v>
      </c>
      <c r="K76" s="226">
        <v>7.33</v>
      </c>
      <c r="L76" s="226">
        <v>7.3109999999999999</v>
      </c>
      <c r="M76" s="226">
        <v>7.4725000000000001</v>
      </c>
      <c r="N76" s="226">
        <v>7.6829999999999998</v>
      </c>
      <c r="O76" s="226">
        <v>7.8410000000000002</v>
      </c>
      <c r="P76" s="226">
        <v>8.1039999999999992</v>
      </c>
      <c r="Q76" s="386"/>
    </row>
    <row r="77" spans="1:17" s="24" customFormat="1" ht="12" customHeight="1">
      <c r="A77" s="9">
        <f t="shared" si="0"/>
        <v>72</v>
      </c>
      <c r="B77" s="394"/>
      <c r="C77" s="27">
        <f t="shared" si="1"/>
        <v>54</v>
      </c>
      <c r="D77" s="28" t="s">
        <v>274</v>
      </c>
      <c r="E77" s="173">
        <v>8.0619999999999994</v>
      </c>
      <c r="F77" s="226">
        <v>7.9130000000000003</v>
      </c>
      <c r="G77" s="226">
        <v>8.4849999999999994</v>
      </c>
      <c r="H77" s="226">
        <v>7.5709999999999997</v>
      </c>
      <c r="I77" s="226">
        <v>7.5309999999999997</v>
      </c>
      <c r="J77" s="226">
        <v>7.3949999999999996</v>
      </c>
      <c r="K77" s="226">
        <v>7.3159999999999998</v>
      </c>
      <c r="L77" s="226">
        <v>7.2915000000000001</v>
      </c>
      <c r="M77" s="226">
        <v>7.4530000000000003</v>
      </c>
      <c r="N77" s="226">
        <v>7.6790000000000003</v>
      </c>
      <c r="O77" s="226">
        <v>7.8319999999999999</v>
      </c>
      <c r="P77" s="226">
        <v>8.0939999999999994</v>
      </c>
      <c r="Q77" s="386"/>
    </row>
    <row r="78" spans="1:17" s="24" customFormat="1" ht="12" customHeight="1">
      <c r="A78" s="9">
        <f t="shared" si="0"/>
        <v>73</v>
      </c>
      <c r="B78" s="394"/>
      <c r="C78" s="27">
        <f t="shared" si="1"/>
        <v>55</v>
      </c>
      <c r="D78" s="28" t="s">
        <v>274</v>
      </c>
      <c r="E78" s="173">
        <v>8.0894999999999992</v>
      </c>
      <c r="F78" s="226">
        <v>7.9119999999999999</v>
      </c>
      <c r="G78" s="226">
        <v>8.4849999999999994</v>
      </c>
      <c r="H78" s="226">
        <v>7.5670000000000002</v>
      </c>
      <c r="I78" s="226">
        <v>7.532</v>
      </c>
      <c r="J78" s="226">
        <v>7.3890000000000002</v>
      </c>
      <c r="K78" s="226">
        <v>7.2990000000000004</v>
      </c>
      <c r="L78" s="226">
        <v>7.2729999999999997</v>
      </c>
      <c r="M78" s="226">
        <v>7.4359999999999999</v>
      </c>
      <c r="N78" s="226">
        <v>7.673</v>
      </c>
      <c r="O78" s="226">
        <v>7.8239999999999998</v>
      </c>
      <c r="P78" s="226">
        <v>8.0860000000000003</v>
      </c>
      <c r="Q78" s="386"/>
    </row>
    <row r="79" spans="1:17" s="24" customFormat="1" ht="12" customHeight="1">
      <c r="A79" s="9">
        <f t="shared" si="0"/>
        <v>74</v>
      </c>
      <c r="B79" s="394"/>
      <c r="C79" s="27">
        <f t="shared" si="1"/>
        <v>56</v>
      </c>
      <c r="D79" s="28" t="s">
        <v>274</v>
      </c>
      <c r="E79" s="173">
        <v>8.1104999999999983</v>
      </c>
      <c r="F79" s="226">
        <v>7.9119999999999999</v>
      </c>
      <c r="G79" s="226">
        <v>8.4849999999999994</v>
      </c>
      <c r="H79" s="226">
        <v>7.5640000000000001</v>
      </c>
      <c r="I79" s="226">
        <v>7.532</v>
      </c>
      <c r="J79" s="226">
        <v>7.3840000000000003</v>
      </c>
      <c r="K79" s="226">
        <v>7.2805</v>
      </c>
      <c r="L79" s="226">
        <v>7.2549999999999999</v>
      </c>
      <c r="M79" s="226">
        <v>7.4245000000000001</v>
      </c>
      <c r="N79" s="226">
        <v>7.6630000000000003</v>
      </c>
      <c r="O79" s="226">
        <v>7.8179999999999996</v>
      </c>
      <c r="P79" s="226">
        <v>8.0779999999999994</v>
      </c>
      <c r="Q79" s="386"/>
    </row>
    <row r="80" spans="1:17" s="24" customFormat="1" ht="12" customHeight="1">
      <c r="A80" s="9">
        <f t="shared" si="0"/>
        <v>75</v>
      </c>
      <c r="B80" s="394"/>
      <c r="C80" s="27">
        <f t="shared" si="1"/>
        <v>57</v>
      </c>
      <c r="D80" s="28" t="s">
        <v>274</v>
      </c>
      <c r="E80" s="173">
        <v>8.1159999999999997</v>
      </c>
      <c r="F80" s="226">
        <v>7.9109999999999996</v>
      </c>
      <c r="G80" s="226">
        <v>8.4849999999999994</v>
      </c>
      <c r="H80" s="226">
        <v>7.5609999999999999</v>
      </c>
      <c r="I80" s="226">
        <v>7.5309999999999997</v>
      </c>
      <c r="J80" s="226">
        <v>7.3819999999999997</v>
      </c>
      <c r="K80" s="226">
        <v>7.2649999999999997</v>
      </c>
      <c r="L80" s="226">
        <v>7.242</v>
      </c>
      <c r="M80" s="226">
        <v>7.4160000000000004</v>
      </c>
      <c r="N80" s="226">
        <v>7.6589999999999998</v>
      </c>
      <c r="O80" s="226">
        <v>7.8129999999999997</v>
      </c>
      <c r="P80" s="226">
        <v>8.0730000000000004</v>
      </c>
      <c r="Q80" s="386"/>
    </row>
    <row r="81" spans="1:17" s="24" customFormat="1" ht="12" customHeight="1">
      <c r="A81" s="9">
        <f t="shared" si="0"/>
        <v>76</v>
      </c>
      <c r="B81" s="394"/>
      <c r="C81" s="27">
        <f t="shared" si="1"/>
        <v>58</v>
      </c>
      <c r="D81" s="28" t="s">
        <v>274</v>
      </c>
      <c r="E81" s="173">
        <v>8.1314999999999991</v>
      </c>
      <c r="F81" s="226">
        <v>7.9109999999999996</v>
      </c>
      <c r="G81" s="226">
        <v>8.4849999999999994</v>
      </c>
      <c r="H81" s="226">
        <v>7.5570000000000004</v>
      </c>
      <c r="I81" s="226">
        <v>7.5289999999999999</v>
      </c>
      <c r="J81" s="226">
        <v>7.3780000000000001</v>
      </c>
      <c r="K81" s="226">
        <v>7.2530000000000001</v>
      </c>
      <c r="L81" s="226">
        <v>7.2309999999999999</v>
      </c>
      <c r="M81" s="226">
        <v>7.4089999999999998</v>
      </c>
      <c r="N81" s="226">
        <v>7.6545000000000005</v>
      </c>
      <c r="O81" s="226">
        <v>7.8085000000000004</v>
      </c>
      <c r="P81" s="226">
        <v>8.0679999999999996</v>
      </c>
      <c r="Q81" s="386"/>
    </row>
    <row r="82" spans="1:17" s="24" customFormat="1" ht="12" customHeight="1">
      <c r="A82" s="9">
        <f t="shared" si="0"/>
        <v>77</v>
      </c>
      <c r="B82" s="394"/>
      <c r="C82" s="27">
        <f t="shared" si="1"/>
        <v>59</v>
      </c>
      <c r="D82" s="28" t="s">
        <v>274</v>
      </c>
      <c r="E82" s="173">
        <v>8.1549999999999994</v>
      </c>
      <c r="F82" s="226">
        <v>7.9109999999999996</v>
      </c>
      <c r="G82" s="226">
        <v>8.4860000000000007</v>
      </c>
      <c r="H82" s="226">
        <v>7.5529999999999999</v>
      </c>
      <c r="I82" s="226">
        <v>7.5270000000000001</v>
      </c>
      <c r="J82" s="226">
        <v>7.3769999999999998</v>
      </c>
      <c r="K82" s="226">
        <v>7.242</v>
      </c>
      <c r="L82" s="226">
        <v>7.2229999999999999</v>
      </c>
      <c r="M82" s="226">
        <v>7.4050000000000002</v>
      </c>
      <c r="N82" s="226">
        <v>7.6509999999999998</v>
      </c>
      <c r="O82" s="226">
        <v>7.8025000000000002</v>
      </c>
      <c r="P82" s="226">
        <v>8.0630000000000006</v>
      </c>
      <c r="Q82" s="386"/>
    </row>
    <row r="83" spans="1:17" s="24" customFormat="1" ht="12" customHeight="1">
      <c r="A83" s="9">
        <f t="shared" si="0"/>
        <v>78</v>
      </c>
      <c r="B83" s="394"/>
      <c r="C83" s="27">
        <f t="shared" si="1"/>
        <v>60</v>
      </c>
      <c r="D83" s="28" t="s">
        <v>274</v>
      </c>
      <c r="E83" s="173">
        <v>8.1765000000000008</v>
      </c>
      <c r="F83" s="226">
        <v>7.9109999999999996</v>
      </c>
      <c r="G83" s="226">
        <v>8.4870000000000001</v>
      </c>
      <c r="H83" s="226">
        <v>7.55</v>
      </c>
      <c r="I83" s="226">
        <v>7.5250000000000004</v>
      </c>
      <c r="J83" s="226">
        <v>7.3760000000000003</v>
      </c>
      <c r="K83" s="226">
        <v>7.23</v>
      </c>
      <c r="L83" s="226">
        <v>7.2149999999999999</v>
      </c>
      <c r="M83" s="226">
        <v>7.4020000000000001</v>
      </c>
      <c r="N83" s="226">
        <v>7.649</v>
      </c>
      <c r="O83" s="226">
        <v>7.7949999999999999</v>
      </c>
      <c r="P83" s="226">
        <v>8.0579999999999998</v>
      </c>
      <c r="Q83" s="386"/>
    </row>
    <row r="84" spans="1:17" s="24" customFormat="1" ht="12" customHeight="1">
      <c r="A84" s="9">
        <f t="shared" si="0"/>
        <v>79</v>
      </c>
      <c r="B84" s="394"/>
      <c r="C84" s="27">
        <f t="shared" si="1"/>
        <v>61</v>
      </c>
      <c r="D84" s="28" t="s">
        <v>274</v>
      </c>
      <c r="E84" s="173">
        <v>8.1984999999999992</v>
      </c>
      <c r="F84" s="226">
        <v>7.9109999999999996</v>
      </c>
      <c r="G84" s="226">
        <v>8.4870000000000001</v>
      </c>
      <c r="H84" s="226">
        <v>7.5410000000000004</v>
      </c>
      <c r="I84" s="226">
        <v>7.524</v>
      </c>
      <c r="J84" s="226">
        <v>7.3780000000000001</v>
      </c>
      <c r="K84" s="226">
        <v>7.2249999999999996</v>
      </c>
      <c r="L84" s="226">
        <v>7.2080000000000002</v>
      </c>
      <c r="M84" s="226">
        <v>7.3979999999999997</v>
      </c>
      <c r="N84" s="226">
        <v>7.6444999999999999</v>
      </c>
      <c r="O84" s="226">
        <v>7.7889999999999997</v>
      </c>
      <c r="P84" s="226">
        <v>8.0510000000000002</v>
      </c>
      <c r="Q84" s="386"/>
    </row>
    <row r="85" spans="1:17" s="24" customFormat="1" ht="12" customHeight="1">
      <c r="A85" s="9">
        <f t="shared" si="0"/>
        <v>80</v>
      </c>
      <c r="B85" s="394"/>
      <c r="C85" s="27">
        <f t="shared" si="1"/>
        <v>62</v>
      </c>
      <c r="D85" s="28" t="s">
        <v>274</v>
      </c>
      <c r="E85" s="173">
        <v>8.2159999999999993</v>
      </c>
      <c r="F85" s="226">
        <v>7.9109999999999996</v>
      </c>
      <c r="G85" s="226">
        <v>8.4879999999999995</v>
      </c>
      <c r="H85" s="226">
        <v>7.5389999999999997</v>
      </c>
      <c r="I85" s="226">
        <v>7.5229999999999997</v>
      </c>
      <c r="J85" s="226">
        <v>7.3789999999999996</v>
      </c>
      <c r="K85" s="226">
        <v>7.2210000000000001</v>
      </c>
      <c r="L85" s="226">
        <v>7.2030000000000003</v>
      </c>
      <c r="M85" s="226">
        <v>7.3949999999999996</v>
      </c>
      <c r="N85" s="226">
        <v>7.641</v>
      </c>
      <c r="O85" s="226">
        <v>7.782</v>
      </c>
      <c r="P85" s="226">
        <v>8.0440000000000005</v>
      </c>
      <c r="Q85" s="386"/>
    </row>
    <row r="86" spans="1:17" s="24" customFormat="1" ht="12" customHeight="1">
      <c r="A86" s="9">
        <f t="shared" si="0"/>
        <v>81</v>
      </c>
      <c r="B86" s="394"/>
      <c r="C86" s="27">
        <f t="shared" si="1"/>
        <v>63</v>
      </c>
      <c r="D86" s="28" t="s">
        <v>274</v>
      </c>
      <c r="E86" s="173">
        <v>8.2289999999999992</v>
      </c>
      <c r="F86" s="226">
        <v>7.9109999999999996</v>
      </c>
      <c r="G86" s="226">
        <v>8.4879999999999995</v>
      </c>
      <c r="H86" s="226">
        <v>7.54</v>
      </c>
      <c r="I86" s="226">
        <v>7.5220000000000002</v>
      </c>
      <c r="J86" s="226">
        <v>7.3789999999999996</v>
      </c>
      <c r="K86" s="226">
        <v>7.2160000000000002</v>
      </c>
      <c r="L86" s="226">
        <v>7.1989999999999998</v>
      </c>
      <c r="M86" s="226">
        <v>7.3940000000000001</v>
      </c>
      <c r="N86" s="226">
        <v>7.6349999999999998</v>
      </c>
      <c r="O86" s="226">
        <v>7.7750000000000004</v>
      </c>
      <c r="P86" s="226">
        <v>8.0380000000000003</v>
      </c>
      <c r="Q86" s="386"/>
    </row>
    <row r="87" spans="1:17" s="24" customFormat="1" ht="12" customHeight="1">
      <c r="A87" s="9">
        <f t="shared" ref="A87:A150" si="2">A86+1</f>
        <v>82</v>
      </c>
      <c r="B87" s="394"/>
      <c r="C87" s="27">
        <f t="shared" si="1"/>
        <v>64</v>
      </c>
      <c r="D87" s="28" t="s">
        <v>274</v>
      </c>
      <c r="E87" s="173">
        <v>8.25</v>
      </c>
      <c r="F87" s="226">
        <v>7.9109999999999996</v>
      </c>
      <c r="G87" s="226">
        <v>8.4879999999999995</v>
      </c>
      <c r="H87" s="226">
        <v>7.5389999999999997</v>
      </c>
      <c r="I87" s="226">
        <v>7.52</v>
      </c>
      <c r="J87" s="226">
        <v>7.3760000000000003</v>
      </c>
      <c r="K87" s="226">
        <v>7.2110000000000003</v>
      </c>
      <c r="L87" s="226">
        <v>7.1959999999999997</v>
      </c>
      <c r="M87" s="226">
        <v>7.391</v>
      </c>
      <c r="N87" s="226">
        <v>7.6379999999999999</v>
      </c>
      <c r="O87" s="226">
        <v>7.7675000000000001</v>
      </c>
      <c r="P87" s="226">
        <v>8.0310000000000006</v>
      </c>
      <c r="Q87" s="386"/>
    </row>
    <row r="88" spans="1:17" s="24" customFormat="1" ht="12" customHeight="1">
      <c r="A88" s="9">
        <f t="shared" si="2"/>
        <v>83</v>
      </c>
      <c r="B88" s="394"/>
      <c r="C88" s="27">
        <f t="shared" si="1"/>
        <v>65</v>
      </c>
      <c r="D88" s="28" t="s">
        <v>274</v>
      </c>
      <c r="E88" s="173">
        <v>8.2665000000000006</v>
      </c>
      <c r="F88" s="226">
        <v>7.9104999999999999</v>
      </c>
      <c r="G88" s="226">
        <v>8.4879999999999995</v>
      </c>
      <c r="H88" s="226">
        <v>7.5389999999999997</v>
      </c>
      <c r="I88" s="226">
        <v>7.5149999999999997</v>
      </c>
      <c r="J88" s="226">
        <v>7.3710000000000004</v>
      </c>
      <c r="K88" s="226">
        <v>7.2089999999999996</v>
      </c>
      <c r="L88" s="226">
        <v>7.1929999999999996</v>
      </c>
      <c r="M88" s="226">
        <v>7.39</v>
      </c>
      <c r="N88" s="226">
        <v>7.6374999999999993</v>
      </c>
      <c r="O88" s="226">
        <v>7.7590000000000003</v>
      </c>
      <c r="P88" s="226">
        <v>8.0259999999999998</v>
      </c>
      <c r="Q88" s="386"/>
    </row>
    <row r="89" spans="1:17" s="24" customFormat="1" ht="12" customHeight="1">
      <c r="A89" s="9">
        <f t="shared" si="2"/>
        <v>84</v>
      </c>
      <c r="B89" s="394"/>
      <c r="C89" s="27">
        <f t="shared" ref="C89:C152" si="3">C88+1</f>
        <v>66</v>
      </c>
      <c r="D89" s="28" t="s">
        <v>274</v>
      </c>
      <c r="E89" s="173">
        <v>8.2805</v>
      </c>
      <c r="F89" s="226">
        <v>7.9109999999999996</v>
      </c>
      <c r="G89" s="226">
        <v>8.4879999999999995</v>
      </c>
      <c r="H89" s="226">
        <v>7.5380000000000003</v>
      </c>
      <c r="I89" s="226">
        <v>7.5129999999999999</v>
      </c>
      <c r="J89" s="226">
        <v>7.3689999999999998</v>
      </c>
      <c r="K89" s="226">
        <v>7.2060000000000004</v>
      </c>
      <c r="L89" s="226">
        <v>7.1929999999999996</v>
      </c>
      <c r="M89" s="226">
        <v>7.3890000000000002</v>
      </c>
      <c r="N89" s="226">
        <v>7.6379999999999999</v>
      </c>
      <c r="O89" s="226">
        <v>7.7510000000000003</v>
      </c>
      <c r="P89" s="226">
        <v>8.0210000000000008</v>
      </c>
      <c r="Q89" s="386"/>
    </row>
    <row r="90" spans="1:17" s="24" customFormat="1" ht="12" customHeight="1">
      <c r="A90" s="9">
        <f t="shared" si="2"/>
        <v>85</v>
      </c>
      <c r="B90" s="394"/>
      <c r="C90" s="27">
        <f t="shared" si="3"/>
        <v>67</v>
      </c>
      <c r="D90" s="28" t="s">
        <v>274</v>
      </c>
      <c r="E90" s="173">
        <v>8.2879999999999985</v>
      </c>
      <c r="F90" s="226">
        <v>7.9109999999999996</v>
      </c>
      <c r="G90" s="226">
        <v>8.4879999999999995</v>
      </c>
      <c r="H90" s="226">
        <v>7.5359999999999996</v>
      </c>
      <c r="I90" s="226">
        <v>7.5060000000000002</v>
      </c>
      <c r="J90" s="226">
        <v>7.3650000000000002</v>
      </c>
      <c r="K90" s="226">
        <v>7.2035</v>
      </c>
      <c r="L90" s="226">
        <v>7.1920000000000002</v>
      </c>
      <c r="M90" s="226">
        <v>7.39</v>
      </c>
      <c r="N90" s="226">
        <v>7.6390000000000002</v>
      </c>
      <c r="O90" s="226">
        <v>7.7450000000000001</v>
      </c>
      <c r="P90" s="226">
        <v>8.0150000000000006</v>
      </c>
      <c r="Q90" s="386"/>
    </row>
    <row r="91" spans="1:17" s="24" customFormat="1" ht="12" customHeight="1">
      <c r="A91" s="9">
        <f t="shared" si="2"/>
        <v>86</v>
      </c>
      <c r="B91" s="394"/>
      <c r="C91" s="27">
        <f t="shared" si="3"/>
        <v>68</v>
      </c>
      <c r="D91" s="28" t="s">
        <v>274</v>
      </c>
      <c r="E91" s="173">
        <v>8.2889999999999997</v>
      </c>
      <c r="F91" s="226">
        <v>7.9119999999999999</v>
      </c>
      <c r="G91" s="226">
        <v>8.4879999999999995</v>
      </c>
      <c r="H91" s="226">
        <v>7.5339999999999998</v>
      </c>
      <c r="I91" s="226">
        <v>7.5010000000000003</v>
      </c>
      <c r="J91" s="226">
        <v>7.3609999999999998</v>
      </c>
      <c r="K91" s="226">
        <v>7.2009999999999996</v>
      </c>
      <c r="L91" s="226">
        <v>7.1920000000000002</v>
      </c>
      <c r="M91" s="226">
        <v>7.39</v>
      </c>
      <c r="N91" s="226">
        <v>7.6369999999999996</v>
      </c>
      <c r="O91" s="226">
        <v>7.7370000000000001</v>
      </c>
      <c r="P91" s="226">
        <v>8.0109999999999992</v>
      </c>
      <c r="Q91" s="386"/>
    </row>
    <row r="92" spans="1:17" s="24" customFormat="1" ht="12" customHeight="1">
      <c r="A92" s="9">
        <f t="shared" si="2"/>
        <v>87</v>
      </c>
      <c r="B92" s="394"/>
      <c r="C92" s="27">
        <f t="shared" si="3"/>
        <v>69</v>
      </c>
      <c r="D92" s="28" t="s">
        <v>274</v>
      </c>
      <c r="E92" s="173">
        <v>8.286999999999999</v>
      </c>
      <c r="F92" s="226">
        <v>7.9119999999999999</v>
      </c>
      <c r="G92" s="226">
        <v>8.4879999999999995</v>
      </c>
      <c r="H92" s="226">
        <v>7.532</v>
      </c>
      <c r="I92" s="226">
        <v>7.4989999999999997</v>
      </c>
      <c r="J92" s="226">
        <v>7.3579999999999997</v>
      </c>
      <c r="K92" s="226">
        <v>7.1989999999999998</v>
      </c>
      <c r="L92" s="226">
        <v>7.1909999999999998</v>
      </c>
      <c r="M92" s="226">
        <v>7.391</v>
      </c>
      <c r="N92" s="226">
        <v>7.6379999999999999</v>
      </c>
      <c r="O92" s="226">
        <v>7.7329999999999997</v>
      </c>
      <c r="P92" s="226">
        <v>8.0060000000000002</v>
      </c>
      <c r="Q92" s="386"/>
    </row>
    <row r="93" spans="1:17" s="24" customFormat="1" ht="12" customHeight="1">
      <c r="A93" s="9">
        <f t="shared" si="2"/>
        <v>88</v>
      </c>
      <c r="B93" s="394"/>
      <c r="C93" s="27">
        <f t="shared" si="3"/>
        <v>70</v>
      </c>
      <c r="D93" s="28" t="s">
        <v>274</v>
      </c>
      <c r="E93" s="173">
        <v>8.2939999999999987</v>
      </c>
      <c r="F93" s="226">
        <v>7.9119999999999999</v>
      </c>
      <c r="G93" s="226">
        <v>8.4890000000000008</v>
      </c>
      <c r="H93" s="226">
        <v>7.5289999999999999</v>
      </c>
      <c r="I93" s="226">
        <v>7.4950000000000001</v>
      </c>
      <c r="J93" s="226">
        <v>7.3529999999999998</v>
      </c>
      <c r="K93" s="226">
        <v>7.2009999999999996</v>
      </c>
      <c r="L93" s="226">
        <v>7.1909999999999998</v>
      </c>
      <c r="M93" s="226">
        <v>7.3904999999999994</v>
      </c>
      <c r="N93" s="226">
        <v>7.6379999999999999</v>
      </c>
      <c r="O93" s="226">
        <v>7.73</v>
      </c>
      <c r="P93" s="226">
        <v>8.0020000000000007</v>
      </c>
      <c r="Q93" s="386"/>
    </row>
    <row r="94" spans="1:17" s="24" customFormat="1" ht="12" customHeight="1">
      <c r="A94" s="9">
        <f t="shared" si="2"/>
        <v>89</v>
      </c>
      <c r="B94" s="394"/>
      <c r="C94" s="27">
        <f t="shared" si="3"/>
        <v>71</v>
      </c>
      <c r="D94" s="28" t="s">
        <v>274</v>
      </c>
      <c r="E94" s="173">
        <v>8.302999999999999</v>
      </c>
      <c r="F94" s="226">
        <v>7.9130000000000003</v>
      </c>
      <c r="G94" s="226">
        <v>8.4890000000000008</v>
      </c>
      <c r="H94" s="226">
        <v>7.5270000000000001</v>
      </c>
      <c r="I94" s="226">
        <v>7.4889999999999999</v>
      </c>
      <c r="J94" s="226">
        <v>7.3479999999999999</v>
      </c>
      <c r="K94" s="226">
        <v>7.1989999999999998</v>
      </c>
      <c r="L94" s="226">
        <v>7.1909999999999998</v>
      </c>
      <c r="M94" s="226">
        <v>7.3959999999999999</v>
      </c>
      <c r="N94" s="226">
        <v>7.6340000000000003</v>
      </c>
      <c r="O94" s="226">
        <v>7.7279999999999998</v>
      </c>
      <c r="P94" s="226">
        <v>7.9980000000000002</v>
      </c>
      <c r="Q94" s="386"/>
    </row>
    <row r="95" spans="1:17" s="24" customFormat="1" ht="12" customHeight="1">
      <c r="A95" s="9">
        <f t="shared" si="2"/>
        <v>90</v>
      </c>
      <c r="B95" s="394"/>
      <c r="C95" s="27">
        <f t="shared" si="3"/>
        <v>72</v>
      </c>
      <c r="D95" s="28" t="s">
        <v>274</v>
      </c>
      <c r="E95" s="173">
        <v>8.3049999999999997</v>
      </c>
      <c r="F95" s="226">
        <v>7.9130000000000003</v>
      </c>
      <c r="G95" s="226">
        <v>8.4890000000000008</v>
      </c>
      <c r="H95" s="226">
        <v>7.524</v>
      </c>
      <c r="I95" s="226">
        <v>7.4829999999999997</v>
      </c>
      <c r="J95" s="226">
        <v>7.3369999999999997</v>
      </c>
      <c r="K95" s="226">
        <v>7.1989999999999998</v>
      </c>
      <c r="L95" s="226">
        <v>7.1909999999999998</v>
      </c>
      <c r="M95" s="226">
        <v>7.3979999999999997</v>
      </c>
      <c r="N95" s="226">
        <v>7.6390000000000002</v>
      </c>
      <c r="O95" s="226">
        <v>7.726</v>
      </c>
      <c r="P95" s="226">
        <v>7.9939999999999998</v>
      </c>
      <c r="Q95" s="386"/>
    </row>
    <row r="96" spans="1:17" s="24" customFormat="1" ht="12" customHeight="1">
      <c r="A96" s="9">
        <f t="shared" si="2"/>
        <v>91</v>
      </c>
      <c r="B96" s="394"/>
      <c r="C96" s="27">
        <f t="shared" si="3"/>
        <v>73</v>
      </c>
      <c r="D96" s="28" t="s">
        <v>274</v>
      </c>
      <c r="E96" s="173">
        <v>8.3069999999999986</v>
      </c>
      <c r="F96" s="226">
        <v>7.9130000000000003</v>
      </c>
      <c r="G96" s="226">
        <v>8.4890000000000008</v>
      </c>
      <c r="H96" s="226">
        <v>7.5170000000000003</v>
      </c>
      <c r="I96" s="226">
        <v>7.4790000000000001</v>
      </c>
      <c r="J96" s="226">
        <v>7.3319999999999999</v>
      </c>
      <c r="K96" s="226">
        <v>7.1980000000000004</v>
      </c>
      <c r="L96" s="226">
        <v>7.1909999999999998</v>
      </c>
      <c r="M96" s="226">
        <v>7.3979999999999997</v>
      </c>
      <c r="N96" s="226">
        <v>7.64</v>
      </c>
      <c r="O96" s="226">
        <v>7.7240000000000002</v>
      </c>
      <c r="P96" s="226">
        <v>7.992</v>
      </c>
      <c r="Q96" s="386"/>
    </row>
    <row r="97" spans="1:17" s="24" customFormat="1" ht="12" customHeight="1">
      <c r="A97" s="9">
        <f t="shared" si="2"/>
        <v>92</v>
      </c>
      <c r="B97" s="394"/>
      <c r="C97" s="27">
        <f t="shared" si="3"/>
        <v>74</v>
      </c>
      <c r="D97" s="28" t="s">
        <v>274</v>
      </c>
      <c r="E97" s="173">
        <v>8.3069999999999986</v>
      </c>
      <c r="F97" s="226">
        <v>7.9130000000000003</v>
      </c>
      <c r="G97" s="226">
        <v>8.4890000000000008</v>
      </c>
      <c r="H97" s="226">
        <v>7.516</v>
      </c>
      <c r="I97" s="226">
        <v>7.4729999999999999</v>
      </c>
      <c r="J97" s="226">
        <v>7.3230000000000004</v>
      </c>
      <c r="K97" s="226">
        <v>7.1989999999999998</v>
      </c>
      <c r="L97" s="226">
        <v>7.19</v>
      </c>
      <c r="M97" s="226">
        <v>7.3979999999999997</v>
      </c>
      <c r="N97" s="226">
        <v>7.6459999999999999</v>
      </c>
      <c r="O97" s="226">
        <v>7.7229999999999999</v>
      </c>
      <c r="P97" s="226">
        <v>7.99</v>
      </c>
      <c r="Q97" s="386"/>
    </row>
    <row r="98" spans="1:17" s="24" customFormat="1" ht="12" customHeight="1">
      <c r="A98" s="9">
        <f t="shared" si="2"/>
        <v>93</v>
      </c>
      <c r="B98" s="394"/>
      <c r="C98" s="27">
        <f t="shared" si="3"/>
        <v>75</v>
      </c>
      <c r="D98" s="28" t="s">
        <v>274</v>
      </c>
      <c r="E98" s="173">
        <v>8.3109999999999999</v>
      </c>
      <c r="F98" s="226">
        <v>7.9130000000000003</v>
      </c>
      <c r="G98" s="226">
        <v>8.4890000000000008</v>
      </c>
      <c r="H98" s="226">
        <v>7.5140000000000002</v>
      </c>
      <c r="I98" s="226">
        <v>7.4690000000000003</v>
      </c>
      <c r="J98" s="226">
        <v>7.3145000000000007</v>
      </c>
      <c r="K98" s="226">
        <v>7.1989999999999998</v>
      </c>
      <c r="L98" s="226">
        <v>7.1879999999999997</v>
      </c>
      <c r="M98" s="226">
        <v>7.3970000000000002</v>
      </c>
      <c r="N98" s="226">
        <v>7.6459999999999999</v>
      </c>
      <c r="O98" s="226">
        <v>7.72</v>
      </c>
      <c r="P98" s="226">
        <v>7.9889999999999999</v>
      </c>
      <c r="Q98" s="386"/>
    </row>
    <row r="99" spans="1:17" s="24" customFormat="1" ht="12" customHeight="1">
      <c r="A99" s="9">
        <f t="shared" si="2"/>
        <v>94</v>
      </c>
      <c r="B99" s="394"/>
      <c r="C99" s="27">
        <f t="shared" si="3"/>
        <v>76</v>
      </c>
      <c r="D99" s="28" t="s">
        <v>274</v>
      </c>
      <c r="E99" s="173">
        <v>8.3140000000000001</v>
      </c>
      <c r="F99" s="226">
        <v>7.9130000000000003</v>
      </c>
      <c r="G99" s="226">
        <v>8.4890000000000008</v>
      </c>
      <c r="H99" s="226">
        <v>7.5110000000000001</v>
      </c>
      <c r="I99" s="226">
        <v>7.4580000000000002</v>
      </c>
      <c r="J99" s="226">
        <v>7.3064999999999998</v>
      </c>
      <c r="K99" s="226">
        <v>7.1989999999999998</v>
      </c>
      <c r="L99" s="226">
        <v>7.2619999999999996</v>
      </c>
      <c r="M99" s="226">
        <v>7.3970000000000002</v>
      </c>
      <c r="N99" s="226">
        <v>7.6470000000000002</v>
      </c>
      <c r="O99" s="226">
        <v>7.718</v>
      </c>
      <c r="P99" s="226">
        <v>7.9870000000000001</v>
      </c>
      <c r="Q99" s="386"/>
    </row>
    <row r="100" spans="1:17" s="24" customFormat="1" ht="12" customHeight="1">
      <c r="A100" s="9">
        <f t="shared" si="2"/>
        <v>95</v>
      </c>
      <c r="B100" s="394"/>
      <c r="C100" s="27">
        <f t="shared" si="3"/>
        <v>77</v>
      </c>
      <c r="D100" s="28" t="s">
        <v>274</v>
      </c>
      <c r="E100" s="173">
        <v>8.3199999999999985</v>
      </c>
      <c r="F100" s="226">
        <v>7.9130000000000003</v>
      </c>
      <c r="G100" s="226">
        <v>8.49</v>
      </c>
      <c r="H100" s="226">
        <v>7.508</v>
      </c>
      <c r="I100" s="226">
        <v>7.4530000000000003</v>
      </c>
      <c r="J100" s="226">
        <v>7.298</v>
      </c>
      <c r="K100" s="226">
        <v>7.1989999999999998</v>
      </c>
      <c r="L100" s="226">
        <v>7.2549999999999999</v>
      </c>
      <c r="M100" s="226">
        <v>7.4335000000000004</v>
      </c>
      <c r="N100" s="226">
        <v>7.6470000000000002</v>
      </c>
      <c r="O100" s="226">
        <v>7.7160000000000002</v>
      </c>
      <c r="P100" s="226">
        <v>7.9859999999999998</v>
      </c>
      <c r="Q100" s="386"/>
    </row>
    <row r="101" spans="1:17" s="24" customFormat="1" ht="12" customHeight="1">
      <c r="A101" s="9">
        <f t="shared" si="2"/>
        <v>96</v>
      </c>
      <c r="B101" s="394"/>
      <c r="C101" s="27">
        <f t="shared" si="3"/>
        <v>78</v>
      </c>
      <c r="D101" s="28" t="s">
        <v>274</v>
      </c>
      <c r="E101" s="173">
        <v>8.3239999999999998</v>
      </c>
      <c r="F101" s="226">
        <v>7.9130000000000003</v>
      </c>
      <c r="G101" s="226">
        <v>8.49</v>
      </c>
      <c r="H101" s="226">
        <v>7.5</v>
      </c>
      <c r="I101" s="226">
        <v>7.4489999999999998</v>
      </c>
      <c r="J101" s="226">
        <v>7.2949999999999999</v>
      </c>
      <c r="K101" s="226">
        <v>7.1989999999999998</v>
      </c>
      <c r="L101" s="226">
        <v>7.2039999999999997</v>
      </c>
      <c r="M101" s="226">
        <v>7.4335000000000004</v>
      </c>
      <c r="N101" s="226">
        <v>7.6470000000000002</v>
      </c>
      <c r="O101" s="226">
        <v>7.7130000000000001</v>
      </c>
      <c r="P101" s="226">
        <v>7.984</v>
      </c>
      <c r="Q101" s="386"/>
    </row>
    <row r="102" spans="1:17" s="24" customFormat="1" ht="12" customHeight="1">
      <c r="A102" s="9">
        <f t="shared" si="2"/>
        <v>97</v>
      </c>
      <c r="B102" s="394"/>
      <c r="C102" s="27">
        <f t="shared" si="3"/>
        <v>79</v>
      </c>
      <c r="D102" s="28" t="s">
        <v>274</v>
      </c>
      <c r="E102" s="173">
        <v>8.3289999999999988</v>
      </c>
      <c r="F102" s="226">
        <v>7.9130000000000003</v>
      </c>
      <c r="G102" s="226">
        <v>8.49</v>
      </c>
      <c r="H102" s="226">
        <v>7.5030000000000001</v>
      </c>
      <c r="I102" s="226">
        <v>7.444</v>
      </c>
      <c r="J102" s="226">
        <v>7.29</v>
      </c>
      <c r="K102" s="226">
        <v>7.1989999999999998</v>
      </c>
      <c r="L102" s="226">
        <v>7.2210000000000001</v>
      </c>
      <c r="M102" s="226">
        <v>7.4269999999999996</v>
      </c>
      <c r="N102" s="226">
        <v>7.6390000000000002</v>
      </c>
      <c r="O102" s="226">
        <v>7.7110000000000003</v>
      </c>
      <c r="P102" s="226">
        <v>7.9820000000000002</v>
      </c>
      <c r="Q102" s="386"/>
    </row>
    <row r="103" spans="1:17" s="24" customFormat="1" ht="12" customHeight="1">
      <c r="A103" s="9">
        <f t="shared" si="2"/>
        <v>98</v>
      </c>
      <c r="B103" s="394"/>
      <c r="C103" s="27">
        <f t="shared" si="3"/>
        <v>80</v>
      </c>
      <c r="D103" s="28" t="s">
        <v>274</v>
      </c>
      <c r="E103" s="173">
        <v>8.3389999999999986</v>
      </c>
      <c r="F103" s="226">
        <v>7.9130000000000003</v>
      </c>
      <c r="G103" s="226">
        <v>8.4909999999999997</v>
      </c>
      <c r="H103" s="226">
        <v>7.5039999999999996</v>
      </c>
      <c r="I103" s="226">
        <v>7.4420000000000002</v>
      </c>
      <c r="J103" s="226">
        <v>7.2859999999999996</v>
      </c>
      <c r="K103" s="226">
        <v>7.202</v>
      </c>
      <c r="L103" s="226">
        <v>7.1890000000000001</v>
      </c>
      <c r="M103" s="226">
        <v>7.758</v>
      </c>
      <c r="N103" s="226">
        <v>7.6520000000000001</v>
      </c>
      <c r="O103" s="226">
        <v>7.7089999999999996</v>
      </c>
      <c r="P103" s="226">
        <v>7.976</v>
      </c>
      <c r="Q103" s="386"/>
    </row>
    <row r="104" spans="1:17" s="24" customFormat="1" ht="12" customHeight="1">
      <c r="A104" s="9">
        <f t="shared" si="2"/>
        <v>99</v>
      </c>
      <c r="B104" s="394"/>
      <c r="C104" s="27">
        <f t="shared" si="3"/>
        <v>81</v>
      </c>
      <c r="D104" s="28" t="s">
        <v>274</v>
      </c>
      <c r="E104" s="173">
        <v>8.3519999999999985</v>
      </c>
      <c r="F104" s="226">
        <v>7.9130000000000003</v>
      </c>
      <c r="G104" s="226">
        <v>8.4909999999999997</v>
      </c>
      <c r="H104" s="226">
        <v>7.5030000000000001</v>
      </c>
      <c r="I104" s="226">
        <v>7.44</v>
      </c>
      <c r="J104" s="226">
        <v>7.2809999999999997</v>
      </c>
      <c r="K104" s="226" t="s">
        <v>1172</v>
      </c>
      <c r="L104" s="226">
        <v>7.2119999999999997</v>
      </c>
      <c r="M104" s="226">
        <v>7.4489999999999998</v>
      </c>
      <c r="N104" s="226">
        <v>7.6769999999999996</v>
      </c>
      <c r="O104" s="226">
        <v>7.7069999999999999</v>
      </c>
      <c r="P104" s="226">
        <v>7.976</v>
      </c>
      <c r="Q104" s="386"/>
    </row>
    <row r="105" spans="1:17" s="24" customFormat="1" ht="12" customHeight="1">
      <c r="A105" s="9">
        <f t="shared" si="2"/>
        <v>100</v>
      </c>
      <c r="B105" s="394"/>
      <c r="C105" s="27">
        <f t="shared" si="3"/>
        <v>82</v>
      </c>
      <c r="D105" s="28" t="s">
        <v>274</v>
      </c>
      <c r="E105" s="173">
        <v>8.3569999999999993</v>
      </c>
      <c r="F105" s="226">
        <v>7.9130000000000003</v>
      </c>
      <c r="G105" s="226">
        <v>8.4909999999999997</v>
      </c>
      <c r="H105" s="226">
        <v>7.4950000000000001</v>
      </c>
      <c r="I105" s="226">
        <v>7.4379999999999997</v>
      </c>
      <c r="J105" s="226">
        <v>7.2770000000000001</v>
      </c>
      <c r="K105" s="226" t="s">
        <v>1172</v>
      </c>
      <c r="L105" s="226">
        <v>7.2654999999999994</v>
      </c>
      <c r="M105" s="226" t="s">
        <v>1172</v>
      </c>
      <c r="N105" s="226">
        <v>7.6470000000000002</v>
      </c>
      <c r="O105" s="226">
        <v>7.7050000000000001</v>
      </c>
      <c r="P105" s="226">
        <v>7.9749999999999996</v>
      </c>
      <c r="Q105" s="386"/>
    </row>
    <row r="106" spans="1:17" s="24" customFormat="1" ht="12" customHeight="1">
      <c r="A106" s="9">
        <f t="shared" si="2"/>
        <v>101</v>
      </c>
      <c r="B106" s="394"/>
      <c r="C106" s="27">
        <f t="shared" si="3"/>
        <v>83</v>
      </c>
      <c r="D106" s="28" t="s">
        <v>274</v>
      </c>
      <c r="E106" s="173">
        <v>8.3620000000000001</v>
      </c>
      <c r="F106" s="226">
        <v>7.9139999999999997</v>
      </c>
      <c r="G106" s="226">
        <v>8.4909999999999997</v>
      </c>
      <c r="H106" s="226">
        <v>7.4980000000000002</v>
      </c>
      <c r="I106" s="226">
        <v>7.4329999999999998</v>
      </c>
      <c r="J106" s="226">
        <v>7.274</v>
      </c>
      <c r="K106" s="226" t="s">
        <v>1172</v>
      </c>
      <c r="L106" s="226" t="s">
        <v>1172</v>
      </c>
      <c r="M106" s="226" t="s">
        <v>1172</v>
      </c>
      <c r="N106" s="226">
        <v>7.6429999999999998</v>
      </c>
      <c r="O106" s="226">
        <v>7.7050000000000001</v>
      </c>
      <c r="P106" s="226">
        <v>7.9770000000000003</v>
      </c>
      <c r="Q106" s="386"/>
    </row>
    <row r="107" spans="1:17" s="24" customFormat="1" ht="12" customHeight="1">
      <c r="A107" s="9">
        <f t="shared" si="2"/>
        <v>102</v>
      </c>
      <c r="B107" s="394"/>
      <c r="C107" s="27">
        <f t="shared" si="3"/>
        <v>84</v>
      </c>
      <c r="D107" s="28" t="s">
        <v>274</v>
      </c>
      <c r="E107" s="173">
        <v>8.3659999999999997</v>
      </c>
      <c r="F107" s="226">
        <v>7.9139999999999997</v>
      </c>
      <c r="G107" s="226">
        <v>8.4890000000000008</v>
      </c>
      <c r="H107" s="226">
        <v>7.4909999999999997</v>
      </c>
      <c r="I107" s="226">
        <v>7.4290000000000003</v>
      </c>
      <c r="J107" s="226">
        <v>7.2709999999999999</v>
      </c>
      <c r="K107" s="226" t="s">
        <v>1172</v>
      </c>
      <c r="L107" s="226" t="s">
        <v>1172</v>
      </c>
      <c r="M107" s="226" t="s">
        <v>1172</v>
      </c>
      <c r="N107" s="226">
        <v>7.6449999999999996</v>
      </c>
      <c r="O107" s="226">
        <v>7.7089999999999996</v>
      </c>
      <c r="P107" s="226">
        <v>7.9809999999999999</v>
      </c>
      <c r="Q107" s="386"/>
    </row>
    <row r="108" spans="1:17" s="24" customFormat="1" ht="12" customHeight="1">
      <c r="A108" s="9">
        <f t="shared" si="2"/>
        <v>103</v>
      </c>
      <c r="B108" s="394"/>
      <c r="C108" s="27">
        <f t="shared" si="3"/>
        <v>85</v>
      </c>
      <c r="D108" s="28" t="s">
        <v>274</v>
      </c>
      <c r="E108" s="173">
        <v>8.3699999999999992</v>
      </c>
      <c r="F108" s="226">
        <v>7.915</v>
      </c>
      <c r="G108" s="226">
        <v>8.4890000000000008</v>
      </c>
      <c r="H108" s="226">
        <v>7.48</v>
      </c>
      <c r="I108" s="226">
        <v>7.4240000000000004</v>
      </c>
      <c r="J108" s="226">
        <v>7.2670000000000003</v>
      </c>
      <c r="K108" s="226" t="s">
        <v>1172</v>
      </c>
      <c r="L108" s="226" t="s">
        <v>1172</v>
      </c>
      <c r="M108" s="226" t="s">
        <v>1172</v>
      </c>
      <c r="N108" s="226">
        <v>7.63</v>
      </c>
      <c r="O108" s="226">
        <v>7.7140000000000004</v>
      </c>
      <c r="P108" s="226">
        <v>7.9850000000000003</v>
      </c>
      <c r="Q108" s="386"/>
    </row>
    <row r="109" spans="1:17" s="24" customFormat="1" ht="12" customHeight="1">
      <c r="A109" s="9">
        <f t="shared" si="2"/>
        <v>104</v>
      </c>
      <c r="B109" s="394"/>
      <c r="C109" s="27">
        <f t="shared" si="3"/>
        <v>86</v>
      </c>
      <c r="D109" s="28" t="s">
        <v>274</v>
      </c>
      <c r="E109" s="173">
        <v>8.3739999999999988</v>
      </c>
      <c r="F109" s="226">
        <v>7.9160000000000004</v>
      </c>
      <c r="G109" s="226">
        <v>8.4879999999999995</v>
      </c>
      <c r="H109" s="226">
        <v>7.4950000000000001</v>
      </c>
      <c r="I109" s="226">
        <v>7.4189999999999996</v>
      </c>
      <c r="J109" s="226">
        <v>7.2640000000000002</v>
      </c>
      <c r="K109" s="226" t="s">
        <v>1172</v>
      </c>
      <c r="L109" s="226" t="s">
        <v>1172</v>
      </c>
      <c r="M109" s="226" t="s">
        <v>1172</v>
      </c>
      <c r="N109" s="226" t="s">
        <v>1172</v>
      </c>
      <c r="O109" s="226">
        <v>7.7160000000000002</v>
      </c>
      <c r="P109" s="226">
        <v>7.9894999999999996</v>
      </c>
      <c r="Q109" s="386"/>
    </row>
    <row r="110" spans="1:17" s="24" customFormat="1" ht="12" customHeight="1">
      <c r="A110" s="9">
        <f t="shared" si="2"/>
        <v>105</v>
      </c>
      <c r="B110" s="394"/>
      <c r="C110" s="27">
        <f t="shared" si="3"/>
        <v>87</v>
      </c>
      <c r="D110" s="28" t="s">
        <v>274</v>
      </c>
      <c r="E110" s="173">
        <v>8.3759999999999994</v>
      </c>
      <c r="F110" s="226">
        <v>7.9169999999999998</v>
      </c>
      <c r="G110" s="226">
        <v>8.4870000000000001</v>
      </c>
      <c r="H110" s="226">
        <v>7.4909999999999997</v>
      </c>
      <c r="I110" s="226">
        <v>7.4130000000000003</v>
      </c>
      <c r="J110" s="226">
        <v>7.2610000000000001</v>
      </c>
      <c r="K110" s="226" t="s">
        <v>1172</v>
      </c>
      <c r="L110" s="226" t="s">
        <v>1172</v>
      </c>
      <c r="M110" s="226" t="s">
        <v>1172</v>
      </c>
      <c r="N110" s="226" t="s">
        <v>1172</v>
      </c>
      <c r="O110" s="226">
        <v>7.7220000000000004</v>
      </c>
      <c r="P110" s="226">
        <v>7.9939999999999998</v>
      </c>
      <c r="Q110" s="386"/>
    </row>
    <row r="111" spans="1:17" s="24" customFormat="1" ht="12" customHeight="1">
      <c r="A111" s="9">
        <f t="shared" si="2"/>
        <v>106</v>
      </c>
      <c r="B111" s="394"/>
      <c r="C111" s="27">
        <f t="shared" si="3"/>
        <v>88</v>
      </c>
      <c r="D111" s="28" t="s">
        <v>274</v>
      </c>
      <c r="E111" s="173">
        <v>8.3780000000000001</v>
      </c>
      <c r="F111" s="226">
        <v>7.9180000000000001</v>
      </c>
      <c r="G111" s="226">
        <v>8.4870000000000001</v>
      </c>
      <c r="H111" s="226">
        <v>7.4829999999999997</v>
      </c>
      <c r="I111" s="226">
        <v>7.4080000000000004</v>
      </c>
      <c r="J111" s="226">
        <v>7.2619999999999996</v>
      </c>
      <c r="K111" s="226" t="s">
        <v>1172</v>
      </c>
      <c r="L111" s="226" t="s">
        <v>1172</v>
      </c>
      <c r="M111" s="226" t="s">
        <v>1172</v>
      </c>
      <c r="N111" s="226" t="s">
        <v>1172</v>
      </c>
      <c r="O111" s="226">
        <v>7.7270000000000003</v>
      </c>
      <c r="P111" s="226">
        <v>8.0009999999999994</v>
      </c>
      <c r="Q111" s="386"/>
    </row>
    <row r="112" spans="1:17" s="24" customFormat="1" ht="12" customHeight="1">
      <c r="A112" s="9">
        <f t="shared" si="2"/>
        <v>107</v>
      </c>
      <c r="B112" s="394"/>
      <c r="C112" s="27">
        <f t="shared" si="3"/>
        <v>89</v>
      </c>
      <c r="D112" s="28" t="s">
        <v>274</v>
      </c>
      <c r="E112" s="173">
        <v>8.3809999999999985</v>
      </c>
      <c r="F112" s="226">
        <v>7.9189999999999996</v>
      </c>
      <c r="G112" s="226">
        <v>8.4870000000000001</v>
      </c>
      <c r="H112" s="226">
        <v>7.4850000000000003</v>
      </c>
      <c r="I112" s="226">
        <v>7.4024999999999999</v>
      </c>
      <c r="J112" s="226">
        <v>7.2610000000000001</v>
      </c>
      <c r="K112" s="226" t="s">
        <v>1172</v>
      </c>
      <c r="L112" s="226" t="s">
        <v>1172</v>
      </c>
      <c r="M112" s="226" t="s">
        <v>1172</v>
      </c>
      <c r="N112" s="226" t="s">
        <v>1172</v>
      </c>
      <c r="O112" s="226" t="s">
        <v>1172</v>
      </c>
      <c r="P112" s="226">
        <v>8.0630000000000006</v>
      </c>
      <c r="Q112" s="386"/>
    </row>
    <row r="113" spans="1:17" s="24" customFormat="1" ht="12" customHeight="1">
      <c r="A113" s="9">
        <f t="shared" si="2"/>
        <v>108</v>
      </c>
      <c r="B113" s="394"/>
      <c r="C113" s="27">
        <f t="shared" si="3"/>
        <v>90</v>
      </c>
      <c r="D113" s="28" t="s">
        <v>274</v>
      </c>
      <c r="E113" s="173">
        <v>8.3829999999999991</v>
      </c>
      <c r="F113" s="226">
        <v>7.9189999999999996</v>
      </c>
      <c r="G113" s="226">
        <v>8.4870000000000001</v>
      </c>
      <c r="H113" s="226">
        <v>7.484</v>
      </c>
      <c r="I113" s="226">
        <v>7.3979999999999997</v>
      </c>
      <c r="J113" s="226">
        <v>7.2569999999999997</v>
      </c>
      <c r="K113" s="226" t="s">
        <v>1172</v>
      </c>
      <c r="L113" s="226" t="s">
        <v>1172</v>
      </c>
      <c r="M113" s="226" t="s">
        <v>1172</v>
      </c>
      <c r="N113" s="226" t="s">
        <v>1172</v>
      </c>
      <c r="O113" s="226" t="s">
        <v>1172</v>
      </c>
      <c r="P113" s="226" t="s">
        <v>1172</v>
      </c>
      <c r="Q113" s="386"/>
    </row>
    <row r="114" spans="1:17" s="24" customFormat="1" ht="12" customHeight="1" collapsed="1">
      <c r="A114" s="9">
        <f t="shared" si="2"/>
        <v>109</v>
      </c>
      <c r="B114" s="394"/>
      <c r="C114" s="27">
        <f t="shared" si="3"/>
        <v>91</v>
      </c>
      <c r="D114" s="28" t="s">
        <v>274</v>
      </c>
      <c r="E114" s="173">
        <v>8.1974999999999998</v>
      </c>
      <c r="F114" s="226">
        <v>7.9180000000000001</v>
      </c>
      <c r="G114" s="226">
        <v>8.4789999999999992</v>
      </c>
      <c r="H114" s="226">
        <v>7.4720000000000004</v>
      </c>
      <c r="I114" s="226">
        <v>7.3929999999999998</v>
      </c>
      <c r="J114" s="226">
        <v>7.258</v>
      </c>
      <c r="K114" s="226" t="s">
        <v>1172</v>
      </c>
      <c r="L114" s="226" t="s">
        <v>1172</v>
      </c>
      <c r="M114" s="226" t="s">
        <v>1172</v>
      </c>
      <c r="N114" s="226" t="s">
        <v>1172</v>
      </c>
      <c r="O114" s="226" t="s">
        <v>1172</v>
      </c>
      <c r="P114" s="226" t="s">
        <v>1172</v>
      </c>
      <c r="Q114" s="386"/>
    </row>
    <row r="115" spans="1:17" s="24" customFormat="1" ht="12" customHeight="1">
      <c r="A115" s="9">
        <f t="shared" si="2"/>
        <v>110</v>
      </c>
      <c r="B115" s="394"/>
      <c r="C115" s="27">
        <f t="shared" si="3"/>
        <v>92</v>
      </c>
      <c r="D115" s="28" t="s">
        <v>274</v>
      </c>
      <c r="E115" s="173">
        <v>8.2679999999999989</v>
      </c>
      <c r="F115" s="226">
        <v>7.9169999999999998</v>
      </c>
      <c r="G115" s="226">
        <v>8.4770000000000003</v>
      </c>
      <c r="H115" s="226">
        <v>7.4509999999999996</v>
      </c>
      <c r="I115" s="226">
        <v>7.3895</v>
      </c>
      <c r="J115" s="226">
        <v>7.2539999999999996</v>
      </c>
      <c r="K115" s="226" t="s">
        <v>1172</v>
      </c>
      <c r="L115" s="226" t="s">
        <v>1172</v>
      </c>
      <c r="M115" s="226" t="s">
        <v>1172</v>
      </c>
      <c r="N115" s="226" t="s">
        <v>1172</v>
      </c>
      <c r="O115" s="226" t="s">
        <v>1172</v>
      </c>
      <c r="P115" s="226" t="s">
        <v>1172</v>
      </c>
      <c r="Q115" s="386"/>
    </row>
    <row r="116" spans="1:17" s="24" customFormat="1" ht="12" customHeight="1">
      <c r="A116" s="9">
        <f t="shared" si="2"/>
        <v>111</v>
      </c>
      <c r="B116" s="394"/>
      <c r="C116" s="27">
        <f t="shared" si="3"/>
        <v>93</v>
      </c>
      <c r="D116" s="28" t="s">
        <v>274</v>
      </c>
      <c r="E116" s="173">
        <v>8.2299999999999986</v>
      </c>
      <c r="F116" s="226">
        <v>7.9169999999999998</v>
      </c>
      <c r="G116" s="226" t="s">
        <v>1172</v>
      </c>
      <c r="H116" s="226">
        <v>7.3730000000000002</v>
      </c>
      <c r="I116" s="226">
        <v>7.3860000000000001</v>
      </c>
      <c r="J116" s="226">
        <v>7.2539999999999996</v>
      </c>
      <c r="K116" s="226" t="s">
        <v>1172</v>
      </c>
      <c r="L116" s="226" t="s">
        <v>1172</v>
      </c>
      <c r="M116" s="226" t="s">
        <v>1172</v>
      </c>
      <c r="N116" s="226" t="s">
        <v>1172</v>
      </c>
      <c r="O116" s="226" t="s">
        <v>1172</v>
      </c>
      <c r="P116" s="226" t="s">
        <v>1172</v>
      </c>
      <c r="Q116" s="386"/>
    </row>
    <row r="117" spans="1:17" s="24" customFormat="1" ht="12" customHeight="1">
      <c r="A117" s="9">
        <f t="shared" si="2"/>
        <v>112</v>
      </c>
      <c r="B117" s="394"/>
      <c r="C117" s="27">
        <f t="shared" si="3"/>
        <v>94</v>
      </c>
      <c r="D117" s="28" t="s">
        <v>274</v>
      </c>
      <c r="E117" s="173" t="s">
        <v>1172</v>
      </c>
      <c r="F117" s="226" t="s">
        <v>1172</v>
      </c>
      <c r="G117" s="226" t="s">
        <v>1172</v>
      </c>
      <c r="H117" s="226">
        <v>7.4740000000000002</v>
      </c>
      <c r="I117" s="226">
        <v>7.3804999999999996</v>
      </c>
      <c r="J117" s="226">
        <v>7.2519999999999998</v>
      </c>
      <c r="K117" s="226" t="s">
        <v>1172</v>
      </c>
      <c r="L117" s="226" t="s">
        <v>1172</v>
      </c>
      <c r="M117" s="226" t="s">
        <v>1172</v>
      </c>
      <c r="N117" s="226" t="s">
        <v>1172</v>
      </c>
      <c r="O117" s="226" t="s">
        <v>1172</v>
      </c>
      <c r="P117" s="226" t="s">
        <v>1172</v>
      </c>
      <c r="Q117" s="386"/>
    </row>
    <row r="118" spans="1:17" s="24" customFormat="1" ht="12" customHeight="1">
      <c r="A118" s="9">
        <f t="shared" si="2"/>
        <v>113</v>
      </c>
      <c r="B118" s="394"/>
      <c r="C118" s="27">
        <f t="shared" si="3"/>
        <v>95</v>
      </c>
      <c r="D118" s="28" t="s">
        <v>274</v>
      </c>
      <c r="E118" s="173" t="s">
        <v>1172</v>
      </c>
      <c r="F118" s="226" t="s">
        <v>1172</v>
      </c>
      <c r="G118" s="226" t="s">
        <v>1172</v>
      </c>
      <c r="H118" s="226" t="s">
        <v>1172</v>
      </c>
      <c r="I118" s="226">
        <v>7.56</v>
      </c>
      <c r="J118" s="226">
        <v>7.25</v>
      </c>
      <c r="K118" s="226" t="s">
        <v>1172</v>
      </c>
      <c r="L118" s="226" t="s">
        <v>1172</v>
      </c>
      <c r="M118" s="226" t="s">
        <v>1172</v>
      </c>
      <c r="N118" s="226" t="s">
        <v>1172</v>
      </c>
      <c r="O118" s="226" t="s">
        <v>1172</v>
      </c>
      <c r="P118" s="226" t="s">
        <v>1172</v>
      </c>
      <c r="Q118" s="386"/>
    </row>
    <row r="119" spans="1:17" s="24" customFormat="1" ht="12" customHeight="1">
      <c r="A119" s="9">
        <f t="shared" si="2"/>
        <v>114</v>
      </c>
      <c r="B119" s="394"/>
      <c r="C119" s="27">
        <f t="shared" si="3"/>
        <v>96</v>
      </c>
      <c r="D119" s="28" t="s">
        <v>274</v>
      </c>
      <c r="E119" s="173" t="s">
        <v>1172</v>
      </c>
      <c r="F119" s="226" t="s">
        <v>1172</v>
      </c>
      <c r="G119" s="226" t="s">
        <v>1172</v>
      </c>
      <c r="H119" s="226" t="s">
        <v>1172</v>
      </c>
      <c r="I119" s="226">
        <v>7.4325000000000001</v>
      </c>
      <c r="J119" s="226">
        <v>7.7765000000000004</v>
      </c>
      <c r="K119" s="226" t="s">
        <v>1172</v>
      </c>
      <c r="L119" s="226" t="s">
        <v>1172</v>
      </c>
      <c r="M119" s="226" t="s">
        <v>1172</v>
      </c>
      <c r="N119" s="226" t="s">
        <v>1172</v>
      </c>
      <c r="O119" s="226" t="s">
        <v>1172</v>
      </c>
      <c r="P119" s="226" t="s">
        <v>1172</v>
      </c>
      <c r="Q119" s="386"/>
    </row>
    <row r="120" spans="1:17" s="24" customFormat="1" ht="12" customHeight="1">
      <c r="A120" s="9">
        <f t="shared" si="2"/>
        <v>115</v>
      </c>
      <c r="B120" s="394"/>
      <c r="C120" s="27">
        <f t="shared" si="3"/>
        <v>97</v>
      </c>
      <c r="D120" s="28" t="s">
        <v>274</v>
      </c>
      <c r="E120" s="173" t="s">
        <v>1172</v>
      </c>
      <c r="F120" s="226" t="s">
        <v>1172</v>
      </c>
      <c r="G120" s="226" t="s">
        <v>1172</v>
      </c>
      <c r="H120" s="226" t="s">
        <v>1172</v>
      </c>
      <c r="I120" s="226">
        <v>7.4329999999999998</v>
      </c>
      <c r="J120" s="226">
        <v>7.4429999999999996</v>
      </c>
      <c r="K120" s="226" t="s">
        <v>1172</v>
      </c>
      <c r="L120" s="226" t="s">
        <v>1172</v>
      </c>
      <c r="M120" s="226" t="s">
        <v>1172</v>
      </c>
      <c r="N120" s="226" t="s">
        <v>1172</v>
      </c>
      <c r="O120" s="226" t="s">
        <v>1172</v>
      </c>
      <c r="P120" s="226" t="s">
        <v>1172</v>
      </c>
      <c r="Q120" s="386"/>
    </row>
    <row r="121" spans="1:17" s="24" customFormat="1" ht="12" customHeight="1">
      <c r="A121" s="9">
        <f t="shared" si="2"/>
        <v>116</v>
      </c>
      <c r="B121" s="394"/>
      <c r="C121" s="27">
        <f t="shared" si="3"/>
        <v>98</v>
      </c>
      <c r="D121" s="28" t="s">
        <v>274</v>
      </c>
      <c r="E121" s="173" t="s">
        <v>1172</v>
      </c>
      <c r="F121" s="226" t="s">
        <v>1172</v>
      </c>
      <c r="G121" s="226" t="s">
        <v>1172</v>
      </c>
      <c r="H121" s="226" t="s">
        <v>1172</v>
      </c>
      <c r="I121" s="226">
        <v>7.3264999999999993</v>
      </c>
      <c r="J121" s="226">
        <v>7.343</v>
      </c>
      <c r="K121" s="226" t="s">
        <v>1172</v>
      </c>
      <c r="L121" s="226" t="s">
        <v>1172</v>
      </c>
      <c r="M121" s="226" t="s">
        <v>1172</v>
      </c>
      <c r="N121" s="226" t="s">
        <v>1172</v>
      </c>
      <c r="O121" s="226" t="s">
        <v>1172</v>
      </c>
      <c r="P121" s="226" t="s">
        <v>1172</v>
      </c>
      <c r="Q121" s="386"/>
    </row>
    <row r="122" spans="1:17" s="24" customFormat="1" ht="12" customHeight="1">
      <c r="A122" s="9">
        <f t="shared" si="2"/>
        <v>117</v>
      </c>
      <c r="B122" s="394"/>
      <c r="C122" s="27">
        <f t="shared" si="3"/>
        <v>99</v>
      </c>
      <c r="D122" s="28" t="s">
        <v>274</v>
      </c>
      <c r="E122" s="173" t="s">
        <v>1172</v>
      </c>
      <c r="F122" s="226" t="s">
        <v>1172</v>
      </c>
      <c r="G122" s="226" t="s">
        <v>1172</v>
      </c>
      <c r="H122" s="226" t="s">
        <v>1172</v>
      </c>
      <c r="I122" s="226" t="s">
        <v>1172</v>
      </c>
      <c r="J122" s="226" t="s">
        <v>1172</v>
      </c>
      <c r="K122" s="226" t="s">
        <v>1172</v>
      </c>
      <c r="L122" s="226" t="s">
        <v>1172</v>
      </c>
      <c r="M122" s="226" t="s">
        <v>1172</v>
      </c>
      <c r="N122" s="226" t="s">
        <v>1172</v>
      </c>
      <c r="O122" s="226" t="s">
        <v>1172</v>
      </c>
      <c r="P122" s="226" t="s">
        <v>1172</v>
      </c>
      <c r="Q122" s="386"/>
    </row>
    <row r="123" spans="1:17" s="24" customFormat="1" ht="12" customHeight="1">
      <c r="A123" s="9">
        <f t="shared" si="2"/>
        <v>118</v>
      </c>
      <c r="B123" s="394"/>
      <c r="C123" s="27">
        <f t="shared" si="3"/>
        <v>100</v>
      </c>
      <c r="D123" s="28" t="s">
        <v>274</v>
      </c>
      <c r="E123" s="173" t="s">
        <v>1172</v>
      </c>
      <c r="F123" s="226" t="s">
        <v>1172</v>
      </c>
      <c r="G123" s="226" t="s">
        <v>1172</v>
      </c>
      <c r="H123" s="226" t="s">
        <v>1172</v>
      </c>
      <c r="I123" s="226" t="s">
        <v>1172</v>
      </c>
      <c r="J123" s="226" t="s">
        <v>1172</v>
      </c>
      <c r="K123" s="226" t="s">
        <v>1172</v>
      </c>
      <c r="L123" s="226" t="s">
        <v>1172</v>
      </c>
      <c r="M123" s="226" t="s">
        <v>1172</v>
      </c>
      <c r="N123" s="226" t="s">
        <v>1172</v>
      </c>
      <c r="O123" s="226" t="s">
        <v>1172</v>
      </c>
      <c r="P123" s="226" t="s">
        <v>1172</v>
      </c>
      <c r="Q123" s="386"/>
    </row>
    <row r="124" spans="1:17" s="24" customFormat="1" ht="12" customHeight="1">
      <c r="A124" s="9">
        <f t="shared" si="2"/>
        <v>119</v>
      </c>
      <c r="B124" s="394"/>
      <c r="C124" s="27">
        <f t="shared" si="3"/>
        <v>101</v>
      </c>
      <c r="D124" s="28" t="s">
        <v>274</v>
      </c>
      <c r="E124" s="173" t="s">
        <v>1172</v>
      </c>
      <c r="F124" s="226" t="s">
        <v>1172</v>
      </c>
      <c r="G124" s="226" t="s">
        <v>1172</v>
      </c>
      <c r="H124" s="226" t="s">
        <v>1172</v>
      </c>
      <c r="I124" s="226" t="s">
        <v>1172</v>
      </c>
      <c r="J124" s="226" t="s">
        <v>1172</v>
      </c>
      <c r="K124" s="226" t="s">
        <v>1172</v>
      </c>
      <c r="L124" s="226" t="s">
        <v>1172</v>
      </c>
      <c r="M124" s="226" t="s">
        <v>1172</v>
      </c>
      <c r="N124" s="226" t="s">
        <v>1172</v>
      </c>
      <c r="O124" s="226" t="s">
        <v>1172</v>
      </c>
      <c r="P124" s="226" t="s">
        <v>1172</v>
      </c>
      <c r="Q124" s="386"/>
    </row>
    <row r="125" spans="1:17" s="24" customFormat="1" ht="12" customHeight="1">
      <c r="A125" s="9">
        <f t="shared" si="2"/>
        <v>120</v>
      </c>
      <c r="B125" s="394"/>
      <c r="C125" s="27">
        <f t="shared" si="3"/>
        <v>102</v>
      </c>
      <c r="D125" s="28" t="s">
        <v>274</v>
      </c>
      <c r="E125" s="173" t="s">
        <v>1172</v>
      </c>
      <c r="F125" s="226" t="s">
        <v>1172</v>
      </c>
      <c r="G125" s="226" t="s">
        <v>1172</v>
      </c>
      <c r="H125" s="226" t="s">
        <v>1172</v>
      </c>
      <c r="I125" s="226" t="s">
        <v>1172</v>
      </c>
      <c r="J125" s="226" t="s">
        <v>1172</v>
      </c>
      <c r="K125" s="226" t="s">
        <v>1172</v>
      </c>
      <c r="L125" s="226" t="s">
        <v>1172</v>
      </c>
      <c r="M125" s="226" t="s">
        <v>1172</v>
      </c>
      <c r="N125" s="226" t="s">
        <v>1172</v>
      </c>
      <c r="O125" s="226" t="s">
        <v>1172</v>
      </c>
      <c r="P125" s="226" t="s">
        <v>1172</v>
      </c>
      <c r="Q125" s="386"/>
    </row>
    <row r="126" spans="1:17" s="24" customFormat="1" ht="12" customHeight="1">
      <c r="A126" s="9">
        <f t="shared" si="2"/>
        <v>121</v>
      </c>
      <c r="B126" s="394"/>
      <c r="C126" s="27">
        <f t="shared" si="3"/>
        <v>103</v>
      </c>
      <c r="D126" s="28" t="s">
        <v>274</v>
      </c>
      <c r="E126" s="173" t="s">
        <v>1172</v>
      </c>
      <c r="F126" s="226" t="s">
        <v>1172</v>
      </c>
      <c r="G126" s="226" t="s">
        <v>1172</v>
      </c>
      <c r="H126" s="226" t="s">
        <v>1172</v>
      </c>
      <c r="I126" s="226" t="s">
        <v>1172</v>
      </c>
      <c r="J126" s="226" t="s">
        <v>1172</v>
      </c>
      <c r="K126" s="226" t="s">
        <v>1172</v>
      </c>
      <c r="L126" s="226" t="s">
        <v>1172</v>
      </c>
      <c r="M126" s="226" t="s">
        <v>1172</v>
      </c>
      <c r="N126" s="226" t="s">
        <v>1172</v>
      </c>
      <c r="O126" s="226" t="s">
        <v>1172</v>
      </c>
      <c r="P126" s="226" t="s">
        <v>1172</v>
      </c>
      <c r="Q126" s="386"/>
    </row>
    <row r="127" spans="1:17" s="24" customFormat="1" ht="12" customHeight="1">
      <c r="A127" s="9">
        <f t="shared" si="2"/>
        <v>122</v>
      </c>
      <c r="B127" s="394"/>
      <c r="C127" s="27">
        <f t="shared" si="3"/>
        <v>104</v>
      </c>
      <c r="D127" s="28" t="s">
        <v>274</v>
      </c>
      <c r="E127" s="173" t="s">
        <v>1172</v>
      </c>
      <c r="F127" s="226" t="s">
        <v>1172</v>
      </c>
      <c r="G127" s="226" t="s">
        <v>1172</v>
      </c>
      <c r="H127" s="226" t="s">
        <v>1172</v>
      </c>
      <c r="I127" s="226" t="s">
        <v>1172</v>
      </c>
      <c r="J127" s="226" t="s">
        <v>1172</v>
      </c>
      <c r="K127" s="226" t="s">
        <v>1172</v>
      </c>
      <c r="L127" s="226" t="s">
        <v>1172</v>
      </c>
      <c r="M127" s="226" t="s">
        <v>1172</v>
      </c>
      <c r="N127" s="226" t="s">
        <v>1172</v>
      </c>
      <c r="O127" s="226" t="s">
        <v>1172</v>
      </c>
      <c r="P127" s="226" t="s">
        <v>1172</v>
      </c>
      <c r="Q127" s="386"/>
    </row>
    <row r="128" spans="1:17" s="24" customFormat="1" ht="12" customHeight="1">
      <c r="A128" s="9">
        <f t="shared" si="2"/>
        <v>123</v>
      </c>
      <c r="B128" s="394"/>
      <c r="C128" s="27">
        <f t="shared" si="3"/>
        <v>105</v>
      </c>
      <c r="D128" s="28" t="s">
        <v>274</v>
      </c>
      <c r="E128" s="173" t="s">
        <v>1172</v>
      </c>
      <c r="F128" s="226" t="s">
        <v>1172</v>
      </c>
      <c r="G128" s="226" t="s">
        <v>1172</v>
      </c>
      <c r="H128" s="226" t="s">
        <v>1172</v>
      </c>
      <c r="I128" s="226" t="s">
        <v>1172</v>
      </c>
      <c r="J128" s="226" t="s">
        <v>1172</v>
      </c>
      <c r="K128" s="226" t="s">
        <v>1172</v>
      </c>
      <c r="L128" s="226" t="s">
        <v>1172</v>
      </c>
      <c r="M128" s="226" t="s">
        <v>1172</v>
      </c>
      <c r="N128" s="226" t="s">
        <v>1172</v>
      </c>
      <c r="O128" s="226" t="s">
        <v>1172</v>
      </c>
      <c r="P128" s="226" t="s">
        <v>1172</v>
      </c>
      <c r="Q128" s="386"/>
    </row>
    <row r="129" spans="1:17" s="24" customFormat="1" ht="12" customHeight="1">
      <c r="A129" s="9">
        <f t="shared" si="2"/>
        <v>124</v>
      </c>
      <c r="B129" s="394"/>
      <c r="C129" s="27">
        <f t="shared" si="3"/>
        <v>106</v>
      </c>
      <c r="D129" s="28" t="s">
        <v>274</v>
      </c>
      <c r="E129" s="173" t="s">
        <v>1172</v>
      </c>
      <c r="F129" s="226" t="s">
        <v>1172</v>
      </c>
      <c r="G129" s="226" t="s">
        <v>1172</v>
      </c>
      <c r="H129" s="226" t="s">
        <v>1172</v>
      </c>
      <c r="I129" s="226" t="s">
        <v>1172</v>
      </c>
      <c r="J129" s="226" t="s">
        <v>1172</v>
      </c>
      <c r="K129" s="226" t="s">
        <v>1172</v>
      </c>
      <c r="L129" s="226" t="s">
        <v>1172</v>
      </c>
      <c r="M129" s="226" t="s">
        <v>1172</v>
      </c>
      <c r="N129" s="226" t="s">
        <v>1172</v>
      </c>
      <c r="O129" s="226" t="s">
        <v>1172</v>
      </c>
      <c r="P129" s="226" t="s">
        <v>1172</v>
      </c>
      <c r="Q129" s="386"/>
    </row>
    <row r="130" spans="1:17" s="24" customFormat="1" ht="12" customHeight="1">
      <c r="A130" s="9">
        <f t="shared" si="2"/>
        <v>125</v>
      </c>
      <c r="B130" s="394"/>
      <c r="C130" s="27">
        <f t="shared" si="3"/>
        <v>107</v>
      </c>
      <c r="D130" s="28" t="s">
        <v>274</v>
      </c>
      <c r="E130" s="173" t="s">
        <v>1172</v>
      </c>
      <c r="F130" s="226" t="s">
        <v>1172</v>
      </c>
      <c r="G130" s="226" t="s">
        <v>1172</v>
      </c>
      <c r="H130" s="226" t="s">
        <v>1172</v>
      </c>
      <c r="I130" s="226" t="s">
        <v>1172</v>
      </c>
      <c r="J130" s="226" t="s">
        <v>1172</v>
      </c>
      <c r="K130" s="226" t="s">
        <v>1172</v>
      </c>
      <c r="L130" s="226" t="s">
        <v>1172</v>
      </c>
      <c r="M130" s="226" t="s">
        <v>1172</v>
      </c>
      <c r="N130" s="226" t="s">
        <v>1172</v>
      </c>
      <c r="O130" s="226" t="s">
        <v>1172</v>
      </c>
      <c r="P130" s="226" t="s">
        <v>1172</v>
      </c>
      <c r="Q130" s="386"/>
    </row>
    <row r="131" spans="1:17" s="24" customFormat="1" ht="12" customHeight="1">
      <c r="A131" s="9">
        <f t="shared" si="2"/>
        <v>126</v>
      </c>
      <c r="B131" s="394"/>
      <c r="C131" s="27">
        <f t="shared" si="3"/>
        <v>108</v>
      </c>
      <c r="D131" s="28" t="s">
        <v>274</v>
      </c>
      <c r="E131" s="173" t="s">
        <v>1172</v>
      </c>
      <c r="F131" s="226" t="s">
        <v>1172</v>
      </c>
      <c r="G131" s="226" t="s">
        <v>1172</v>
      </c>
      <c r="H131" s="226" t="s">
        <v>1172</v>
      </c>
      <c r="I131" s="226" t="s">
        <v>1172</v>
      </c>
      <c r="J131" s="226" t="s">
        <v>1172</v>
      </c>
      <c r="K131" s="226" t="s">
        <v>1172</v>
      </c>
      <c r="L131" s="226" t="s">
        <v>1172</v>
      </c>
      <c r="M131" s="226" t="s">
        <v>1172</v>
      </c>
      <c r="N131" s="226" t="s">
        <v>1172</v>
      </c>
      <c r="O131" s="226" t="s">
        <v>1172</v>
      </c>
      <c r="P131" s="226" t="s">
        <v>1172</v>
      </c>
      <c r="Q131" s="386"/>
    </row>
    <row r="132" spans="1:17" s="24" customFormat="1" ht="12" customHeight="1">
      <c r="A132" s="9">
        <f t="shared" si="2"/>
        <v>127</v>
      </c>
      <c r="B132" s="394"/>
      <c r="C132" s="27">
        <f t="shared" si="3"/>
        <v>109</v>
      </c>
      <c r="D132" s="28" t="s">
        <v>274</v>
      </c>
      <c r="E132" s="173" t="s">
        <v>1172</v>
      </c>
      <c r="F132" s="226" t="s">
        <v>1172</v>
      </c>
      <c r="G132" s="226" t="s">
        <v>1172</v>
      </c>
      <c r="H132" s="226" t="s">
        <v>1172</v>
      </c>
      <c r="I132" s="226" t="s">
        <v>1172</v>
      </c>
      <c r="J132" s="226" t="s">
        <v>1172</v>
      </c>
      <c r="K132" s="226" t="s">
        <v>1172</v>
      </c>
      <c r="L132" s="226" t="s">
        <v>1172</v>
      </c>
      <c r="M132" s="226" t="s">
        <v>1172</v>
      </c>
      <c r="N132" s="226" t="s">
        <v>1172</v>
      </c>
      <c r="O132" s="226" t="s">
        <v>1172</v>
      </c>
      <c r="P132" s="226" t="s">
        <v>1172</v>
      </c>
      <c r="Q132" s="386"/>
    </row>
    <row r="133" spans="1:17" s="24" customFormat="1" ht="12" customHeight="1">
      <c r="A133" s="9">
        <f t="shared" si="2"/>
        <v>128</v>
      </c>
      <c r="B133" s="394"/>
      <c r="C133" s="27">
        <f t="shared" si="3"/>
        <v>110</v>
      </c>
      <c r="D133" s="28" t="s">
        <v>274</v>
      </c>
      <c r="E133" s="173" t="s">
        <v>1172</v>
      </c>
      <c r="F133" s="226" t="s">
        <v>1172</v>
      </c>
      <c r="G133" s="226" t="s">
        <v>1172</v>
      </c>
      <c r="H133" s="226" t="s">
        <v>1172</v>
      </c>
      <c r="I133" s="226" t="s">
        <v>1172</v>
      </c>
      <c r="J133" s="226" t="s">
        <v>1172</v>
      </c>
      <c r="K133" s="226" t="s">
        <v>1172</v>
      </c>
      <c r="L133" s="226" t="s">
        <v>1172</v>
      </c>
      <c r="M133" s="226" t="s">
        <v>1172</v>
      </c>
      <c r="N133" s="226" t="s">
        <v>1172</v>
      </c>
      <c r="O133" s="226" t="s">
        <v>1172</v>
      </c>
      <c r="P133" s="226" t="s">
        <v>1172</v>
      </c>
      <c r="Q133" s="386"/>
    </row>
    <row r="134" spans="1:17" s="24" customFormat="1" ht="12" customHeight="1">
      <c r="A134" s="9">
        <f t="shared" si="2"/>
        <v>129</v>
      </c>
      <c r="B134" s="394"/>
      <c r="C134" s="27">
        <f t="shared" si="3"/>
        <v>111</v>
      </c>
      <c r="D134" s="28" t="s">
        <v>274</v>
      </c>
      <c r="E134" s="173" t="s">
        <v>1172</v>
      </c>
      <c r="F134" s="226" t="s">
        <v>1172</v>
      </c>
      <c r="G134" s="226" t="s">
        <v>1172</v>
      </c>
      <c r="H134" s="226" t="s">
        <v>1172</v>
      </c>
      <c r="I134" s="226" t="s">
        <v>1172</v>
      </c>
      <c r="J134" s="226" t="s">
        <v>1172</v>
      </c>
      <c r="K134" s="226" t="s">
        <v>1172</v>
      </c>
      <c r="L134" s="226" t="s">
        <v>1172</v>
      </c>
      <c r="M134" s="226" t="s">
        <v>1172</v>
      </c>
      <c r="N134" s="226" t="s">
        <v>1172</v>
      </c>
      <c r="O134" s="226" t="s">
        <v>1172</v>
      </c>
      <c r="P134" s="226" t="s">
        <v>1172</v>
      </c>
      <c r="Q134" s="386"/>
    </row>
    <row r="135" spans="1:17" s="24" customFormat="1" ht="12" customHeight="1">
      <c r="A135" s="9">
        <f t="shared" si="2"/>
        <v>130</v>
      </c>
      <c r="B135" s="394"/>
      <c r="C135" s="27">
        <f t="shared" si="3"/>
        <v>112</v>
      </c>
      <c r="D135" s="28" t="s">
        <v>274</v>
      </c>
      <c r="E135" s="173" t="s">
        <v>1172</v>
      </c>
      <c r="F135" s="226" t="s">
        <v>1172</v>
      </c>
      <c r="G135" s="226" t="s">
        <v>1172</v>
      </c>
      <c r="H135" s="226" t="s">
        <v>1172</v>
      </c>
      <c r="I135" s="226" t="s">
        <v>1172</v>
      </c>
      <c r="J135" s="226" t="s">
        <v>1172</v>
      </c>
      <c r="K135" s="226" t="s">
        <v>1172</v>
      </c>
      <c r="L135" s="226" t="s">
        <v>1172</v>
      </c>
      <c r="M135" s="226" t="s">
        <v>1172</v>
      </c>
      <c r="N135" s="226" t="s">
        <v>1172</v>
      </c>
      <c r="O135" s="226" t="s">
        <v>1172</v>
      </c>
      <c r="P135" s="226" t="s">
        <v>1172</v>
      </c>
      <c r="Q135" s="386"/>
    </row>
    <row r="136" spans="1:17" s="24" customFormat="1" ht="12" customHeight="1">
      <c r="A136" s="9">
        <f t="shared" si="2"/>
        <v>131</v>
      </c>
      <c r="B136" s="394"/>
      <c r="C136" s="27">
        <f t="shared" si="3"/>
        <v>113</v>
      </c>
      <c r="D136" s="28" t="s">
        <v>274</v>
      </c>
      <c r="E136" s="173" t="s">
        <v>1172</v>
      </c>
      <c r="F136" s="226" t="s">
        <v>1172</v>
      </c>
      <c r="G136" s="226" t="s">
        <v>1172</v>
      </c>
      <c r="H136" s="226" t="s">
        <v>1172</v>
      </c>
      <c r="I136" s="226" t="s">
        <v>1172</v>
      </c>
      <c r="J136" s="226" t="s">
        <v>1172</v>
      </c>
      <c r="K136" s="226" t="s">
        <v>1172</v>
      </c>
      <c r="L136" s="226" t="s">
        <v>1172</v>
      </c>
      <c r="M136" s="226" t="s">
        <v>1172</v>
      </c>
      <c r="N136" s="226" t="s">
        <v>1172</v>
      </c>
      <c r="O136" s="226" t="s">
        <v>1172</v>
      </c>
      <c r="P136" s="226" t="s">
        <v>1172</v>
      </c>
      <c r="Q136" s="386"/>
    </row>
    <row r="137" spans="1:17" s="24" customFormat="1" ht="12" customHeight="1">
      <c r="A137" s="9">
        <f t="shared" si="2"/>
        <v>132</v>
      </c>
      <c r="B137" s="394"/>
      <c r="C137" s="27">
        <f t="shared" si="3"/>
        <v>114</v>
      </c>
      <c r="D137" s="28" t="s">
        <v>274</v>
      </c>
      <c r="E137" s="173" t="s">
        <v>1172</v>
      </c>
      <c r="F137" s="226" t="s">
        <v>1172</v>
      </c>
      <c r="G137" s="226" t="s">
        <v>1172</v>
      </c>
      <c r="H137" s="226" t="s">
        <v>1172</v>
      </c>
      <c r="I137" s="226" t="s">
        <v>1172</v>
      </c>
      <c r="J137" s="226" t="s">
        <v>1172</v>
      </c>
      <c r="K137" s="226" t="s">
        <v>1172</v>
      </c>
      <c r="L137" s="226" t="s">
        <v>1172</v>
      </c>
      <c r="M137" s="226" t="s">
        <v>1172</v>
      </c>
      <c r="N137" s="226" t="s">
        <v>1172</v>
      </c>
      <c r="O137" s="226" t="s">
        <v>1172</v>
      </c>
      <c r="P137" s="226" t="s">
        <v>1172</v>
      </c>
      <c r="Q137" s="386"/>
    </row>
    <row r="138" spans="1:17" s="24" customFormat="1" ht="12" customHeight="1">
      <c r="A138" s="9">
        <f t="shared" si="2"/>
        <v>133</v>
      </c>
      <c r="B138" s="394"/>
      <c r="C138" s="27">
        <f t="shared" si="3"/>
        <v>115</v>
      </c>
      <c r="D138" s="28" t="s">
        <v>274</v>
      </c>
      <c r="E138" s="173" t="s">
        <v>1172</v>
      </c>
      <c r="F138" s="226" t="s">
        <v>1172</v>
      </c>
      <c r="G138" s="226" t="s">
        <v>1172</v>
      </c>
      <c r="H138" s="226" t="s">
        <v>1172</v>
      </c>
      <c r="I138" s="226" t="s">
        <v>1172</v>
      </c>
      <c r="J138" s="226" t="s">
        <v>1172</v>
      </c>
      <c r="K138" s="226" t="s">
        <v>1172</v>
      </c>
      <c r="L138" s="226" t="s">
        <v>1172</v>
      </c>
      <c r="M138" s="226" t="s">
        <v>1172</v>
      </c>
      <c r="N138" s="226" t="s">
        <v>1172</v>
      </c>
      <c r="O138" s="226" t="s">
        <v>1172</v>
      </c>
      <c r="P138" s="226" t="s">
        <v>1172</v>
      </c>
      <c r="Q138" s="386"/>
    </row>
    <row r="139" spans="1:17" s="24" customFormat="1" ht="12" customHeight="1">
      <c r="A139" s="9">
        <f t="shared" si="2"/>
        <v>134</v>
      </c>
      <c r="B139" s="394"/>
      <c r="C139" s="27">
        <f t="shared" si="3"/>
        <v>116</v>
      </c>
      <c r="D139" s="28" t="s">
        <v>274</v>
      </c>
      <c r="E139" s="173" t="s">
        <v>1172</v>
      </c>
      <c r="F139" s="226" t="s">
        <v>1172</v>
      </c>
      <c r="G139" s="226" t="s">
        <v>1172</v>
      </c>
      <c r="H139" s="226" t="s">
        <v>1172</v>
      </c>
      <c r="I139" s="226" t="s">
        <v>1172</v>
      </c>
      <c r="J139" s="226" t="s">
        <v>1172</v>
      </c>
      <c r="K139" s="226" t="s">
        <v>1172</v>
      </c>
      <c r="L139" s="226" t="s">
        <v>1172</v>
      </c>
      <c r="M139" s="226" t="s">
        <v>1172</v>
      </c>
      <c r="N139" s="226" t="s">
        <v>1172</v>
      </c>
      <c r="O139" s="226" t="s">
        <v>1172</v>
      </c>
      <c r="P139" s="226" t="s">
        <v>1172</v>
      </c>
      <c r="Q139" s="386"/>
    </row>
    <row r="140" spans="1:17" s="24" customFormat="1" ht="12" customHeight="1">
      <c r="A140" s="9">
        <f t="shared" si="2"/>
        <v>135</v>
      </c>
      <c r="B140" s="394"/>
      <c r="C140" s="27">
        <f t="shared" si="3"/>
        <v>117</v>
      </c>
      <c r="D140" s="28" t="s">
        <v>274</v>
      </c>
      <c r="E140" s="173" t="s">
        <v>1172</v>
      </c>
      <c r="F140" s="226" t="s">
        <v>1172</v>
      </c>
      <c r="G140" s="226" t="s">
        <v>1172</v>
      </c>
      <c r="H140" s="226" t="s">
        <v>1172</v>
      </c>
      <c r="I140" s="226" t="s">
        <v>1172</v>
      </c>
      <c r="J140" s="226" t="s">
        <v>1172</v>
      </c>
      <c r="K140" s="226" t="s">
        <v>1172</v>
      </c>
      <c r="L140" s="226" t="s">
        <v>1172</v>
      </c>
      <c r="M140" s="226" t="s">
        <v>1172</v>
      </c>
      <c r="N140" s="226" t="s">
        <v>1172</v>
      </c>
      <c r="O140" s="226" t="s">
        <v>1172</v>
      </c>
      <c r="P140" s="226" t="s">
        <v>1172</v>
      </c>
      <c r="Q140" s="386"/>
    </row>
    <row r="141" spans="1:17" s="24" customFormat="1" ht="12" customHeight="1">
      <c r="A141" s="9">
        <f t="shared" si="2"/>
        <v>136</v>
      </c>
      <c r="B141" s="394"/>
      <c r="C141" s="27">
        <f t="shared" si="3"/>
        <v>118</v>
      </c>
      <c r="D141" s="28" t="s">
        <v>274</v>
      </c>
      <c r="E141" s="173" t="s">
        <v>1172</v>
      </c>
      <c r="F141" s="226" t="s">
        <v>1172</v>
      </c>
      <c r="G141" s="226" t="s">
        <v>1172</v>
      </c>
      <c r="H141" s="226" t="s">
        <v>1172</v>
      </c>
      <c r="I141" s="226" t="s">
        <v>1172</v>
      </c>
      <c r="J141" s="226" t="s">
        <v>1172</v>
      </c>
      <c r="K141" s="226" t="s">
        <v>1172</v>
      </c>
      <c r="L141" s="226" t="s">
        <v>1172</v>
      </c>
      <c r="M141" s="226" t="s">
        <v>1172</v>
      </c>
      <c r="N141" s="226" t="s">
        <v>1172</v>
      </c>
      <c r="O141" s="226" t="s">
        <v>1172</v>
      </c>
      <c r="P141" s="226" t="s">
        <v>1172</v>
      </c>
      <c r="Q141" s="386"/>
    </row>
    <row r="142" spans="1:17" s="24" customFormat="1" ht="12" customHeight="1">
      <c r="A142" s="9">
        <f t="shared" si="2"/>
        <v>137</v>
      </c>
      <c r="B142" s="394"/>
      <c r="C142" s="27">
        <f t="shared" si="3"/>
        <v>119</v>
      </c>
      <c r="D142" s="28" t="s">
        <v>274</v>
      </c>
      <c r="E142" s="173" t="s">
        <v>1172</v>
      </c>
      <c r="F142" s="226" t="s">
        <v>1172</v>
      </c>
      <c r="G142" s="226" t="s">
        <v>1172</v>
      </c>
      <c r="H142" s="226" t="s">
        <v>1172</v>
      </c>
      <c r="I142" s="226" t="s">
        <v>1172</v>
      </c>
      <c r="J142" s="226" t="s">
        <v>1172</v>
      </c>
      <c r="K142" s="226" t="s">
        <v>1172</v>
      </c>
      <c r="L142" s="226" t="s">
        <v>1172</v>
      </c>
      <c r="M142" s="226" t="s">
        <v>1172</v>
      </c>
      <c r="N142" s="226" t="s">
        <v>1172</v>
      </c>
      <c r="O142" s="226" t="s">
        <v>1172</v>
      </c>
      <c r="P142" s="226" t="s">
        <v>1172</v>
      </c>
      <c r="Q142" s="386"/>
    </row>
    <row r="143" spans="1:17" s="24" customFormat="1" ht="12" customHeight="1">
      <c r="A143" s="9">
        <f t="shared" si="2"/>
        <v>138</v>
      </c>
      <c r="B143" s="394"/>
      <c r="C143" s="27">
        <f t="shared" si="3"/>
        <v>120</v>
      </c>
      <c r="D143" s="28" t="s">
        <v>274</v>
      </c>
      <c r="E143" s="173" t="s">
        <v>1172</v>
      </c>
      <c r="F143" s="226" t="s">
        <v>1172</v>
      </c>
      <c r="G143" s="226" t="s">
        <v>1172</v>
      </c>
      <c r="H143" s="226" t="s">
        <v>1172</v>
      </c>
      <c r="I143" s="226" t="s">
        <v>1172</v>
      </c>
      <c r="J143" s="226" t="s">
        <v>1172</v>
      </c>
      <c r="K143" s="226" t="s">
        <v>1172</v>
      </c>
      <c r="L143" s="226" t="s">
        <v>1172</v>
      </c>
      <c r="M143" s="226" t="s">
        <v>1172</v>
      </c>
      <c r="N143" s="226" t="s">
        <v>1172</v>
      </c>
      <c r="O143" s="226" t="s">
        <v>1172</v>
      </c>
      <c r="P143" s="226" t="s">
        <v>1172</v>
      </c>
      <c r="Q143" s="386"/>
    </row>
    <row r="144" spans="1:17" s="24" customFormat="1" ht="12" customHeight="1">
      <c r="A144" s="9">
        <f t="shared" si="2"/>
        <v>139</v>
      </c>
      <c r="B144" s="394"/>
      <c r="C144" s="27">
        <f t="shared" si="3"/>
        <v>121</v>
      </c>
      <c r="D144" s="28" t="s">
        <v>274</v>
      </c>
      <c r="E144" s="173" t="s">
        <v>1172</v>
      </c>
      <c r="F144" s="226" t="s">
        <v>1172</v>
      </c>
      <c r="G144" s="226" t="s">
        <v>1172</v>
      </c>
      <c r="H144" s="226" t="s">
        <v>1172</v>
      </c>
      <c r="I144" s="226" t="s">
        <v>1172</v>
      </c>
      <c r="J144" s="226" t="s">
        <v>1172</v>
      </c>
      <c r="K144" s="226" t="s">
        <v>1172</v>
      </c>
      <c r="L144" s="226" t="s">
        <v>1172</v>
      </c>
      <c r="M144" s="226" t="s">
        <v>1172</v>
      </c>
      <c r="N144" s="226" t="s">
        <v>1172</v>
      </c>
      <c r="O144" s="226" t="s">
        <v>1172</v>
      </c>
      <c r="P144" s="226" t="s">
        <v>1172</v>
      </c>
      <c r="Q144" s="386"/>
    </row>
    <row r="145" spans="1:17" s="24" customFormat="1" ht="12" customHeight="1">
      <c r="A145" s="9">
        <f t="shared" si="2"/>
        <v>140</v>
      </c>
      <c r="B145" s="394"/>
      <c r="C145" s="27">
        <f t="shared" si="3"/>
        <v>122</v>
      </c>
      <c r="D145" s="28" t="s">
        <v>274</v>
      </c>
      <c r="E145" s="173" t="s">
        <v>1172</v>
      </c>
      <c r="F145" s="226" t="s">
        <v>1172</v>
      </c>
      <c r="G145" s="226" t="s">
        <v>1172</v>
      </c>
      <c r="H145" s="226" t="s">
        <v>1172</v>
      </c>
      <c r="I145" s="226" t="s">
        <v>1172</v>
      </c>
      <c r="J145" s="226" t="s">
        <v>1172</v>
      </c>
      <c r="K145" s="226" t="s">
        <v>1172</v>
      </c>
      <c r="L145" s="226" t="s">
        <v>1172</v>
      </c>
      <c r="M145" s="226" t="s">
        <v>1172</v>
      </c>
      <c r="N145" s="226" t="s">
        <v>1172</v>
      </c>
      <c r="O145" s="226" t="s">
        <v>1172</v>
      </c>
      <c r="P145" s="226" t="s">
        <v>1172</v>
      </c>
      <c r="Q145" s="386"/>
    </row>
    <row r="146" spans="1:17" s="24" customFormat="1" ht="12" customHeight="1">
      <c r="A146" s="9">
        <f t="shared" si="2"/>
        <v>141</v>
      </c>
      <c r="B146" s="394"/>
      <c r="C146" s="27">
        <f t="shared" si="3"/>
        <v>123</v>
      </c>
      <c r="D146" s="28" t="s">
        <v>274</v>
      </c>
      <c r="E146" s="173" t="s">
        <v>1172</v>
      </c>
      <c r="F146" s="226" t="s">
        <v>1172</v>
      </c>
      <c r="G146" s="226" t="s">
        <v>1172</v>
      </c>
      <c r="H146" s="226" t="s">
        <v>1172</v>
      </c>
      <c r="I146" s="226" t="s">
        <v>1172</v>
      </c>
      <c r="J146" s="226" t="s">
        <v>1172</v>
      </c>
      <c r="K146" s="226" t="s">
        <v>1172</v>
      </c>
      <c r="L146" s="226" t="s">
        <v>1172</v>
      </c>
      <c r="M146" s="226" t="s">
        <v>1172</v>
      </c>
      <c r="N146" s="226" t="s">
        <v>1172</v>
      </c>
      <c r="O146" s="226" t="s">
        <v>1172</v>
      </c>
      <c r="P146" s="226" t="s">
        <v>1172</v>
      </c>
      <c r="Q146" s="386"/>
    </row>
    <row r="147" spans="1:17" s="24" customFormat="1" ht="12" customHeight="1">
      <c r="A147" s="9">
        <f t="shared" si="2"/>
        <v>142</v>
      </c>
      <c r="B147" s="394"/>
      <c r="C147" s="27">
        <f t="shared" si="3"/>
        <v>124</v>
      </c>
      <c r="D147" s="28" t="s">
        <v>274</v>
      </c>
      <c r="E147" s="173" t="s">
        <v>1172</v>
      </c>
      <c r="F147" s="226" t="s">
        <v>1172</v>
      </c>
      <c r="G147" s="226" t="s">
        <v>1172</v>
      </c>
      <c r="H147" s="226" t="s">
        <v>1172</v>
      </c>
      <c r="I147" s="226" t="s">
        <v>1172</v>
      </c>
      <c r="J147" s="226" t="s">
        <v>1172</v>
      </c>
      <c r="K147" s="226" t="s">
        <v>1172</v>
      </c>
      <c r="L147" s="226" t="s">
        <v>1172</v>
      </c>
      <c r="M147" s="226" t="s">
        <v>1172</v>
      </c>
      <c r="N147" s="226" t="s">
        <v>1172</v>
      </c>
      <c r="O147" s="226" t="s">
        <v>1172</v>
      </c>
      <c r="P147" s="226" t="s">
        <v>1172</v>
      </c>
      <c r="Q147" s="386"/>
    </row>
    <row r="148" spans="1:17" s="24" customFormat="1" ht="12" customHeight="1">
      <c r="A148" s="9">
        <f t="shared" si="2"/>
        <v>143</v>
      </c>
      <c r="B148" s="394"/>
      <c r="C148" s="27">
        <f t="shared" si="3"/>
        <v>125</v>
      </c>
      <c r="D148" s="28" t="s">
        <v>274</v>
      </c>
      <c r="E148" s="173" t="s">
        <v>1172</v>
      </c>
      <c r="F148" s="226" t="s">
        <v>1172</v>
      </c>
      <c r="G148" s="226" t="s">
        <v>1172</v>
      </c>
      <c r="H148" s="226" t="s">
        <v>1172</v>
      </c>
      <c r="I148" s="226" t="s">
        <v>1172</v>
      </c>
      <c r="J148" s="226" t="s">
        <v>1172</v>
      </c>
      <c r="K148" s="226" t="s">
        <v>1172</v>
      </c>
      <c r="L148" s="226" t="s">
        <v>1172</v>
      </c>
      <c r="M148" s="226" t="s">
        <v>1172</v>
      </c>
      <c r="N148" s="226" t="s">
        <v>1172</v>
      </c>
      <c r="O148" s="226" t="s">
        <v>1172</v>
      </c>
      <c r="P148" s="226" t="s">
        <v>1172</v>
      </c>
      <c r="Q148" s="386"/>
    </row>
    <row r="149" spans="1:17" s="24" customFormat="1" ht="12" customHeight="1">
      <c r="A149" s="9">
        <f t="shared" si="2"/>
        <v>144</v>
      </c>
      <c r="B149" s="394"/>
      <c r="C149" s="27">
        <f t="shared" si="3"/>
        <v>126</v>
      </c>
      <c r="D149" s="28" t="s">
        <v>274</v>
      </c>
      <c r="E149" s="173" t="s">
        <v>1172</v>
      </c>
      <c r="F149" s="226" t="s">
        <v>1172</v>
      </c>
      <c r="G149" s="226" t="s">
        <v>1172</v>
      </c>
      <c r="H149" s="226" t="s">
        <v>1172</v>
      </c>
      <c r="I149" s="226" t="s">
        <v>1172</v>
      </c>
      <c r="J149" s="226" t="s">
        <v>1172</v>
      </c>
      <c r="K149" s="226" t="s">
        <v>1172</v>
      </c>
      <c r="L149" s="226" t="s">
        <v>1172</v>
      </c>
      <c r="M149" s="226" t="s">
        <v>1172</v>
      </c>
      <c r="N149" s="226" t="s">
        <v>1172</v>
      </c>
      <c r="O149" s="226" t="s">
        <v>1172</v>
      </c>
      <c r="P149" s="226" t="s">
        <v>1172</v>
      </c>
      <c r="Q149" s="386"/>
    </row>
    <row r="150" spans="1:17" s="24" customFormat="1" ht="12" customHeight="1">
      <c r="A150" s="9">
        <f t="shared" si="2"/>
        <v>145</v>
      </c>
      <c r="B150" s="394"/>
      <c r="C150" s="27">
        <f t="shared" si="3"/>
        <v>127</v>
      </c>
      <c r="D150" s="28" t="s">
        <v>274</v>
      </c>
      <c r="E150" s="173" t="s">
        <v>1172</v>
      </c>
      <c r="F150" s="226" t="s">
        <v>1172</v>
      </c>
      <c r="G150" s="226" t="s">
        <v>1172</v>
      </c>
      <c r="H150" s="226" t="s">
        <v>1172</v>
      </c>
      <c r="I150" s="226" t="s">
        <v>1172</v>
      </c>
      <c r="J150" s="226" t="s">
        <v>1172</v>
      </c>
      <c r="K150" s="226" t="s">
        <v>1172</v>
      </c>
      <c r="L150" s="226" t="s">
        <v>1172</v>
      </c>
      <c r="M150" s="226" t="s">
        <v>1172</v>
      </c>
      <c r="N150" s="226" t="s">
        <v>1172</v>
      </c>
      <c r="O150" s="226" t="s">
        <v>1172</v>
      </c>
      <c r="P150" s="226" t="s">
        <v>1172</v>
      </c>
      <c r="Q150" s="386"/>
    </row>
    <row r="151" spans="1:17" s="24" customFormat="1" ht="12" customHeight="1">
      <c r="A151" s="9">
        <f t="shared" ref="A151:A174" si="4">A150+1</f>
        <v>146</v>
      </c>
      <c r="B151" s="394"/>
      <c r="C151" s="27">
        <f t="shared" si="3"/>
        <v>128</v>
      </c>
      <c r="D151" s="28" t="s">
        <v>274</v>
      </c>
      <c r="E151" s="173" t="s">
        <v>1172</v>
      </c>
      <c r="F151" s="226" t="s">
        <v>1172</v>
      </c>
      <c r="G151" s="226" t="s">
        <v>1172</v>
      </c>
      <c r="H151" s="226" t="s">
        <v>1172</v>
      </c>
      <c r="I151" s="226" t="s">
        <v>1172</v>
      </c>
      <c r="J151" s="226" t="s">
        <v>1172</v>
      </c>
      <c r="K151" s="226" t="s">
        <v>1172</v>
      </c>
      <c r="L151" s="226" t="s">
        <v>1172</v>
      </c>
      <c r="M151" s="226" t="s">
        <v>1172</v>
      </c>
      <c r="N151" s="226" t="s">
        <v>1172</v>
      </c>
      <c r="O151" s="226" t="s">
        <v>1172</v>
      </c>
      <c r="P151" s="226" t="s">
        <v>1172</v>
      </c>
      <c r="Q151" s="386"/>
    </row>
    <row r="152" spans="1:17" s="24" customFormat="1" ht="12" customHeight="1">
      <c r="A152" s="9">
        <f t="shared" si="4"/>
        <v>147</v>
      </c>
      <c r="B152" s="394"/>
      <c r="C152" s="27">
        <f t="shared" si="3"/>
        <v>129</v>
      </c>
      <c r="D152" s="28" t="s">
        <v>274</v>
      </c>
      <c r="E152" s="173" t="s">
        <v>1172</v>
      </c>
      <c r="F152" s="226" t="s">
        <v>1172</v>
      </c>
      <c r="G152" s="226" t="s">
        <v>1172</v>
      </c>
      <c r="H152" s="226" t="s">
        <v>1172</v>
      </c>
      <c r="I152" s="226" t="s">
        <v>1172</v>
      </c>
      <c r="J152" s="226" t="s">
        <v>1172</v>
      </c>
      <c r="K152" s="226" t="s">
        <v>1172</v>
      </c>
      <c r="L152" s="226" t="s">
        <v>1172</v>
      </c>
      <c r="M152" s="226" t="s">
        <v>1172</v>
      </c>
      <c r="N152" s="226" t="s">
        <v>1172</v>
      </c>
      <c r="O152" s="226" t="s">
        <v>1172</v>
      </c>
      <c r="P152" s="226" t="s">
        <v>1172</v>
      </c>
      <c r="Q152" s="386"/>
    </row>
    <row r="153" spans="1:17" s="24" customFormat="1" ht="12" customHeight="1">
      <c r="A153" s="9">
        <f t="shared" si="4"/>
        <v>148</v>
      </c>
      <c r="B153" s="394"/>
      <c r="C153" s="27">
        <f t="shared" ref="C153:C173" si="5">C152+1</f>
        <v>130</v>
      </c>
      <c r="D153" s="28" t="s">
        <v>274</v>
      </c>
      <c r="E153" s="173" t="s">
        <v>1172</v>
      </c>
      <c r="F153" s="226" t="s">
        <v>1172</v>
      </c>
      <c r="G153" s="226" t="s">
        <v>1172</v>
      </c>
      <c r="H153" s="226" t="s">
        <v>1172</v>
      </c>
      <c r="I153" s="226" t="s">
        <v>1172</v>
      </c>
      <c r="J153" s="226" t="s">
        <v>1172</v>
      </c>
      <c r="K153" s="226" t="s">
        <v>1172</v>
      </c>
      <c r="L153" s="226" t="s">
        <v>1172</v>
      </c>
      <c r="M153" s="226" t="s">
        <v>1172</v>
      </c>
      <c r="N153" s="226" t="s">
        <v>1172</v>
      </c>
      <c r="O153" s="226" t="s">
        <v>1172</v>
      </c>
      <c r="P153" s="226" t="s">
        <v>1172</v>
      </c>
      <c r="Q153" s="386"/>
    </row>
    <row r="154" spans="1:17" s="24" customFormat="1" ht="12" customHeight="1">
      <c r="A154" s="9">
        <f t="shared" si="4"/>
        <v>149</v>
      </c>
      <c r="B154" s="394"/>
      <c r="C154" s="27">
        <f t="shared" si="5"/>
        <v>131</v>
      </c>
      <c r="D154" s="28" t="s">
        <v>274</v>
      </c>
      <c r="E154" s="173" t="s">
        <v>1172</v>
      </c>
      <c r="F154" s="226" t="s">
        <v>1172</v>
      </c>
      <c r="G154" s="226" t="s">
        <v>1172</v>
      </c>
      <c r="H154" s="226" t="s">
        <v>1172</v>
      </c>
      <c r="I154" s="226" t="s">
        <v>1172</v>
      </c>
      <c r="J154" s="226" t="s">
        <v>1172</v>
      </c>
      <c r="K154" s="226" t="s">
        <v>1172</v>
      </c>
      <c r="L154" s="226" t="s">
        <v>1172</v>
      </c>
      <c r="M154" s="226" t="s">
        <v>1172</v>
      </c>
      <c r="N154" s="226" t="s">
        <v>1172</v>
      </c>
      <c r="O154" s="226" t="s">
        <v>1172</v>
      </c>
      <c r="P154" s="226" t="s">
        <v>1172</v>
      </c>
      <c r="Q154" s="386"/>
    </row>
    <row r="155" spans="1:17" s="24" customFormat="1" ht="12" customHeight="1">
      <c r="A155" s="9">
        <f t="shared" si="4"/>
        <v>150</v>
      </c>
      <c r="B155" s="394"/>
      <c r="C155" s="27">
        <f t="shared" si="5"/>
        <v>132</v>
      </c>
      <c r="D155" s="28" t="s">
        <v>274</v>
      </c>
      <c r="E155" s="173" t="s">
        <v>1172</v>
      </c>
      <c r="F155" s="226" t="s">
        <v>1172</v>
      </c>
      <c r="G155" s="226" t="s">
        <v>1172</v>
      </c>
      <c r="H155" s="226" t="s">
        <v>1172</v>
      </c>
      <c r="I155" s="226" t="s">
        <v>1172</v>
      </c>
      <c r="J155" s="226" t="s">
        <v>1172</v>
      </c>
      <c r="K155" s="226" t="s">
        <v>1172</v>
      </c>
      <c r="L155" s="226" t="s">
        <v>1172</v>
      </c>
      <c r="M155" s="226" t="s">
        <v>1172</v>
      </c>
      <c r="N155" s="226" t="s">
        <v>1172</v>
      </c>
      <c r="O155" s="226" t="s">
        <v>1172</v>
      </c>
      <c r="P155" s="226" t="s">
        <v>1172</v>
      </c>
      <c r="Q155" s="386"/>
    </row>
    <row r="156" spans="1:17" s="24" customFormat="1" ht="12" customHeight="1">
      <c r="A156" s="9">
        <f t="shared" si="4"/>
        <v>151</v>
      </c>
      <c r="B156" s="394"/>
      <c r="C156" s="27">
        <f t="shared" si="5"/>
        <v>133</v>
      </c>
      <c r="D156" s="28" t="s">
        <v>274</v>
      </c>
      <c r="E156" s="173" t="s">
        <v>1172</v>
      </c>
      <c r="F156" s="226" t="s">
        <v>1172</v>
      </c>
      <c r="G156" s="226" t="s">
        <v>1172</v>
      </c>
      <c r="H156" s="226" t="s">
        <v>1172</v>
      </c>
      <c r="I156" s="226" t="s">
        <v>1172</v>
      </c>
      <c r="J156" s="226" t="s">
        <v>1172</v>
      </c>
      <c r="K156" s="226" t="s">
        <v>1172</v>
      </c>
      <c r="L156" s="226" t="s">
        <v>1172</v>
      </c>
      <c r="M156" s="226" t="s">
        <v>1172</v>
      </c>
      <c r="N156" s="226" t="s">
        <v>1172</v>
      </c>
      <c r="O156" s="226" t="s">
        <v>1172</v>
      </c>
      <c r="P156" s="226" t="s">
        <v>1172</v>
      </c>
      <c r="Q156" s="386"/>
    </row>
    <row r="157" spans="1:17" s="24" customFormat="1" ht="12" customHeight="1">
      <c r="A157" s="9">
        <f t="shared" si="4"/>
        <v>152</v>
      </c>
      <c r="B157" s="394"/>
      <c r="C157" s="27">
        <f t="shared" si="5"/>
        <v>134</v>
      </c>
      <c r="D157" s="28" t="s">
        <v>274</v>
      </c>
      <c r="E157" s="173" t="s">
        <v>1172</v>
      </c>
      <c r="F157" s="226" t="s">
        <v>1172</v>
      </c>
      <c r="G157" s="226" t="s">
        <v>1172</v>
      </c>
      <c r="H157" s="226" t="s">
        <v>1172</v>
      </c>
      <c r="I157" s="226" t="s">
        <v>1172</v>
      </c>
      <c r="J157" s="226" t="s">
        <v>1172</v>
      </c>
      <c r="K157" s="226" t="s">
        <v>1172</v>
      </c>
      <c r="L157" s="226" t="s">
        <v>1172</v>
      </c>
      <c r="M157" s="226" t="s">
        <v>1172</v>
      </c>
      <c r="N157" s="226" t="s">
        <v>1172</v>
      </c>
      <c r="O157" s="226" t="s">
        <v>1172</v>
      </c>
      <c r="P157" s="226" t="s">
        <v>1172</v>
      </c>
      <c r="Q157" s="386"/>
    </row>
    <row r="158" spans="1:17" s="24" customFormat="1" ht="12" customHeight="1">
      <c r="A158" s="9">
        <f t="shared" si="4"/>
        <v>153</v>
      </c>
      <c r="B158" s="394"/>
      <c r="C158" s="27">
        <f t="shared" si="5"/>
        <v>135</v>
      </c>
      <c r="D158" s="28" t="s">
        <v>274</v>
      </c>
      <c r="E158" s="173" t="s">
        <v>1172</v>
      </c>
      <c r="F158" s="226" t="s">
        <v>1172</v>
      </c>
      <c r="G158" s="226" t="s">
        <v>1172</v>
      </c>
      <c r="H158" s="226" t="s">
        <v>1172</v>
      </c>
      <c r="I158" s="226" t="s">
        <v>1172</v>
      </c>
      <c r="J158" s="226" t="s">
        <v>1172</v>
      </c>
      <c r="K158" s="226" t="s">
        <v>1172</v>
      </c>
      <c r="L158" s="226" t="s">
        <v>1172</v>
      </c>
      <c r="M158" s="226" t="s">
        <v>1172</v>
      </c>
      <c r="N158" s="226" t="s">
        <v>1172</v>
      </c>
      <c r="O158" s="226" t="s">
        <v>1172</v>
      </c>
      <c r="P158" s="226" t="s">
        <v>1172</v>
      </c>
      <c r="Q158" s="386"/>
    </row>
    <row r="159" spans="1:17" s="24" customFormat="1" ht="12" customHeight="1">
      <c r="A159" s="9">
        <f t="shared" si="4"/>
        <v>154</v>
      </c>
      <c r="B159" s="394"/>
      <c r="C159" s="27">
        <f t="shared" si="5"/>
        <v>136</v>
      </c>
      <c r="D159" s="28" t="s">
        <v>274</v>
      </c>
      <c r="E159" s="173" t="s">
        <v>1172</v>
      </c>
      <c r="F159" s="226" t="s">
        <v>1172</v>
      </c>
      <c r="G159" s="226" t="s">
        <v>1172</v>
      </c>
      <c r="H159" s="226" t="s">
        <v>1172</v>
      </c>
      <c r="I159" s="226" t="s">
        <v>1172</v>
      </c>
      <c r="J159" s="226" t="s">
        <v>1172</v>
      </c>
      <c r="K159" s="226" t="s">
        <v>1172</v>
      </c>
      <c r="L159" s="226" t="s">
        <v>1172</v>
      </c>
      <c r="M159" s="226" t="s">
        <v>1172</v>
      </c>
      <c r="N159" s="226" t="s">
        <v>1172</v>
      </c>
      <c r="O159" s="226" t="s">
        <v>1172</v>
      </c>
      <c r="P159" s="226" t="s">
        <v>1172</v>
      </c>
      <c r="Q159" s="386"/>
    </row>
    <row r="160" spans="1:17" s="24" customFormat="1" ht="12" customHeight="1">
      <c r="A160" s="9">
        <f t="shared" si="4"/>
        <v>155</v>
      </c>
      <c r="B160" s="394"/>
      <c r="C160" s="27">
        <f t="shared" si="5"/>
        <v>137</v>
      </c>
      <c r="D160" s="28" t="s">
        <v>274</v>
      </c>
      <c r="E160" s="173" t="s">
        <v>1172</v>
      </c>
      <c r="F160" s="226" t="s">
        <v>1172</v>
      </c>
      <c r="G160" s="226" t="s">
        <v>1172</v>
      </c>
      <c r="H160" s="226" t="s">
        <v>1172</v>
      </c>
      <c r="I160" s="226" t="s">
        <v>1172</v>
      </c>
      <c r="J160" s="226" t="s">
        <v>1172</v>
      </c>
      <c r="K160" s="226" t="s">
        <v>1172</v>
      </c>
      <c r="L160" s="226" t="s">
        <v>1172</v>
      </c>
      <c r="M160" s="226" t="s">
        <v>1172</v>
      </c>
      <c r="N160" s="226" t="s">
        <v>1172</v>
      </c>
      <c r="O160" s="226" t="s">
        <v>1172</v>
      </c>
      <c r="P160" s="226" t="s">
        <v>1172</v>
      </c>
      <c r="Q160" s="386"/>
    </row>
    <row r="161" spans="1:17" s="24" customFormat="1" ht="12" customHeight="1">
      <c r="A161" s="9">
        <f t="shared" si="4"/>
        <v>156</v>
      </c>
      <c r="B161" s="394"/>
      <c r="C161" s="27">
        <f t="shared" si="5"/>
        <v>138</v>
      </c>
      <c r="D161" s="28" t="s">
        <v>274</v>
      </c>
      <c r="E161" s="173" t="s">
        <v>1172</v>
      </c>
      <c r="F161" s="226" t="s">
        <v>1172</v>
      </c>
      <c r="G161" s="226" t="s">
        <v>1172</v>
      </c>
      <c r="H161" s="226" t="s">
        <v>1172</v>
      </c>
      <c r="I161" s="226" t="s">
        <v>1172</v>
      </c>
      <c r="J161" s="226" t="s">
        <v>1172</v>
      </c>
      <c r="K161" s="226" t="s">
        <v>1172</v>
      </c>
      <c r="L161" s="226" t="s">
        <v>1172</v>
      </c>
      <c r="M161" s="226" t="s">
        <v>1172</v>
      </c>
      <c r="N161" s="226" t="s">
        <v>1172</v>
      </c>
      <c r="O161" s="226" t="s">
        <v>1172</v>
      </c>
      <c r="P161" s="226" t="s">
        <v>1172</v>
      </c>
      <c r="Q161" s="386"/>
    </row>
    <row r="162" spans="1:17" s="24" customFormat="1" ht="12" customHeight="1">
      <c r="A162" s="9">
        <f t="shared" si="4"/>
        <v>157</v>
      </c>
      <c r="B162" s="394"/>
      <c r="C162" s="27">
        <f t="shared" si="5"/>
        <v>139</v>
      </c>
      <c r="D162" s="28" t="s">
        <v>274</v>
      </c>
      <c r="E162" s="173" t="s">
        <v>1172</v>
      </c>
      <c r="F162" s="226" t="s">
        <v>1172</v>
      </c>
      <c r="G162" s="226" t="s">
        <v>1172</v>
      </c>
      <c r="H162" s="226" t="s">
        <v>1172</v>
      </c>
      <c r="I162" s="226" t="s">
        <v>1172</v>
      </c>
      <c r="J162" s="226" t="s">
        <v>1172</v>
      </c>
      <c r="K162" s="226" t="s">
        <v>1172</v>
      </c>
      <c r="L162" s="226" t="s">
        <v>1172</v>
      </c>
      <c r="M162" s="226" t="s">
        <v>1172</v>
      </c>
      <c r="N162" s="226" t="s">
        <v>1172</v>
      </c>
      <c r="O162" s="226" t="s">
        <v>1172</v>
      </c>
      <c r="P162" s="226" t="s">
        <v>1172</v>
      </c>
      <c r="Q162" s="386"/>
    </row>
    <row r="163" spans="1:17" s="24" customFormat="1" ht="12" customHeight="1">
      <c r="A163" s="9">
        <f t="shared" si="4"/>
        <v>158</v>
      </c>
      <c r="B163" s="394"/>
      <c r="C163" s="27">
        <f t="shared" si="5"/>
        <v>140</v>
      </c>
      <c r="D163" s="28" t="s">
        <v>274</v>
      </c>
      <c r="E163" s="173" t="s">
        <v>1172</v>
      </c>
      <c r="F163" s="226" t="s">
        <v>1172</v>
      </c>
      <c r="G163" s="226" t="s">
        <v>1172</v>
      </c>
      <c r="H163" s="226" t="s">
        <v>1172</v>
      </c>
      <c r="I163" s="226" t="s">
        <v>1172</v>
      </c>
      <c r="J163" s="226" t="s">
        <v>1172</v>
      </c>
      <c r="K163" s="226" t="s">
        <v>1172</v>
      </c>
      <c r="L163" s="226" t="s">
        <v>1172</v>
      </c>
      <c r="M163" s="226" t="s">
        <v>1172</v>
      </c>
      <c r="N163" s="226" t="s">
        <v>1172</v>
      </c>
      <c r="O163" s="226" t="s">
        <v>1172</v>
      </c>
      <c r="P163" s="226" t="s">
        <v>1172</v>
      </c>
      <c r="Q163" s="386"/>
    </row>
    <row r="164" spans="1:17" s="24" customFormat="1" ht="12" customHeight="1">
      <c r="A164" s="9">
        <f t="shared" si="4"/>
        <v>159</v>
      </c>
      <c r="B164" s="394"/>
      <c r="C164" s="27">
        <f t="shared" si="5"/>
        <v>141</v>
      </c>
      <c r="D164" s="28" t="s">
        <v>274</v>
      </c>
      <c r="E164" s="173" t="s">
        <v>1172</v>
      </c>
      <c r="F164" s="226" t="s">
        <v>1172</v>
      </c>
      <c r="G164" s="226" t="s">
        <v>1172</v>
      </c>
      <c r="H164" s="226" t="s">
        <v>1172</v>
      </c>
      <c r="I164" s="226" t="s">
        <v>1172</v>
      </c>
      <c r="J164" s="226" t="s">
        <v>1172</v>
      </c>
      <c r="K164" s="226" t="s">
        <v>1172</v>
      </c>
      <c r="L164" s="226" t="s">
        <v>1172</v>
      </c>
      <c r="M164" s="226" t="s">
        <v>1172</v>
      </c>
      <c r="N164" s="226" t="s">
        <v>1172</v>
      </c>
      <c r="O164" s="226" t="s">
        <v>1172</v>
      </c>
      <c r="P164" s="226" t="s">
        <v>1172</v>
      </c>
      <c r="Q164" s="386"/>
    </row>
    <row r="165" spans="1:17" s="24" customFormat="1" ht="12" customHeight="1">
      <c r="A165" s="9">
        <f t="shared" si="4"/>
        <v>160</v>
      </c>
      <c r="B165" s="394"/>
      <c r="C165" s="27">
        <f t="shared" si="5"/>
        <v>142</v>
      </c>
      <c r="D165" s="28" t="s">
        <v>274</v>
      </c>
      <c r="E165" s="173" t="s">
        <v>1172</v>
      </c>
      <c r="F165" s="226" t="s">
        <v>1172</v>
      </c>
      <c r="G165" s="226" t="s">
        <v>1172</v>
      </c>
      <c r="H165" s="226" t="s">
        <v>1172</v>
      </c>
      <c r="I165" s="226" t="s">
        <v>1172</v>
      </c>
      <c r="J165" s="226" t="s">
        <v>1172</v>
      </c>
      <c r="K165" s="226" t="s">
        <v>1172</v>
      </c>
      <c r="L165" s="226" t="s">
        <v>1172</v>
      </c>
      <c r="M165" s="226" t="s">
        <v>1172</v>
      </c>
      <c r="N165" s="226" t="s">
        <v>1172</v>
      </c>
      <c r="O165" s="226" t="s">
        <v>1172</v>
      </c>
      <c r="P165" s="226" t="s">
        <v>1172</v>
      </c>
      <c r="Q165" s="386"/>
    </row>
    <row r="166" spans="1:17" s="24" customFormat="1" ht="12" customHeight="1">
      <c r="A166" s="9">
        <f t="shared" si="4"/>
        <v>161</v>
      </c>
      <c r="B166" s="394"/>
      <c r="C166" s="27">
        <f t="shared" si="5"/>
        <v>143</v>
      </c>
      <c r="D166" s="28" t="s">
        <v>274</v>
      </c>
      <c r="E166" s="173" t="s">
        <v>1172</v>
      </c>
      <c r="F166" s="226" t="s">
        <v>1172</v>
      </c>
      <c r="G166" s="226" t="s">
        <v>1172</v>
      </c>
      <c r="H166" s="226" t="s">
        <v>1172</v>
      </c>
      <c r="I166" s="226" t="s">
        <v>1172</v>
      </c>
      <c r="J166" s="226" t="s">
        <v>1172</v>
      </c>
      <c r="K166" s="226" t="s">
        <v>1172</v>
      </c>
      <c r="L166" s="226" t="s">
        <v>1172</v>
      </c>
      <c r="M166" s="226" t="s">
        <v>1172</v>
      </c>
      <c r="N166" s="226" t="s">
        <v>1172</v>
      </c>
      <c r="O166" s="226" t="s">
        <v>1172</v>
      </c>
      <c r="P166" s="226" t="s">
        <v>1172</v>
      </c>
      <c r="Q166" s="386"/>
    </row>
    <row r="167" spans="1:17" s="24" customFormat="1" ht="12" customHeight="1">
      <c r="A167" s="9">
        <f t="shared" si="4"/>
        <v>162</v>
      </c>
      <c r="B167" s="394"/>
      <c r="C167" s="27">
        <f t="shared" si="5"/>
        <v>144</v>
      </c>
      <c r="D167" s="28" t="s">
        <v>274</v>
      </c>
      <c r="E167" s="173" t="s">
        <v>1172</v>
      </c>
      <c r="F167" s="226" t="s">
        <v>1172</v>
      </c>
      <c r="G167" s="226" t="s">
        <v>1172</v>
      </c>
      <c r="H167" s="226" t="s">
        <v>1172</v>
      </c>
      <c r="I167" s="226" t="s">
        <v>1172</v>
      </c>
      <c r="J167" s="226" t="s">
        <v>1172</v>
      </c>
      <c r="K167" s="226" t="s">
        <v>1172</v>
      </c>
      <c r="L167" s="226" t="s">
        <v>1172</v>
      </c>
      <c r="M167" s="226" t="s">
        <v>1172</v>
      </c>
      <c r="N167" s="226" t="s">
        <v>1172</v>
      </c>
      <c r="O167" s="226" t="s">
        <v>1172</v>
      </c>
      <c r="P167" s="226" t="s">
        <v>1172</v>
      </c>
      <c r="Q167" s="386"/>
    </row>
    <row r="168" spans="1:17" s="24" customFormat="1" ht="12" customHeight="1">
      <c r="A168" s="9">
        <f t="shared" si="4"/>
        <v>163</v>
      </c>
      <c r="B168" s="394"/>
      <c r="C168" s="27">
        <f t="shared" si="5"/>
        <v>145</v>
      </c>
      <c r="D168" s="28" t="s">
        <v>274</v>
      </c>
      <c r="E168" s="173" t="s">
        <v>1172</v>
      </c>
      <c r="F168" s="226" t="s">
        <v>1172</v>
      </c>
      <c r="G168" s="226" t="s">
        <v>1172</v>
      </c>
      <c r="H168" s="226" t="s">
        <v>1172</v>
      </c>
      <c r="I168" s="226" t="s">
        <v>1172</v>
      </c>
      <c r="J168" s="226" t="s">
        <v>1172</v>
      </c>
      <c r="K168" s="226" t="s">
        <v>1172</v>
      </c>
      <c r="L168" s="226" t="s">
        <v>1172</v>
      </c>
      <c r="M168" s="226" t="s">
        <v>1172</v>
      </c>
      <c r="N168" s="226" t="s">
        <v>1172</v>
      </c>
      <c r="O168" s="226" t="s">
        <v>1172</v>
      </c>
      <c r="P168" s="226" t="s">
        <v>1172</v>
      </c>
      <c r="Q168" s="386"/>
    </row>
    <row r="169" spans="1:17" s="24" customFormat="1" ht="12" customHeight="1">
      <c r="A169" s="9">
        <f t="shared" si="4"/>
        <v>164</v>
      </c>
      <c r="B169" s="394"/>
      <c r="C169" s="27">
        <f t="shared" si="5"/>
        <v>146</v>
      </c>
      <c r="D169" s="28" t="s">
        <v>274</v>
      </c>
      <c r="E169" s="173" t="s">
        <v>1172</v>
      </c>
      <c r="F169" s="226" t="s">
        <v>1172</v>
      </c>
      <c r="G169" s="226" t="s">
        <v>1172</v>
      </c>
      <c r="H169" s="226" t="s">
        <v>1172</v>
      </c>
      <c r="I169" s="226" t="s">
        <v>1172</v>
      </c>
      <c r="J169" s="226" t="s">
        <v>1172</v>
      </c>
      <c r="K169" s="226" t="s">
        <v>1172</v>
      </c>
      <c r="L169" s="226" t="s">
        <v>1172</v>
      </c>
      <c r="M169" s="226" t="s">
        <v>1172</v>
      </c>
      <c r="N169" s="226" t="s">
        <v>1172</v>
      </c>
      <c r="O169" s="226" t="s">
        <v>1172</v>
      </c>
      <c r="P169" s="226" t="s">
        <v>1172</v>
      </c>
      <c r="Q169" s="386"/>
    </row>
    <row r="170" spans="1:17" s="24" customFormat="1" ht="12" customHeight="1">
      <c r="A170" s="9">
        <f t="shared" si="4"/>
        <v>165</v>
      </c>
      <c r="B170" s="394"/>
      <c r="C170" s="27">
        <f t="shared" si="5"/>
        <v>147</v>
      </c>
      <c r="D170" s="28" t="s">
        <v>274</v>
      </c>
      <c r="E170" s="173" t="s">
        <v>1172</v>
      </c>
      <c r="F170" s="226" t="s">
        <v>1172</v>
      </c>
      <c r="G170" s="226" t="s">
        <v>1172</v>
      </c>
      <c r="H170" s="226" t="s">
        <v>1172</v>
      </c>
      <c r="I170" s="226" t="s">
        <v>1172</v>
      </c>
      <c r="J170" s="226" t="s">
        <v>1172</v>
      </c>
      <c r="K170" s="226" t="s">
        <v>1172</v>
      </c>
      <c r="L170" s="226" t="s">
        <v>1172</v>
      </c>
      <c r="M170" s="226" t="s">
        <v>1172</v>
      </c>
      <c r="N170" s="226" t="s">
        <v>1172</v>
      </c>
      <c r="O170" s="226" t="s">
        <v>1172</v>
      </c>
      <c r="P170" s="226" t="s">
        <v>1172</v>
      </c>
      <c r="Q170" s="386"/>
    </row>
    <row r="171" spans="1:17" s="24" customFormat="1" ht="12" customHeight="1">
      <c r="A171" s="9">
        <f t="shared" si="4"/>
        <v>166</v>
      </c>
      <c r="B171" s="394"/>
      <c r="C171" s="27">
        <f t="shared" si="5"/>
        <v>148</v>
      </c>
      <c r="D171" s="28" t="s">
        <v>274</v>
      </c>
      <c r="E171" s="173" t="s">
        <v>1172</v>
      </c>
      <c r="F171" s="226" t="s">
        <v>1172</v>
      </c>
      <c r="G171" s="226" t="s">
        <v>1172</v>
      </c>
      <c r="H171" s="226" t="s">
        <v>1172</v>
      </c>
      <c r="I171" s="226" t="s">
        <v>1172</v>
      </c>
      <c r="J171" s="226" t="s">
        <v>1172</v>
      </c>
      <c r="K171" s="226" t="s">
        <v>1172</v>
      </c>
      <c r="L171" s="226" t="s">
        <v>1172</v>
      </c>
      <c r="M171" s="226" t="s">
        <v>1172</v>
      </c>
      <c r="N171" s="226" t="s">
        <v>1172</v>
      </c>
      <c r="O171" s="226" t="s">
        <v>1172</v>
      </c>
      <c r="P171" s="226" t="s">
        <v>1172</v>
      </c>
      <c r="Q171" s="386"/>
    </row>
    <row r="172" spans="1:17" s="24" customFormat="1" ht="12" customHeight="1">
      <c r="A172" s="9">
        <f t="shared" si="4"/>
        <v>167</v>
      </c>
      <c r="B172" s="394"/>
      <c r="C172" s="27">
        <f t="shared" si="5"/>
        <v>149</v>
      </c>
      <c r="D172" s="28" t="s">
        <v>274</v>
      </c>
      <c r="E172" s="173" t="s">
        <v>1172</v>
      </c>
      <c r="F172" s="226" t="s">
        <v>1172</v>
      </c>
      <c r="G172" s="226" t="s">
        <v>1172</v>
      </c>
      <c r="H172" s="226" t="s">
        <v>1172</v>
      </c>
      <c r="I172" s="226" t="s">
        <v>1172</v>
      </c>
      <c r="J172" s="226" t="s">
        <v>1172</v>
      </c>
      <c r="K172" s="226" t="s">
        <v>1172</v>
      </c>
      <c r="L172" s="226" t="s">
        <v>1172</v>
      </c>
      <c r="M172" s="226" t="s">
        <v>1172</v>
      </c>
      <c r="N172" s="226" t="s">
        <v>1172</v>
      </c>
      <c r="O172" s="226" t="s">
        <v>1172</v>
      </c>
      <c r="P172" s="226" t="s">
        <v>1172</v>
      </c>
      <c r="Q172" s="386"/>
    </row>
    <row r="173" spans="1:17" s="24" customFormat="1" ht="12" customHeight="1">
      <c r="A173" s="9">
        <f t="shared" si="4"/>
        <v>168</v>
      </c>
      <c r="B173" s="394"/>
      <c r="C173" s="27">
        <f t="shared" si="5"/>
        <v>150</v>
      </c>
      <c r="D173" s="28" t="s">
        <v>274</v>
      </c>
      <c r="E173" s="173" t="s">
        <v>1172</v>
      </c>
      <c r="F173" s="226" t="s">
        <v>1172</v>
      </c>
      <c r="G173" s="226" t="s">
        <v>1172</v>
      </c>
      <c r="H173" s="226" t="s">
        <v>1172</v>
      </c>
      <c r="I173" s="226" t="s">
        <v>1172</v>
      </c>
      <c r="J173" s="226" t="s">
        <v>1172</v>
      </c>
      <c r="K173" s="226" t="s">
        <v>1172</v>
      </c>
      <c r="L173" s="226" t="s">
        <v>1172</v>
      </c>
      <c r="M173" s="226" t="s">
        <v>1172</v>
      </c>
      <c r="N173" s="226" t="s">
        <v>1172</v>
      </c>
      <c r="O173" s="226" t="s">
        <v>1172</v>
      </c>
      <c r="P173" s="226" t="s">
        <v>1172</v>
      </c>
      <c r="Q173" s="386"/>
    </row>
    <row r="174" spans="1:17" s="24" customFormat="1" ht="12" customHeight="1">
      <c r="A174" s="9">
        <f t="shared" si="4"/>
        <v>169</v>
      </c>
      <c r="B174" s="395"/>
      <c r="C174" s="16" t="s">
        <v>92</v>
      </c>
      <c r="D174" s="28" t="s">
        <v>274</v>
      </c>
      <c r="E174" s="173">
        <v>8.2299999999999986</v>
      </c>
      <c r="F174" s="226">
        <v>7.9169999999999998</v>
      </c>
      <c r="G174" s="226">
        <v>8.4770000000000003</v>
      </c>
      <c r="H174" s="226">
        <v>7.4740000000000002</v>
      </c>
      <c r="I174" s="226">
        <v>7.3264999999999993</v>
      </c>
      <c r="J174" s="226">
        <v>7.343</v>
      </c>
      <c r="K174" s="226">
        <v>7.202</v>
      </c>
      <c r="L174" s="226">
        <v>7.2654999999999994</v>
      </c>
      <c r="M174" s="226">
        <v>7.4489999999999998</v>
      </c>
      <c r="N174" s="226">
        <v>7.63</v>
      </c>
      <c r="O174" s="226">
        <v>7.7270000000000003</v>
      </c>
      <c r="P174" s="226">
        <v>8.0630000000000006</v>
      </c>
      <c r="Q174" s="387"/>
    </row>
  </sheetData>
  <mergeCells count="5">
    <mergeCell ref="C1:D1"/>
    <mergeCell ref="C2:D2"/>
    <mergeCell ref="C3:D3"/>
    <mergeCell ref="B22:B174"/>
    <mergeCell ref="Q22:Q174"/>
  </mergeCells>
  <phoneticPr fontId="2"/>
  <printOptions horizontalCentered="1" gridLinesSet="0"/>
  <pageMargins left="0.78740157480314965" right="0.78740157480314965" top="1.1811023622047245" bottom="0.70866141732283472" header="0.98425196850393704" footer="0.51181102362204722"/>
  <pageSetup paperSize="8" scale="52" orientation="portrait" r:id="rId1"/>
  <headerFooter alignWithMargins="0">
    <oddHeader>&amp;A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Y174"/>
  <sheetViews>
    <sheetView showGridLines="0" view="pageBreakPreview" zoomScaleNormal="100" zoomScaleSheetLayoutView="100" workbookViewId="0">
      <pane xSplit="4" ySplit="8" topLeftCell="E9" activePane="bottomRight" state="frozen"/>
      <selection activeCell="D9" sqref="D9"/>
      <selection pane="topRight" activeCell="D9" sqref="D9"/>
      <selection pane="bottomLeft" activeCell="D9" sqref="D9"/>
      <selection pane="bottomRight" activeCell="E9" sqref="E9"/>
    </sheetView>
  </sheetViews>
  <sheetFormatPr defaultColWidth="9" defaultRowHeight="12" customHeight="1"/>
  <cols>
    <col min="1" max="2" width="8.625" style="1" customWidth="1"/>
    <col min="3" max="3" width="13.875" style="1" customWidth="1"/>
    <col min="4" max="4" width="8.625" style="29" customWidth="1"/>
    <col min="5" max="5" width="13.25" style="30" customWidth="1"/>
    <col min="6" max="16" width="13.25" style="1" customWidth="1"/>
    <col min="17" max="17" width="50.625" style="1" customWidth="1"/>
    <col min="18" max="18" width="1.125" style="1" customWidth="1"/>
    <col min="19" max="22" width="5.5" style="1" customWidth="1"/>
    <col min="23" max="23" width="15.75" style="1" customWidth="1"/>
    <col min="24" max="52" width="5.5" style="1" customWidth="1"/>
    <col min="53" max="16384" width="9" style="1"/>
  </cols>
  <sheetData>
    <row r="1" spans="1:25" ht="12" customHeight="1">
      <c r="A1" s="40"/>
      <c r="B1" s="43" t="str">
        <f>'様式1-1-0_基礎情報'!$B$3</f>
        <v>河川コード</v>
      </c>
      <c r="C1" s="388">
        <f>'様式1-1-0_基礎情報'!$C$3</f>
        <v>8303040219</v>
      </c>
      <c r="D1" s="389"/>
      <c r="E1" s="1"/>
    </row>
    <row r="2" spans="1:25" ht="12" customHeight="1">
      <c r="A2" s="41"/>
      <c r="B2" s="44" t="str">
        <f>'様式1-1-0_基礎情報'!$B$4</f>
        <v>ダムコード</v>
      </c>
      <c r="C2" s="390">
        <f>'様式1-1-0_基礎情報'!$C$4</f>
        <v>30301120700000</v>
      </c>
      <c r="D2" s="391"/>
      <c r="E2" s="1"/>
    </row>
    <row r="3" spans="1:25" ht="12" customHeight="1" thickBot="1">
      <c r="A3" s="42"/>
      <c r="B3" s="45" t="str">
        <f>'様式1-1-0_基礎情報'!$B$5</f>
        <v>ダム名</v>
      </c>
      <c r="C3" s="392" t="str">
        <f>'様式1-1-0_基礎情報'!$C$5</f>
        <v>滝沢ダム</v>
      </c>
      <c r="D3" s="393"/>
      <c r="E3" s="1"/>
    </row>
    <row r="4" spans="1:25" ht="12" customHeight="1">
      <c r="C4" s="2"/>
      <c r="D4" s="1"/>
      <c r="E4" s="1"/>
    </row>
    <row r="5" spans="1:25" s="2" customFormat="1" ht="12" customHeight="1">
      <c r="A5" s="59" t="s">
        <v>1</v>
      </c>
      <c r="B5" s="60" t="s">
        <v>253</v>
      </c>
      <c r="C5" s="62"/>
      <c r="D5" s="7" t="s">
        <v>69</v>
      </c>
      <c r="E5" s="7" t="s">
        <v>1201</v>
      </c>
      <c r="F5" s="7" t="s">
        <v>1190</v>
      </c>
      <c r="G5" s="7" t="s">
        <v>1191</v>
      </c>
      <c r="H5" s="7" t="s">
        <v>1192</v>
      </c>
      <c r="I5" s="7" t="s">
        <v>1193</v>
      </c>
      <c r="J5" s="7" t="s">
        <v>1194</v>
      </c>
      <c r="K5" s="7" t="s">
        <v>1195</v>
      </c>
      <c r="L5" s="7" t="s">
        <v>1196</v>
      </c>
      <c r="M5" s="7" t="s">
        <v>1197</v>
      </c>
      <c r="N5" s="7" t="s">
        <v>1198</v>
      </c>
      <c r="O5" s="7" t="s">
        <v>1199</v>
      </c>
      <c r="P5" s="7" t="s">
        <v>1200</v>
      </c>
      <c r="Q5" s="7" t="s">
        <v>150</v>
      </c>
      <c r="V5" s="1"/>
      <c r="W5" s="1"/>
      <c r="X5" s="1"/>
      <c r="Y5" s="1"/>
    </row>
    <row r="6" spans="1:25" s="2" customFormat="1" ht="12" customHeight="1">
      <c r="A6" s="7">
        <f>'様式1-1-1_月別-水質(全地点)_1月'!A6</f>
        <v>1</v>
      </c>
      <c r="B6" s="89" t="str">
        <f>'様式1-1-1_月別-水質(全地点)_1月'!B6</f>
        <v>河川コード</v>
      </c>
      <c r="C6" s="62"/>
      <c r="D6" s="51" t="str">
        <f>'様式1-1-1_月別-水質(全地点)_1月'!C6</f>
        <v>－</v>
      </c>
      <c r="E6" s="7">
        <v>8303040219</v>
      </c>
      <c r="F6" s="7">
        <v>8303040219</v>
      </c>
      <c r="G6" s="7">
        <v>8303040219</v>
      </c>
      <c r="H6" s="7">
        <v>8303040219</v>
      </c>
      <c r="I6" s="7">
        <v>8303040219</v>
      </c>
      <c r="J6" s="7">
        <v>8303040219</v>
      </c>
      <c r="K6" s="7">
        <v>8303040219</v>
      </c>
      <c r="L6" s="7">
        <v>8303040219</v>
      </c>
      <c r="M6" s="7">
        <v>8303040219</v>
      </c>
      <c r="N6" s="7">
        <v>8303040219</v>
      </c>
      <c r="O6" s="7">
        <v>8303040219</v>
      </c>
      <c r="P6" s="7">
        <v>8303040219</v>
      </c>
      <c r="Q6" s="6" t="str">
        <f>'様式1-1-1_月別-水質(全地点)_1月'!K6</f>
        <v>河川コードを記入する。</v>
      </c>
      <c r="V6" s="1"/>
      <c r="W6" s="1"/>
      <c r="X6" s="1"/>
      <c r="Y6" s="1"/>
    </row>
    <row r="7" spans="1:25" s="2" customFormat="1" ht="12" customHeight="1">
      <c r="A7" s="7">
        <f>'様式1-1-1_月別-水質(全地点)_1月'!A7</f>
        <v>2</v>
      </c>
      <c r="B7" s="89" t="str">
        <f>'様式1-1-1_月別-水質(全地点)_1月'!B7</f>
        <v>ダムコード</v>
      </c>
      <c r="C7" s="62"/>
      <c r="D7" s="51" t="str">
        <f>'様式1-1-1_月別-水質(全地点)_1月'!C7</f>
        <v>－</v>
      </c>
      <c r="E7" s="103">
        <v>30301120700000</v>
      </c>
      <c r="F7" s="103">
        <v>30301120700000</v>
      </c>
      <c r="G7" s="103">
        <v>30301120700000</v>
      </c>
      <c r="H7" s="103">
        <v>30301120700000</v>
      </c>
      <c r="I7" s="103">
        <v>30301120700000</v>
      </c>
      <c r="J7" s="103">
        <v>30301120700000</v>
      </c>
      <c r="K7" s="103">
        <v>30301120700000</v>
      </c>
      <c r="L7" s="103">
        <v>30301120700000</v>
      </c>
      <c r="M7" s="103">
        <v>30301120700000</v>
      </c>
      <c r="N7" s="103">
        <v>30301120700000</v>
      </c>
      <c r="O7" s="103">
        <v>30301120700000</v>
      </c>
      <c r="P7" s="103">
        <v>30301120700000</v>
      </c>
      <c r="Q7" s="6" t="str">
        <f>'様式1-1-1_月別-水質(全地点)_1月'!K7</f>
        <v>ダムコードを記入する。</v>
      </c>
      <c r="V7" s="1"/>
      <c r="W7" s="1"/>
      <c r="X7" s="1"/>
      <c r="Y7" s="1"/>
    </row>
    <row r="8" spans="1:25" s="2" customFormat="1" ht="12" customHeight="1">
      <c r="A8" s="7">
        <f>'様式1-1-1_月別-水質(全地点)_1月'!A8</f>
        <v>3</v>
      </c>
      <c r="B8" s="89" t="str">
        <f>'様式1-1-1_月別-水質(全地点)_1月'!B8</f>
        <v>ダム名</v>
      </c>
      <c r="C8" s="62"/>
      <c r="D8" s="51" t="str">
        <f>'様式1-1-1_月別-水質(全地点)_1月'!C8</f>
        <v>－</v>
      </c>
      <c r="E8" s="7" t="s">
        <v>1211</v>
      </c>
      <c r="F8" s="7" t="s">
        <v>1211</v>
      </c>
      <c r="G8" s="7" t="s">
        <v>1211</v>
      </c>
      <c r="H8" s="7" t="s">
        <v>1211</v>
      </c>
      <c r="I8" s="7" t="s">
        <v>1211</v>
      </c>
      <c r="J8" s="7" t="s">
        <v>1211</v>
      </c>
      <c r="K8" s="7" t="s">
        <v>1211</v>
      </c>
      <c r="L8" s="7" t="s">
        <v>1211</v>
      </c>
      <c r="M8" s="7" t="s">
        <v>1211</v>
      </c>
      <c r="N8" s="7" t="s">
        <v>1211</v>
      </c>
      <c r="O8" s="7" t="s">
        <v>1211</v>
      </c>
      <c r="P8" s="7" t="s">
        <v>1211</v>
      </c>
      <c r="Q8" s="6" t="str">
        <f>'様式1-1-1_月別-水質(全地点)_1月'!K8</f>
        <v>ダム名を記入する。</v>
      </c>
      <c r="V8" s="1"/>
      <c r="W8" s="1"/>
      <c r="X8" s="1"/>
      <c r="Y8" s="1"/>
    </row>
    <row r="9" spans="1:25" s="2" customFormat="1" ht="12" customHeight="1">
      <c r="A9" s="7">
        <f>'様式1-1-1_月別-水質(全地点)_1月'!A9</f>
        <v>4</v>
      </c>
      <c r="B9" s="89" t="str">
        <f>'様式1-1-1_月別-水質(全地点)_1月'!B9</f>
        <v>調査年月日</v>
      </c>
      <c r="C9" s="62"/>
      <c r="D9" s="51" t="str">
        <f>'様式1-1-1_月別-水質(全地点)_1月'!C9</f>
        <v>－</v>
      </c>
      <c r="E9" s="54">
        <v>44573</v>
      </c>
      <c r="F9" s="54">
        <v>44594</v>
      </c>
      <c r="G9" s="54">
        <v>44622</v>
      </c>
      <c r="H9" s="54">
        <v>44664</v>
      </c>
      <c r="I9" s="54">
        <v>44692</v>
      </c>
      <c r="J9" s="54">
        <v>44713</v>
      </c>
      <c r="K9" s="54">
        <v>44755</v>
      </c>
      <c r="L9" s="54">
        <v>44783</v>
      </c>
      <c r="M9" s="54">
        <v>44811</v>
      </c>
      <c r="N9" s="54">
        <v>44839</v>
      </c>
      <c r="O9" s="54">
        <v>44867</v>
      </c>
      <c r="P9" s="54">
        <v>44902</v>
      </c>
      <c r="Q9" s="6" t="str">
        <f>'様式1-1-1_月別-水質(全地点)_1月'!K9</f>
        <v>調査年月日を記入する</v>
      </c>
      <c r="V9" s="1"/>
      <c r="W9" s="1"/>
      <c r="X9" s="1"/>
      <c r="Y9" s="1"/>
    </row>
    <row r="10" spans="1:25" s="2" customFormat="1" ht="12" customHeight="1">
      <c r="A10" s="7">
        <f>'様式1-1-1_月別-水質(全地点)_1月'!A10</f>
        <v>5</v>
      </c>
      <c r="B10" s="89" t="str">
        <f>'様式1-1-1_月別-水質(全地点)_1月'!B10</f>
        <v>調査地点(採水位置)</v>
      </c>
      <c r="C10" s="62"/>
      <c r="D10" s="51" t="str">
        <f>'様式1-1-1_月別-水質(全地点)_1月'!C10</f>
        <v>－</v>
      </c>
      <c r="E10" s="54" t="s">
        <v>1167</v>
      </c>
      <c r="F10" s="54" t="s">
        <v>1167</v>
      </c>
      <c r="G10" s="54" t="s">
        <v>1167</v>
      </c>
      <c r="H10" s="54" t="s">
        <v>1167</v>
      </c>
      <c r="I10" s="54" t="s">
        <v>1167</v>
      </c>
      <c r="J10" s="54" t="s">
        <v>1167</v>
      </c>
      <c r="K10" s="54" t="s">
        <v>1167</v>
      </c>
      <c r="L10" s="54" t="s">
        <v>1167</v>
      </c>
      <c r="M10" s="54" t="s">
        <v>1167</v>
      </c>
      <c r="N10" s="54" t="s">
        <v>1167</v>
      </c>
      <c r="O10" s="54" t="s">
        <v>1167</v>
      </c>
      <c r="P10" s="54" t="s">
        <v>1167</v>
      </c>
      <c r="Q10" s="6" t="str">
        <f>'様式1-1-1_月別-水質(全地点)_1月'!K10</f>
        <v>調査地点を具体的に記入する。</v>
      </c>
      <c r="V10" s="1"/>
      <c r="W10" s="1"/>
      <c r="X10" s="1"/>
      <c r="Y10" s="1"/>
    </row>
    <row r="11" spans="1:25" ht="12" customHeight="1">
      <c r="A11" s="7">
        <f>'様式1-1-1_月別-水質(全地点)_1月'!A11</f>
        <v>6</v>
      </c>
      <c r="B11" s="89" t="str">
        <f>'様式1-1-1_月別-水質(全地点)_1月'!B11</f>
        <v>調査開始時刻</v>
      </c>
      <c r="C11" s="53"/>
      <c r="D11" s="51" t="str">
        <f>'様式1-1-1_月別-水質(全地点)_1月'!C11</f>
        <v>－</v>
      </c>
      <c r="E11" s="229">
        <v>0.40972222222222227</v>
      </c>
      <c r="F11" s="229">
        <v>0.52430555555555558</v>
      </c>
      <c r="G11" s="229">
        <v>0.53472222222222221</v>
      </c>
      <c r="H11" s="229">
        <v>0.54166666666666663</v>
      </c>
      <c r="I11" s="229">
        <v>0.55208333333333337</v>
      </c>
      <c r="J11" s="229">
        <v>0.54861111111111105</v>
      </c>
      <c r="K11" s="229">
        <v>0.55555555555555558</v>
      </c>
      <c r="L11" s="229">
        <v>0.58333333333333337</v>
      </c>
      <c r="M11" s="229">
        <v>0.50694444444444442</v>
      </c>
      <c r="N11" s="229">
        <v>0.52430555555555558</v>
      </c>
      <c r="O11" s="229">
        <v>0.53819444444444442</v>
      </c>
      <c r="P11" s="229">
        <v>0.54166666666666663</v>
      </c>
      <c r="Q11" s="6" t="str">
        <f>'様式1-1-1_月別-水質(全地点)_1月'!K11</f>
        <v>調査の開始時刻を２４時間表示で記入する。</v>
      </c>
    </row>
    <row r="12" spans="1:25" ht="12" customHeight="1">
      <c r="A12" s="7">
        <f>'様式1-1-1_月別-水質(全地点)_1月'!A12</f>
        <v>7</v>
      </c>
      <c r="B12" s="89" t="str">
        <f>'様式1-1-1_月別-水質(全地点)_1月'!B12</f>
        <v>天候</v>
      </c>
      <c r="C12" s="53"/>
      <c r="D12" s="51" t="str">
        <f>'様式1-1-1_月別-水質(全地点)_1月'!C12</f>
        <v>－</v>
      </c>
      <c r="E12" s="54" t="s">
        <v>1223</v>
      </c>
      <c r="F12" s="54" t="s">
        <v>1223</v>
      </c>
      <c r="G12" s="54" t="s">
        <v>1223</v>
      </c>
      <c r="H12" s="54" t="s">
        <v>1223</v>
      </c>
      <c r="I12" s="54" t="s">
        <v>1223</v>
      </c>
      <c r="J12" s="54" t="s">
        <v>1223</v>
      </c>
      <c r="K12" s="54" t="s">
        <v>1223</v>
      </c>
      <c r="L12" s="54" t="s">
        <v>1223</v>
      </c>
      <c r="M12" s="54" t="s">
        <v>1268</v>
      </c>
      <c r="N12" s="54" t="s">
        <v>1268</v>
      </c>
      <c r="O12" s="54" t="s">
        <v>1223</v>
      </c>
      <c r="P12" s="54" t="s">
        <v>1223</v>
      </c>
      <c r="Q12" s="6" t="str">
        <f>'様式1-1-1_月別-水質(全地点)_1月'!K12</f>
        <v>晴，曇，小雨等の用語で記入する。</v>
      </c>
    </row>
    <row r="13" spans="1:25" ht="12" customHeight="1">
      <c r="A13" s="7">
        <f>'様式1-1-1_月別-水質(全地点)_1月'!A13</f>
        <v>8</v>
      </c>
      <c r="B13" s="89" t="str">
        <f>'様式1-1-1_月別-水質(全地点)_1月'!B13</f>
        <v>気温</v>
      </c>
      <c r="C13" s="53"/>
      <c r="D13" s="51" t="str">
        <f>'様式1-1-1_月別-水質(全地点)_1月'!C13</f>
        <v>℃</v>
      </c>
      <c r="E13" s="227">
        <v>3</v>
      </c>
      <c r="F13" s="227">
        <v>6</v>
      </c>
      <c r="G13" s="227">
        <v>11</v>
      </c>
      <c r="H13" s="227">
        <v>23</v>
      </c>
      <c r="I13" s="227">
        <v>18.2</v>
      </c>
      <c r="J13" s="227">
        <v>24.5</v>
      </c>
      <c r="K13" s="227">
        <v>23</v>
      </c>
      <c r="L13" s="227">
        <v>33</v>
      </c>
      <c r="M13" s="227">
        <v>23</v>
      </c>
      <c r="N13" s="227">
        <v>16</v>
      </c>
      <c r="O13" s="227">
        <v>18.5</v>
      </c>
      <c r="P13" s="227">
        <v>11</v>
      </c>
      <c r="Q13" s="6" t="str">
        <f>'様式1-1-1_月別-水質(全地点)_1月'!K13</f>
        <v>小数点以下第１位まで記入する。</v>
      </c>
    </row>
    <row r="14" spans="1:25" ht="12" customHeight="1">
      <c r="A14" s="7">
        <f>'様式1-1-1_月別-水質(全地点)_1月'!A14</f>
        <v>9</v>
      </c>
      <c r="B14" s="89" t="str">
        <f>'様式1-1-1_月別-水質(全地点)_1月'!B14</f>
        <v>全水深</v>
      </c>
      <c r="C14" s="53"/>
      <c r="D14" s="51" t="str">
        <f>'様式1-1-1_月別-水質(全地点)_1月'!C14</f>
        <v>ｍ</v>
      </c>
      <c r="E14" s="227">
        <v>94.5</v>
      </c>
      <c r="F14" s="227">
        <v>94</v>
      </c>
      <c r="G14" s="227">
        <v>93</v>
      </c>
      <c r="H14" s="227">
        <v>95.4</v>
      </c>
      <c r="I14" s="227">
        <v>98.8</v>
      </c>
      <c r="J14" s="227">
        <v>99.2</v>
      </c>
      <c r="K14" s="227">
        <v>81</v>
      </c>
      <c r="L14" s="227">
        <v>83.1</v>
      </c>
      <c r="M14" s="227">
        <v>82</v>
      </c>
      <c r="N14" s="227">
        <v>86</v>
      </c>
      <c r="O14" s="227">
        <v>89.6</v>
      </c>
      <c r="P14" s="227">
        <v>90</v>
      </c>
      <c r="Q14" s="6" t="str">
        <f>'様式1-1-1_月別-水質(全地点)_1月'!K14</f>
        <v>採水位置の水面より底までの深さを１　/１０mまで記入する。</v>
      </c>
    </row>
    <row r="15" spans="1:25" ht="12" customHeight="1">
      <c r="A15" s="7">
        <f>'様式1-1-1_月別-水質(全地点)_1月'!A15</f>
        <v>10</v>
      </c>
      <c r="B15" s="89" t="str">
        <f>'様式1-1-1_月別-水質(全地点)_1月'!B15</f>
        <v>透視度（河川)</v>
      </c>
      <c r="C15" s="53"/>
      <c r="D15" s="51" t="str">
        <f>'様式1-1-1_月別-水質(全地点)_1月'!C15</f>
        <v>cｍ</v>
      </c>
      <c r="E15" s="227" t="s">
        <v>1224</v>
      </c>
      <c r="F15" s="227" t="s">
        <v>1224</v>
      </c>
      <c r="G15" s="227" t="s">
        <v>1224</v>
      </c>
      <c r="H15" s="227" t="s">
        <v>1224</v>
      </c>
      <c r="I15" s="227" t="s">
        <v>1224</v>
      </c>
      <c r="J15" s="227" t="s">
        <v>1224</v>
      </c>
      <c r="K15" s="227">
        <v>68</v>
      </c>
      <c r="L15" s="227" t="s">
        <v>1224</v>
      </c>
      <c r="M15" s="227" t="s">
        <v>1224</v>
      </c>
      <c r="N15" s="227" t="s">
        <v>1224</v>
      </c>
      <c r="O15" s="227" t="s">
        <v>1224</v>
      </c>
      <c r="P15" s="227" t="s">
        <v>1224</v>
      </c>
      <c r="Q15" s="6" t="str">
        <f>'様式1-1-1_月別-水質(全地点)_1月'!K15</f>
        <v>小数点以下１位まで記入し、透視度計の最大値に従い記入する。</v>
      </c>
    </row>
    <row r="16" spans="1:25" ht="12" customHeight="1">
      <c r="A16" s="7">
        <f>'様式1-1-1_月別-水質(全地点)_1月'!A16</f>
        <v>11</v>
      </c>
      <c r="B16" s="89" t="str">
        <f>'様式1-1-1_月別-水質(全地点)_1月'!B16</f>
        <v>透明度(ダム貯水池)</v>
      </c>
      <c r="C16" s="53"/>
      <c r="D16" s="51" t="str">
        <f>'様式1-1-1_月別-水質(全地点)_1月'!C16</f>
        <v>ｍ</v>
      </c>
      <c r="E16" s="227">
        <v>3.6</v>
      </c>
      <c r="F16" s="227">
        <v>4.5</v>
      </c>
      <c r="G16" s="227">
        <v>5.2</v>
      </c>
      <c r="H16" s="227">
        <v>4.7</v>
      </c>
      <c r="I16" s="227">
        <v>4.5</v>
      </c>
      <c r="J16" s="227">
        <v>8.1999999999999993</v>
      </c>
      <c r="K16" s="227">
        <v>2</v>
      </c>
      <c r="L16" s="227">
        <v>4.8</v>
      </c>
      <c r="M16" s="227">
        <v>4</v>
      </c>
      <c r="N16" s="227">
        <v>3</v>
      </c>
      <c r="O16" s="227">
        <v>5.5</v>
      </c>
      <c r="P16" s="227">
        <v>7</v>
      </c>
      <c r="Q16" s="6" t="str">
        <f>'様式1-1-1_月別-水質(全地点)_1月'!K16</f>
        <v>小数点以下１位まで記入する。</v>
      </c>
    </row>
    <row r="17" spans="1:25" ht="12" customHeight="1">
      <c r="A17" s="7">
        <f>'様式1-1-1_月別-水質(全地点)_1月'!A17</f>
        <v>12</v>
      </c>
      <c r="B17" s="89" t="str">
        <f>'様式1-1-1_月別-水質(全地点)_1月'!B17</f>
        <v>水色(ダム貯水池)</v>
      </c>
      <c r="C17" s="53"/>
      <c r="D17" s="51" t="str">
        <f>'様式1-1-1_月別-水質(全地点)_1月'!C17</f>
        <v>－</v>
      </c>
      <c r="E17" s="7">
        <v>14</v>
      </c>
      <c r="F17" s="7">
        <v>6</v>
      </c>
      <c r="G17" s="7">
        <v>4</v>
      </c>
      <c r="H17" s="7">
        <v>5</v>
      </c>
      <c r="I17" s="7">
        <v>4</v>
      </c>
      <c r="J17" s="7">
        <v>4</v>
      </c>
      <c r="K17" s="7">
        <v>15</v>
      </c>
      <c r="L17" s="7">
        <v>5</v>
      </c>
      <c r="M17" s="7">
        <v>5</v>
      </c>
      <c r="N17" s="7">
        <v>5</v>
      </c>
      <c r="O17" s="7">
        <v>5</v>
      </c>
      <c r="P17" s="7">
        <v>6</v>
      </c>
      <c r="Q17" s="6" t="str">
        <f>'様式1-1-1_月別-水質(全地点)_1月'!K17</f>
        <v>フォーレル・ウーレの水色階級で記入する。</v>
      </c>
    </row>
    <row r="18" spans="1:25" ht="12" customHeight="1">
      <c r="A18" s="7">
        <f>'様式1-1-1_月別-水質(全地点)_1月'!A18</f>
        <v>13</v>
      </c>
      <c r="B18" s="89" t="str">
        <f>'様式1-1-1_月別-水質(全地点)_1月'!B18</f>
        <v>貯水位</v>
      </c>
      <c r="C18" s="53"/>
      <c r="D18" s="51" t="str">
        <f>'様式1-1-1_月別-水質(全地点)_1月'!C18</f>
        <v>EL.m</v>
      </c>
      <c r="E18" s="259">
        <v>545.29999999999995</v>
      </c>
      <c r="F18" s="259">
        <v>565.37</v>
      </c>
      <c r="G18" s="259">
        <v>545.04</v>
      </c>
      <c r="H18" s="259">
        <v>547.54</v>
      </c>
      <c r="I18" s="259">
        <v>551.72</v>
      </c>
      <c r="J18" s="259">
        <v>551.76</v>
      </c>
      <c r="K18" s="259">
        <v>536.24</v>
      </c>
      <c r="L18" s="259">
        <v>537.20000000000005</v>
      </c>
      <c r="M18" s="259">
        <v>536.29999999999995</v>
      </c>
      <c r="N18" s="259">
        <v>537.9</v>
      </c>
      <c r="O18" s="259">
        <v>541.5</v>
      </c>
      <c r="P18" s="259">
        <v>543.1</v>
      </c>
      <c r="Q18" s="6" t="str">
        <f>'様式1-1-1_月別-水質(全地点)_1月'!K18</f>
        <v>ダム管理記録から調査時のものを記録する。</v>
      </c>
    </row>
    <row r="19" spans="1:25" ht="12" customHeight="1">
      <c r="A19" s="7">
        <f>'様式1-1-1_月別-水質(全地点)_1月'!A19</f>
        <v>14</v>
      </c>
      <c r="B19" s="89" t="str">
        <f>'様式1-1-1_月別-水質(全地点)_1月'!B19</f>
        <v>流量(河川)</v>
      </c>
      <c r="C19" s="53"/>
      <c r="D19" s="51" t="str">
        <f>'様式1-1-1_月別-水質(全地点)_1月'!C19</f>
        <v>m3/s</v>
      </c>
      <c r="E19" s="7" t="s">
        <v>1172</v>
      </c>
      <c r="F19" s="7" t="s">
        <v>1172</v>
      </c>
      <c r="G19" s="7" t="s">
        <v>1172</v>
      </c>
      <c r="H19" s="7" t="s">
        <v>1172</v>
      </c>
      <c r="I19" s="7" t="s">
        <v>1172</v>
      </c>
      <c r="J19" s="7" t="s">
        <v>1172</v>
      </c>
      <c r="K19" s="7" t="s">
        <v>1172</v>
      </c>
      <c r="L19" s="7" t="s">
        <v>1172</v>
      </c>
      <c r="M19" s="7" t="s">
        <v>1172</v>
      </c>
      <c r="N19" s="7" t="s">
        <v>1172</v>
      </c>
      <c r="O19" s="7" t="s">
        <v>1172</v>
      </c>
      <c r="P19" s="7" t="s">
        <v>1172</v>
      </c>
      <c r="Q19" s="6" t="str">
        <f>'様式1-1-1_月別-水質(全地点)_1月'!K19</f>
        <v>ダム管理記録から調査時のものを記録する。</v>
      </c>
    </row>
    <row r="20" spans="1:25" ht="12" customHeight="1">
      <c r="A20" s="7">
        <f>'様式1-1-1_月別-水質(全地点)_1月'!A20</f>
        <v>15</v>
      </c>
      <c r="B20" s="89" t="str">
        <f>'様式1-1-1_月別-水質(全地点)_1月'!B20</f>
        <v>流入量(ダム貯水池)</v>
      </c>
      <c r="C20" s="53"/>
      <c r="D20" s="51" t="str">
        <f>'様式1-1-1_月別-水質(全地点)_1月'!C20</f>
        <v>m3/s</v>
      </c>
      <c r="E20" s="259">
        <v>0.03</v>
      </c>
      <c r="F20" s="259">
        <v>0.5</v>
      </c>
      <c r="G20" s="259">
        <v>0.53</v>
      </c>
      <c r="H20" s="259">
        <v>2.02</v>
      </c>
      <c r="I20" s="259">
        <v>1.7</v>
      </c>
      <c r="J20" s="259">
        <v>0.53</v>
      </c>
      <c r="K20" s="259">
        <v>2.25</v>
      </c>
      <c r="L20" s="259">
        <v>1</v>
      </c>
      <c r="M20" s="259">
        <v>2.62</v>
      </c>
      <c r="N20" s="259">
        <v>2.77</v>
      </c>
      <c r="O20" s="259">
        <v>0.54</v>
      </c>
      <c r="P20" s="259">
        <v>0.54</v>
      </c>
      <c r="Q20" s="6" t="str">
        <f>'様式1-1-1_月別-水質(全地点)_1月'!K20</f>
        <v>ダム管理記録から調査時のものを記録する。</v>
      </c>
    </row>
    <row r="21" spans="1:25" ht="12" customHeight="1">
      <c r="A21" s="7">
        <f>'様式1-1-1_月別-水質(全地点)_1月'!A21</f>
        <v>16</v>
      </c>
      <c r="B21" s="89" t="str">
        <f>'様式1-1-1_月別-水質(全地点)_1月'!B21</f>
        <v>放流量(ダム貯水池)</v>
      </c>
      <c r="C21" s="53"/>
      <c r="D21" s="51" t="str">
        <f>'様式1-1-1_月別-水質(全地点)_1月'!C21</f>
        <v>m3/s</v>
      </c>
      <c r="E21" s="259">
        <v>0.53</v>
      </c>
      <c r="F21" s="259">
        <v>0.5</v>
      </c>
      <c r="G21" s="259">
        <v>0.53</v>
      </c>
      <c r="H21" s="259">
        <v>0.53</v>
      </c>
      <c r="I21" s="259">
        <v>0.54</v>
      </c>
      <c r="J21" s="259">
        <v>0.53</v>
      </c>
      <c r="K21" s="259">
        <v>0.51</v>
      </c>
      <c r="L21" s="259">
        <v>0.98</v>
      </c>
      <c r="M21" s="259">
        <v>0.5</v>
      </c>
      <c r="N21" s="259">
        <v>0.53</v>
      </c>
      <c r="O21" s="259">
        <v>0.54</v>
      </c>
      <c r="P21" s="259">
        <v>0.54</v>
      </c>
      <c r="Q21" s="6" t="str">
        <f>'様式1-1-1_月別-水質(全地点)_1月'!K21</f>
        <v>ダム管理記録から調査時のものを記録する。</v>
      </c>
    </row>
    <row r="22" spans="1:25" s="24" customFormat="1" ht="12" customHeight="1">
      <c r="A22" s="7">
        <f>A21+1</f>
        <v>17</v>
      </c>
      <c r="B22" s="382" t="s">
        <v>1221</v>
      </c>
      <c r="C22" s="27" t="s">
        <v>65</v>
      </c>
      <c r="D22" s="173" t="s">
        <v>1178</v>
      </c>
      <c r="E22" s="223">
        <v>20.619999999999997</v>
      </c>
      <c r="F22" s="224">
        <v>20.96</v>
      </c>
      <c r="G22" s="224">
        <v>21.3</v>
      </c>
      <c r="H22" s="224">
        <v>22.3</v>
      </c>
      <c r="I22" s="224">
        <v>19.39</v>
      </c>
      <c r="J22" s="224">
        <v>19.21</v>
      </c>
      <c r="K22" s="224">
        <v>20.34</v>
      </c>
      <c r="L22" s="224">
        <v>19.419999999999998</v>
      </c>
      <c r="M22" s="224">
        <v>21</v>
      </c>
      <c r="N22" s="224">
        <v>16.22</v>
      </c>
      <c r="O22" s="224">
        <v>16.21</v>
      </c>
      <c r="P22" s="224">
        <v>18.940000000000001</v>
      </c>
      <c r="Q22" s="385" t="s">
        <v>425</v>
      </c>
      <c r="V22" s="1"/>
      <c r="W22" s="1"/>
      <c r="X22" s="1"/>
      <c r="Y22" s="1"/>
    </row>
    <row r="23" spans="1:25" s="24" customFormat="1" ht="12" customHeight="1">
      <c r="A23" s="9">
        <f t="shared" ref="A23:A86" si="0">A22+1</f>
        <v>18</v>
      </c>
      <c r="B23" s="383"/>
      <c r="C23" s="27">
        <v>0.5</v>
      </c>
      <c r="D23" s="173" t="s">
        <v>1178</v>
      </c>
      <c r="E23" s="223">
        <v>20.619999999999997</v>
      </c>
      <c r="F23" s="224">
        <v>20.91</v>
      </c>
      <c r="G23" s="224">
        <v>21.32</v>
      </c>
      <c r="H23" s="224">
        <v>22.2</v>
      </c>
      <c r="I23" s="224">
        <v>19.39</v>
      </c>
      <c r="J23" s="224">
        <v>19.059999999999999</v>
      </c>
      <c r="K23" s="224">
        <v>20.85</v>
      </c>
      <c r="L23" s="224">
        <v>19.419999999999998</v>
      </c>
      <c r="M23" s="224">
        <v>20.9</v>
      </c>
      <c r="N23" s="224">
        <v>16.22</v>
      </c>
      <c r="O23" s="224">
        <v>16.23</v>
      </c>
      <c r="P23" s="224">
        <v>18.95</v>
      </c>
      <c r="Q23" s="386"/>
      <c r="V23" s="1"/>
      <c r="W23" s="1"/>
      <c r="X23" s="1"/>
      <c r="Y23" s="1"/>
    </row>
    <row r="24" spans="1:25" s="24" customFormat="1" ht="12" customHeight="1">
      <c r="A24" s="9">
        <f t="shared" si="0"/>
        <v>19</v>
      </c>
      <c r="B24" s="383"/>
      <c r="C24" s="27">
        <v>1</v>
      </c>
      <c r="D24" s="173" t="s">
        <v>1178</v>
      </c>
      <c r="E24" s="223">
        <v>20.619999999999997</v>
      </c>
      <c r="F24" s="224">
        <v>20.914999999999999</v>
      </c>
      <c r="G24" s="224">
        <v>21.3</v>
      </c>
      <c r="H24" s="224">
        <v>22.2</v>
      </c>
      <c r="I24" s="224">
        <v>19.39</v>
      </c>
      <c r="J24" s="224">
        <v>19.02</v>
      </c>
      <c r="K24" s="224">
        <v>21.06</v>
      </c>
      <c r="L24" s="224">
        <v>19.419999999999998</v>
      </c>
      <c r="M24" s="224">
        <v>20.9</v>
      </c>
      <c r="N24" s="224">
        <v>16.235000000000003</v>
      </c>
      <c r="O24" s="224">
        <v>16.190000000000001</v>
      </c>
      <c r="P24" s="224">
        <v>18.96</v>
      </c>
      <c r="Q24" s="386"/>
    </row>
    <row r="25" spans="1:25" s="24" customFormat="1" ht="12" customHeight="1">
      <c r="A25" s="9">
        <f t="shared" si="0"/>
        <v>20</v>
      </c>
      <c r="B25" s="383"/>
      <c r="C25" s="27">
        <f t="shared" ref="C25:C88" si="1">C24+1</f>
        <v>2</v>
      </c>
      <c r="D25" s="173" t="s">
        <v>1178</v>
      </c>
      <c r="E25" s="223">
        <v>20.619999999999997</v>
      </c>
      <c r="F25" s="224">
        <v>20.919999999999998</v>
      </c>
      <c r="G25" s="224">
        <v>21.3</v>
      </c>
      <c r="H25" s="224">
        <v>21.6</v>
      </c>
      <c r="I25" s="224">
        <v>19.43</v>
      </c>
      <c r="J25" s="224">
        <v>19.059999999999999</v>
      </c>
      <c r="K25" s="224">
        <v>21.09</v>
      </c>
      <c r="L25" s="224">
        <v>19.41</v>
      </c>
      <c r="M25" s="224">
        <v>20.9</v>
      </c>
      <c r="N25" s="224">
        <v>16.225000000000001</v>
      </c>
      <c r="O25" s="224">
        <v>16.25</v>
      </c>
      <c r="P25" s="224">
        <v>18.96</v>
      </c>
      <c r="Q25" s="386"/>
    </row>
    <row r="26" spans="1:25" s="24" customFormat="1" ht="12" customHeight="1">
      <c r="A26" s="9">
        <f t="shared" si="0"/>
        <v>21</v>
      </c>
      <c r="B26" s="383"/>
      <c r="C26" s="27">
        <f t="shared" si="1"/>
        <v>3</v>
      </c>
      <c r="D26" s="173" t="s">
        <v>1178</v>
      </c>
      <c r="E26" s="223">
        <v>20.619999999999997</v>
      </c>
      <c r="F26" s="224">
        <v>20.919999999999998</v>
      </c>
      <c r="G26" s="224">
        <v>21.34</v>
      </c>
      <c r="H26" s="224">
        <v>21.4</v>
      </c>
      <c r="I26" s="224">
        <v>19.419999999999998</v>
      </c>
      <c r="J26" s="224">
        <v>19.059999999999999</v>
      </c>
      <c r="K26" s="224">
        <v>20.5</v>
      </c>
      <c r="L26" s="224">
        <v>19.7</v>
      </c>
      <c r="M26" s="224">
        <v>20.8</v>
      </c>
      <c r="N26" s="224">
        <v>16.04</v>
      </c>
      <c r="O26" s="224">
        <v>16.259999999999998</v>
      </c>
      <c r="P26" s="224">
        <v>19</v>
      </c>
      <c r="Q26" s="386"/>
    </row>
    <row r="27" spans="1:25" s="24" customFormat="1" ht="12" customHeight="1">
      <c r="A27" s="9">
        <f t="shared" si="0"/>
        <v>22</v>
      </c>
      <c r="B27" s="383"/>
      <c r="C27" s="27">
        <f t="shared" si="1"/>
        <v>4</v>
      </c>
      <c r="D27" s="173" t="s">
        <v>1178</v>
      </c>
      <c r="E27" s="223">
        <v>20.619999999999997</v>
      </c>
      <c r="F27" s="224">
        <v>20.91</v>
      </c>
      <c r="G27" s="224">
        <v>21.34</v>
      </c>
      <c r="H27" s="224">
        <v>20.9</v>
      </c>
      <c r="I27" s="224">
        <v>19.27</v>
      </c>
      <c r="J27" s="224">
        <v>19.34</v>
      </c>
      <c r="K27" s="224">
        <v>19.59</v>
      </c>
      <c r="L27" s="224">
        <v>19.59</v>
      </c>
      <c r="M27" s="224">
        <v>20.7</v>
      </c>
      <c r="N27" s="224">
        <v>15.74</v>
      </c>
      <c r="O27" s="224">
        <v>16.28</v>
      </c>
      <c r="P27" s="224">
        <v>19.02</v>
      </c>
      <c r="Q27" s="386"/>
    </row>
    <row r="28" spans="1:25" s="24" customFormat="1" ht="12" customHeight="1">
      <c r="A28" s="9">
        <f t="shared" si="0"/>
        <v>23</v>
      </c>
      <c r="B28" s="383"/>
      <c r="C28" s="27">
        <f t="shared" si="1"/>
        <v>5</v>
      </c>
      <c r="D28" s="173" t="s">
        <v>1178</v>
      </c>
      <c r="E28" s="223">
        <v>20.619999999999997</v>
      </c>
      <c r="F28" s="224">
        <v>20.919999999999998</v>
      </c>
      <c r="G28" s="224">
        <v>21.34</v>
      </c>
      <c r="H28" s="224">
        <v>20.5</v>
      </c>
      <c r="I28" s="224">
        <v>19.505000000000003</v>
      </c>
      <c r="J28" s="224">
        <v>19.23</v>
      </c>
      <c r="K28" s="224">
        <v>18.61</v>
      </c>
      <c r="L28" s="224">
        <v>19.39</v>
      </c>
      <c r="M28" s="224">
        <v>20.200000000000003</v>
      </c>
      <c r="N28" s="224">
        <v>15.34</v>
      </c>
      <c r="O28" s="224">
        <v>16.27</v>
      </c>
      <c r="P28" s="224">
        <v>18.98</v>
      </c>
      <c r="Q28" s="386"/>
    </row>
    <row r="29" spans="1:25" s="24" customFormat="1" ht="12" customHeight="1">
      <c r="A29" s="9">
        <f t="shared" si="0"/>
        <v>24</v>
      </c>
      <c r="B29" s="383"/>
      <c r="C29" s="27">
        <f t="shared" si="1"/>
        <v>6</v>
      </c>
      <c r="D29" s="173" t="s">
        <v>1178</v>
      </c>
      <c r="E29" s="223">
        <v>20.619999999999997</v>
      </c>
      <c r="F29" s="224">
        <v>20.919999999999998</v>
      </c>
      <c r="G29" s="224">
        <v>21.35</v>
      </c>
      <c r="H29" s="224">
        <v>20.3</v>
      </c>
      <c r="I29" s="224">
        <v>19.509999999999998</v>
      </c>
      <c r="J29" s="224">
        <v>19.54</v>
      </c>
      <c r="K29" s="224">
        <v>18.03</v>
      </c>
      <c r="L29" s="224">
        <v>19.57</v>
      </c>
      <c r="M29" s="224">
        <v>19.900000000000002</v>
      </c>
      <c r="N29" s="224">
        <v>15.5</v>
      </c>
      <c r="O29" s="224">
        <v>16.27</v>
      </c>
      <c r="P29" s="224">
        <v>18.98</v>
      </c>
      <c r="Q29" s="386"/>
    </row>
    <row r="30" spans="1:25" s="24" customFormat="1" ht="12" customHeight="1">
      <c r="A30" s="9">
        <f t="shared" si="0"/>
        <v>25</v>
      </c>
      <c r="B30" s="383"/>
      <c r="C30" s="27">
        <f t="shared" si="1"/>
        <v>7</v>
      </c>
      <c r="D30" s="173" t="s">
        <v>1178</v>
      </c>
      <c r="E30" s="223">
        <v>20.630000000000003</v>
      </c>
      <c r="F30" s="224">
        <v>20.919999999999998</v>
      </c>
      <c r="G30" s="224">
        <v>21.36</v>
      </c>
      <c r="H30" s="224">
        <v>20.200000000000003</v>
      </c>
      <c r="I30" s="224">
        <v>19.619999999999997</v>
      </c>
      <c r="J30" s="224">
        <v>19.559999999999999</v>
      </c>
      <c r="K30" s="224">
        <v>18.8</v>
      </c>
      <c r="L30" s="224">
        <v>18.899999999999999</v>
      </c>
      <c r="M30" s="224">
        <v>19.600000000000001</v>
      </c>
      <c r="N30" s="224">
        <v>15.319999999999999</v>
      </c>
      <c r="O30" s="224">
        <v>16.28</v>
      </c>
      <c r="P30" s="224">
        <v>18.97</v>
      </c>
      <c r="Q30" s="386"/>
    </row>
    <row r="31" spans="1:25" s="24" customFormat="1" ht="12" customHeight="1">
      <c r="A31" s="9">
        <f t="shared" si="0"/>
        <v>26</v>
      </c>
      <c r="B31" s="383"/>
      <c r="C31" s="27">
        <f t="shared" si="1"/>
        <v>8</v>
      </c>
      <c r="D31" s="173" t="s">
        <v>1178</v>
      </c>
      <c r="E31" s="223">
        <v>20.630000000000003</v>
      </c>
      <c r="F31" s="224">
        <v>20.919999999999998</v>
      </c>
      <c r="G31" s="224">
        <v>21.35</v>
      </c>
      <c r="H31" s="224">
        <v>20.100000000000001</v>
      </c>
      <c r="I31" s="224">
        <v>19.73</v>
      </c>
      <c r="J31" s="224">
        <v>19.48</v>
      </c>
      <c r="K31" s="224">
        <v>21.169999999999998</v>
      </c>
      <c r="L31" s="224">
        <v>18.919999999999998</v>
      </c>
      <c r="M31" s="224">
        <v>19.100000000000001</v>
      </c>
      <c r="N31" s="224">
        <v>15.375</v>
      </c>
      <c r="O31" s="224">
        <v>16.28</v>
      </c>
      <c r="P31" s="224">
        <v>18.96</v>
      </c>
      <c r="Q31" s="386"/>
    </row>
    <row r="32" spans="1:25" s="24" customFormat="1" ht="12" customHeight="1">
      <c r="A32" s="9">
        <f t="shared" si="0"/>
        <v>27</v>
      </c>
      <c r="B32" s="383"/>
      <c r="C32" s="27">
        <f t="shared" si="1"/>
        <v>9</v>
      </c>
      <c r="D32" s="173" t="s">
        <v>1178</v>
      </c>
      <c r="E32" s="223">
        <v>20.625</v>
      </c>
      <c r="F32" s="224">
        <v>20.93</v>
      </c>
      <c r="G32" s="224">
        <v>21.36</v>
      </c>
      <c r="H32" s="224">
        <v>20.200000000000003</v>
      </c>
      <c r="I32" s="224">
        <v>20.16</v>
      </c>
      <c r="J32" s="224">
        <v>19.130000000000003</v>
      </c>
      <c r="K32" s="224">
        <v>21.880000000000003</v>
      </c>
      <c r="L32" s="224">
        <v>19.72</v>
      </c>
      <c r="M32" s="224">
        <v>17</v>
      </c>
      <c r="N32" s="224">
        <v>14.985000000000003</v>
      </c>
      <c r="O32" s="224">
        <v>16.28</v>
      </c>
      <c r="P32" s="224">
        <v>18.95</v>
      </c>
      <c r="Q32" s="386"/>
    </row>
    <row r="33" spans="1:17" s="24" customFormat="1" ht="12" customHeight="1">
      <c r="A33" s="9">
        <f t="shared" si="0"/>
        <v>28</v>
      </c>
      <c r="B33" s="383"/>
      <c r="C33" s="27">
        <f t="shared" si="1"/>
        <v>10</v>
      </c>
      <c r="D33" s="173" t="s">
        <v>1178</v>
      </c>
      <c r="E33" s="223">
        <v>20.630000000000003</v>
      </c>
      <c r="F33" s="224">
        <v>20.925000000000001</v>
      </c>
      <c r="G33" s="224">
        <v>21.36</v>
      </c>
      <c r="H33" s="224">
        <v>20</v>
      </c>
      <c r="I33" s="224">
        <v>20.100000000000001</v>
      </c>
      <c r="J33" s="224">
        <v>19.234999999999999</v>
      </c>
      <c r="K33" s="224">
        <v>22.41</v>
      </c>
      <c r="L33" s="224">
        <v>21.435000000000002</v>
      </c>
      <c r="M33" s="224">
        <v>15.299999999999999</v>
      </c>
      <c r="N33" s="224">
        <v>15.040000000000001</v>
      </c>
      <c r="O33" s="224">
        <v>16.3</v>
      </c>
      <c r="P33" s="224">
        <v>18.940000000000001</v>
      </c>
      <c r="Q33" s="386"/>
    </row>
    <row r="34" spans="1:17" s="24" customFormat="1" ht="12" customHeight="1">
      <c r="A34" s="9">
        <f t="shared" si="0"/>
        <v>29</v>
      </c>
      <c r="B34" s="383"/>
      <c r="C34" s="27">
        <f t="shared" si="1"/>
        <v>11</v>
      </c>
      <c r="D34" s="173" t="s">
        <v>1178</v>
      </c>
      <c r="E34" s="223">
        <v>20.619999999999997</v>
      </c>
      <c r="F34" s="224">
        <v>20.919999999999998</v>
      </c>
      <c r="G34" s="224">
        <v>21.36</v>
      </c>
      <c r="H34" s="224">
        <v>19.900000000000002</v>
      </c>
      <c r="I34" s="224">
        <v>20.669999999999998</v>
      </c>
      <c r="J34" s="224">
        <v>19.619999999999997</v>
      </c>
      <c r="K34" s="224">
        <v>22.16</v>
      </c>
      <c r="L34" s="224">
        <v>22</v>
      </c>
      <c r="M34" s="224">
        <v>14.299999999999999</v>
      </c>
      <c r="N34" s="224">
        <v>15.405000000000001</v>
      </c>
      <c r="O34" s="224">
        <v>16.3</v>
      </c>
      <c r="P34" s="224">
        <v>18.93</v>
      </c>
      <c r="Q34" s="386"/>
    </row>
    <row r="35" spans="1:17" s="24" customFormat="1" ht="12" customHeight="1">
      <c r="A35" s="9">
        <f t="shared" si="0"/>
        <v>30</v>
      </c>
      <c r="B35" s="383"/>
      <c r="C35" s="27">
        <f t="shared" si="1"/>
        <v>12</v>
      </c>
      <c r="D35" s="173" t="s">
        <v>1178</v>
      </c>
      <c r="E35" s="223">
        <v>20.630000000000003</v>
      </c>
      <c r="F35" s="224">
        <v>20.919999999999998</v>
      </c>
      <c r="G35" s="224">
        <v>21.369999999999997</v>
      </c>
      <c r="H35" s="224">
        <v>19.600000000000001</v>
      </c>
      <c r="I35" s="224">
        <v>21.09</v>
      </c>
      <c r="J35" s="224">
        <v>20.244999999999997</v>
      </c>
      <c r="K35" s="224">
        <v>22.04</v>
      </c>
      <c r="L35" s="224">
        <v>22.29</v>
      </c>
      <c r="M35" s="224">
        <v>13.700000000000001</v>
      </c>
      <c r="N35" s="224">
        <v>15.26</v>
      </c>
      <c r="O35" s="224">
        <v>16.29</v>
      </c>
      <c r="P35" s="224">
        <v>18.919999999999998</v>
      </c>
      <c r="Q35" s="386"/>
    </row>
    <row r="36" spans="1:17" s="24" customFormat="1" ht="12" customHeight="1">
      <c r="A36" s="9">
        <f t="shared" si="0"/>
        <v>31</v>
      </c>
      <c r="B36" s="383"/>
      <c r="C36" s="27">
        <f t="shared" si="1"/>
        <v>13</v>
      </c>
      <c r="D36" s="173" t="s">
        <v>1178</v>
      </c>
      <c r="E36" s="223">
        <v>20.630000000000003</v>
      </c>
      <c r="F36" s="224">
        <v>20.93</v>
      </c>
      <c r="G36" s="224">
        <v>21.369999999999997</v>
      </c>
      <c r="H36" s="224">
        <v>19.600000000000001</v>
      </c>
      <c r="I36" s="224">
        <v>21.32</v>
      </c>
      <c r="J36" s="224">
        <v>20.7</v>
      </c>
      <c r="K36" s="224">
        <v>21.91</v>
      </c>
      <c r="L36" s="224">
        <v>22.169999999999998</v>
      </c>
      <c r="M36" s="224">
        <v>13.4</v>
      </c>
      <c r="N36" s="224">
        <v>14.91</v>
      </c>
      <c r="O36" s="224">
        <v>16.27</v>
      </c>
      <c r="P36" s="224">
        <v>18.919999999999998</v>
      </c>
      <c r="Q36" s="386"/>
    </row>
    <row r="37" spans="1:17" s="24" customFormat="1" ht="12" customHeight="1">
      <c r="A37" s="9">
        <f t="shared" si="0"/>
        <v>32</v>
      </c>
      <c r="B37" s="383"/>
      <c r="C37" s="27">
        <f t="shared" si="1"/>
        <v>14</v>
      </c>
      <c r="D37" s="173" t="s">
        <v>1178</v>
      </c>
      <c r="E37" s="223">
        <v>20.630000000000003</v>
      </c>
      <c r="F37" s="224">
        <v>20.93</v>
      </c>
      <c r="G37" s="224">
        <v>21.369999999999997</v>
      </c>
      <c r="H37" s="224">
        <v>19.3</v>
      </c>
      <c r="I37" s="224">
        <v>21.43</v>
      </c>
      <c r="J37" s="224">
        <v>21.080000000000002</v>
      </c>
      <c r="K37" s="224">
        <v>21.82</v>
      </c>
      <c r="L37" s="224">
        <v>22.1</v>
      </c>
      <c r="M37" s="224">
        <v>13.200000000000001</v>
      </c>
      <c r="N37" s="224">
        <v>14.935000000000002</v>
      </c>
      <c r="O37" s="224">
        <v>16.259999999999998</v>
      </c>
      <c r="P37" s="224">
        <v>18.940000000000001</v>
      </c>
      <c r="Q37" s="386"/>
    </row>
    <row r="38" spans="1:17" s="24" customFormat="1" ht="12" customHeight="1">
      <c r="A38" s="9">
        <f t="shared" si="0"/>
        <v>33</v>
      </c>
      <c r="B38" s="383"/>
      <c r="C38" s="27">
        <f t="shared" si="1"/>
        <v>15</v>
      </c>
      <c r="D38" s="173" t="s">
        <v>1178</v>
      </c>
      <c r="E38" s="223">
        <v>20.630000000000003</v>
      </c>
      <c r="F38" s="224">
        <v>20.935000000000002</v>
      </c>
      <c r="G38" s="224">
        <v>21.369999999999997</v>
      </c>
      <c r="H38" s="224">
        <v>19</v>
      </c>
      <c r="I38" s="224">
        <v>21.56</v>
      </c>
      <c r="J38" s="224">
        <v>21.330000000000002</v>
      </c>
      <c r="K38" s="224">
        <v>21.895</v>
      </c>
      <c r="L38" s="224">
        <v>22</v>
      </c>
      <c r="M38" s="224">
        <v>13.100000000000001</v>
      </c>
      <c r="N38" s="224">
        <v>15.805000000000001</v>
      </c>
      <c r="O38" s="224">
        <v>16.259999999999998</v>
      </c>
      <c r="P38" s="224">
        <v>18.93</v>
      </c>
      <c r="Q38" s="386"/>
    </row>
    <row r="39" spans="1:17" s="24" customFormat="1" ht="12" customHeight="1">
      <c r="A39" s="9">
        <f t="shared" si="0"/>
        <v>34</v>
      </c>
      <c r="B39" s="383"/>
      <c r="C39" s="27">
        <f t="shared" si="1"/>
        <v>16</v>
      </c>
      <c r="D39" s="173" t="s">
        <v>1178</v>
      </c>
      <c r="E39" s="223">
        <v>20.630000000000003</v>
      </c>
      <c r="F39" s="224">
        <v>20.93</v>
      </c>
      <c r="G39" s="224">
        <v>21.369999999999997</v>
      </c>
      <c r="H39" s="224">
        <v>18.899999999999999</v>
      </c>
      <c r="I39" s="224">
        <v>21.734999999999999</v>
      </c>
      <c r="J39" s="224">
        <v>21.52</v>
      </c>
      <c r="K39" s="224">
        <v>21.990000000000002</v>
      </c>
      <c r="L39" s="224">
        <v>21.985000000000003</v>
      </c>
      <c r="M39" s="224">
        <v>13</v>
      </c>
      <c r="N39" s="224">
        <v>16.735000000000003</v>
      </c>
      <c r="O39" s="224">
        <v>17.84</v>
      </c>
      <c r="P39" s="224">
        <v>18.91</v>
      </c>
      <c r="Q39" s="386"/>
    </row>
    <row r="40" spans="1:17" s="24" customFormat="1" ht="12" customHeight="1">
      <c r="A40" s="9">
        <f t="shared" si="0"/>
        <v>35</v>
      </c>
      <c r="B40" s="383"/>
      <c r="C40" s="27">
        <f t="shared" si="1"/>
        <v>17</v>
      </c>
      <c r="D40" s="173" t="s">
        <v>1178</v>
      </c>
      <c r="E40" s="223">
        <v>20.630000000000003</v>
      </c>
      <c r="F40" s="224">
        <v>20.96</v>
      </c>
      <c r="G40" s="224">
        <v>21.369999999999997</v>
      </c>
      <c r="H40" s="224">
        <v>18.8</v>
      </c>
      <c r="I40" s="224">
        <v>21.990000000000002</v>
      </c>
      <c r="J40" s="224">
        <v>21.84</v>
      </c>
      <c r="K40" s="224">
        <v>21.94</v>
      </c>
      <c r="L40" s="224">
        <v>22</v>
      </c>
      <c r="M40" s="224">
        <v>13</v>
      </c>
      <c r="N40" s="224">
        <v>21.05</v>
      </c>
      <c r="O40" s="224">
        <v>17.899999999999999</v>
      </c>
      <c r="P40" s="224">
        <v>18.91</v>
      </c>
      <c r="Q40" s="386"/>
    </row>
    <row r="41" spans="1:17" s="24" customFormat="1" ht="12" customHeight="1">
      <c r="A41" s="9">
        <f t="shared" si="0"/>
        <v>36</v>
      </c>
      <c r="B41" s="383"/>
      <c r="C41" s="27">
        <f t="shared" si="1"/>
        <v>18</v>
      </c>
      <c r="D41" s="173" t="s">
        <v>1178</v>
      </c>
      <c r="E41" s="223">
        <v>20.630000000000003</v>
      </c>
      <c r="F41" s="224">
        <v>20.96</v>
      </c>
      <c r="G41" s="224">
        <v>21.369999999999997</v>
      </c>
      <c r="H41" s="224">
        <v>18.7</v>
      </c>
      <c r="I41" s="224">
        <v>22.04</v>
      </c>
      <c r="J41" s="224">
        <v>21.990000000000002</v>
      </c>
      <c r="K41" s="224">
        <v>22.02</v>
      </c>
      <c r="L41" s="224">
        <v>22.02</v>
      </c>
      <c r="M41" s="224">
        <v>12.9</v>
      </c>
      <c r="N41" s="224">
        <v>22.66</v>
      </c>
      <c r="O41" s="224">
        <v>18.11</v>
      </c>
      <c r="P41" s="224">
        <v>18.919999999999998</v>
      </c>
      <c r="Q41" s="386"/>
    </row>
    <row r="42" spans="1:17" s="24" customFormat="1" ht="12" customHeight="1">
      <c r="A42" s="9">
        <f t="shared" si="0"/>
        <v>37</v>
      </c>
      <c r="B42" s="383"/>
      <c r="C42" s="27">
        <f t="shared" si="1"/>
        <v>19</v>
      </c>
      <c r="D42" s="173" t="s">
        <v>1178</v>
      </c>
      <c r="E42" s="223">
        <v>20.630000000000003</v>
      </c>
      <c r="F42" s="224">
        <v>20.98</v>
      </c>
      <c r="G42" s="224">
        <v>21.369999999999997</v>
      </c>
      <c r="H42" s="224">
        <v>18.7</v>
      </c>
      <c r="I42" s="224">
        <v>22.009999999999998</v>
      </c>
      <c r="J42" s="224">
        <v>21.990000000000002</v>
      </c>
      <c r="K42" s="224">
        <v>22.05</v>
      </c>
      <c r="L42" s="224">
        <v>22.07</v>
      </c>
      <c r="M42" s="224">
        <v>12.8</v>
      </c>
      <c r="N42" s="224">
        <v>22.725000000000001</v>
      </c>
      <c r="O42" s="224">
        <v>18.28</v>
      </c>
      <c r="P42" s="224">
        <v>18.919999999999998</v>
      </c>
      <c r="Q42" s="386"/>
    </row>
    <row r="43" spans="1:17" s="24" customFormat="1" ht="12" customHeight="1">
      <c r="A43" s="9">
        <f t="shared" si="0"/>
        <v>38</v>
      </c>
      <c r="B43" s="383"/>
      <c r="C43" s="27">
        <f t="shared" si="1"/>
        <v>20</v>
      </c>
      <c r="D43" s="173" t="s">
        <v>1178</v>
      </c>
      <c r="E43" s="223">
        <v>20.64</v>
      </c>
      <c r="F43" s="224">
        <v>20.97</v>
      </c>
      <c r="G43" s="224">
        <v>21.369999999999997</v>
      </c>
      <c r="H43" s="224">
        <v>18.600000000000001</v>
      </c>
      <c r="I43" s="224">
        <v>21.72</v>
      </c>
      <c r="J43" s="224">
        <v>21.84</v>
      </c>
      <c r="K43" s="224">
        <v>22.09</v>
      </c>
      <c r="L43" s="224">
        <v>22.1</v>
      </c>
      <c r="M43" s="224">
        <v>12.8</v>
      </c>
      <c r="N43" s="224">
        <v>22.645</v>
      </c>
      <c r="O43" s="224">
        <v>18.43</v>
      </c>
      <c r="P43" s="224">
        <v>18.940000000000001</v>
      </c>
      <c r="Q43" s="386"/>
    </row>
    <row r="44" spans="1:17" s="24" customFormat="1" ht="12" customHeight="1">
      <c r="A44" s="9">
        <f t="shared" si="0"/>
        <v>39</v>
      </c>
      <c r="B44" s="383"/>
      <c r="C44" s="27">
        <f t="shared" si="1"/>
        <v>21</v>
      </c>
      <c r="D44" s="173" t="s">
        <v>1178</v>
      </c>
      <c r="E44" s="223">
        <v>20.630000000000003</v>
      </c>
      <c r="F44" s="224">
        <v>20.94</v>
      </c>
      <c r="G44" s="224">
        <v>21.369999999999997</v>
      </c>
      <c r="H44" s="224">
        <v>18.600000000000001</v>
      </c>
      <c r="I44" s="224">
        <v>21.66</v>
      </c>
      <c r="J44" s="224">
        <v>21.7</v>
      </c>
      <c r="K44" s="224">
        <v>22.14</v>
      </c>
      <c r="L44" s="224">
        <v>22.119999999999997</v>
      </c>
      <c r="M44" s="224">
        <v>12.8</v>
      </c>
      <c r="N44" s="224">
        <v>22.669999999999998</v>
      </c>
      <c r="O44" s="224">
        <v>19.78</v>
      </c>
      <c r="P44" s="224">
        <v>19.455000000000002</v>
      </c>
      <c r="Q44" s="386"/>
    </row>
    <row r="45" spans="1:17" s="24" customFormat="1" ht="12" customHeight="1">
      <c r="A45" s="9">
        <f t="shared" si="0"/>
        <v>40</v>
      </c>
      <c r="B45" s="383"/>
      <c r="C45" s="27">
        <f t="shared" si="1"/>
        <v>22</v>
      </c>
      <c r="D45" s="173" t="s">
        <v>1178</v>
      </c>
      <c r="E45" s="223">
        <v>20.630000000000003</v>
      </c>
      <c r="F45" s="224">
        <v>20.94</v>
      </c>
      <c r="G45" s="224">
        <v>21.4</v>
      </c>
      <c r="H45" s="224">
        <v>18.600000000000001</v>
      </c>
      <c r="I45" s="224">
        <v>21.695</v>
      </c>
      <c r="J45" s="224">
        <v>21.735000000000003</v>
      </c>
      <c r="K45" s="224">
        <v>22.25</v>
      </c>
      <c r="L45" s="224">
        <v>22.18</v>
      </c>
      <c r="M45" s="224">
        <v>12.9</v>
      </c>
      <c r="N45" s="224">
        <v>22.54</v>
      </c>
      <c r="O45" s="224">
        <v>22.41</v>
      </c>
      <c r="P45" s="224">
        <v>20.05</v>
      </c>
      <c r="Q45" s="386"/>
    </row>
    <row r="46" spans="1:17" s="24" customFormat="1" ht="12" customHeight="1">
      <c r="A46" s="9">
        <f t="shared" si="0"/>
        <v>41</v>
      </c>
      <c r="B46" s="383"/>
      <c r="C46" s="27">
        <f t="shared" si="1"/>
        <v>23</v>
      </c>
      <c r="D46" s="173" t="s">
        <v>1178</v>
      </c>
      <c r="E46" s="223">
        <v>20.630000000000003</v>
      </c>
      <c r="F46" s="224">
        <v>20.95</v>
      </c>
      <c r="G46" s="224">
        <v>21.41</v>
      </c>
      <c r="H46" s="224">
        <v>18.600000000000001</v>
      </c>
      <c r="I46" s="224">
        <v>21.79</v>
      </c>
      <c r="J46" s="224">
        <v>21.68</v>
      </c>
      <c r="K46" s="224">
        <v>22.31</v>
      </c>
      <c r="L46" s="224">
        <v>22.39</v>
      </c>
      <c r="M46" s="224">
        <v>12.9</v>
      </c>
      <c r="N46" s="224">
        <v>22.55</v>
      </c>
      <c r="O46" s="224">
        <v>22.47</v>
      </c>
      <c r="P46" s="224">
        <v>20.41</v>
      </c>
      <c r="Q46" s="386"/>
    </row>
    <row r="47" spans="1:17" s="24" customFormat="1" ht="12" customHeight="1">
      <c r="A47" s="9">
        <f t="shared" si="0"/>
        <v>42</v>
      </c>
      <c r="B47" s="383"/>
      <c r="C47" s="27">
        <f t="shared" si="1"/>
        <v>24</v>
      </c>
      <c r="D47" s="173" t="s">
        <v>1178</v>
      </c>
      <c r="E47" s="223">
        <v>20.630000000000003</v>
      </c>
      <c r="F47" s="224">
        <v>20.94</v>
      </c>
      <c r="G47" s="224">
        <v>21.435000000000002</v>
      </c>
      <c r="H47" s="224">
        <v>18.600000000000001</v>
      </c>
      <c r="I47" s="224">
        <v>21.77</v>
      </c>
      <c r="J47" s="224">
        <v>21.785</v>
      </c>
      <c r="K47" s="224">
        <v>22.414999999999999</v>
      </c>
      <c r="L47" s="224">
        <v>22.39</v>
      </c>
      <c r="M47" s="224">
        <v>12.9</v>
      </c>
      <c r="N47" s="224">
        <v>22.55</v>
      </c>
      <c r="O47" s="224">
        <v>22.56</v>
      </c>
      <c r="P47" s="224">
        <v>21.54</v>
      </c>
      <c r="Q47" s="386"/>
    </row>
    <row r="48" spans="1:17" s="24" customFormat="1" ht="12" customHeight="1">
      <c r="A48" s="9">
        <f t="shared" si="0"/>
        <v>43</v>
      </c>
      <c r="B48" s="383"/>
      <c r="C48" s="27">
        <f t="shared" si="1"/>
        <v>25</v>
      </c>
      <c r="D48" s="173" t="s">
        <v>1178</v>
      </c>
      <c r="E48" s="223">
        <v>20.64</v>
      </c>
      <c r="F48" s="224">
        <v>20.94</v>
      </c>
      <c r="G48" s="224">
        <v>21.44</v>
      </c>
      <c r="H48" s="224">
        <v>18.600000000000001</v>
      </c>
      <c r="I48" s="224">
        <v>21.830000000000002</v>
      </c>
      <c r="J48" s="224">
        <v>21.8</v>
      </c>
      <c r="K48" s="224">
        <v>22.4</v>
      </c>
      <c r="L48" s="224">
        <v>22.39</v>
      </c>
      <c r="M48" s="224">
        <v>12.9</v>
      </c>
      <c r="N48" s="224">
        <v>22.5</v>
      </c>
      <c r="O48" s="224">
        <v>22.54</v>
      </c>
      <c r="P48" s="224">
        <v>22.240000000000002</v>
      </c>
      <c r="Q48" s="386"/>
    </row>
    <row r="49" spans="1:17" s="24" customFormat="1" ht="12" customHeight="1">
      <c r="A49" s="9">
        <f t="shared" si="0"/>
        <v>44</v>
      </c>
      <c r="B49" s="383"/>
      <c r="C49" s="27">
        <f t="shared" si="1"/>
        <v>26</v>
      </c>
      <c r="D49" s="173" t="s">
        <v>1178</v>
      </c>
      <c r="E49" s="223">
        <v>20.64</v>
      </c>
      <c r="F49" s="224">
        <v>20.95</v>
      </c>
      <c r="G49" s="224">
        <v>21.44</v>
      </c>
      <c r="H49" s="224">
        <v>18.600000000000001</v>
      </c>
      <c r="I49" s="224">
        <v>21.9</v>
      </c>
      <c r="J49" s="224">
        <v>21.81</v>
      </c>
      <c r="K49" s="224">
        <v>22.455000000000002</v>
      </c>
      <c r="L49" s="224">
        <v>22.4</v>
      </c>
      <c r="M49" s="224">
        <v>12.9</v>
      </c>
      <c r="N49" s="224">
        <v>22.45</v>
      </c>
      <c r="O49" s="224">
        <v>22.54</v>
      </c>
      <c r="P49" s="224">
        <v>22.55</v>
      </c>
      <c r="Q49" s="386"/>
    </row>
    <row r="50" spans="1:17" s="24" customFormat="1" ht="12" customHeight="1">
      <c r="A50" s="9">
        <f t="shared" si="0"/>
        <v>45</v>
      </c>
      <c r="B50" s="383"/>
      <c r="C50" s="27">
        <f t="shared" si="1"/>
        <v>27</v>
      </c>
      <c r="D50" s="173" t="s">
        <v>1178</v>
      </c>
      <c r="E50" s="223">
        <v>20.64</v>
      </c>
      <c r="F50" s="224">
        <v>20.95</v>
      </c>
      <c r="G50" s="224">
        <v>21.47</v>
      </c>
      <c r="H50" s="224">
        <v>18.5</v>
      </c>
      <c r="I50" s="224">
        <v>21.914999999999999</v>
      </c>
      <c r="J50" s="224">
        <v>21.869999999999997</v>
      </c>
      <c r="K50" s="224">
        <v>22.490000000000002</v>
      </c>
      <c r="L50" s="224">
        <v>22.380000000000003</v>
      </c>
      <c r="M50" s="224">
        <v>12.9</v>
      </c>
      <c r="N50" s="224">
        <v>22.425000000000001</v>
      </c>
      <c r="O50" s="224">
        <v>22.48</v>
      </c>
      <c r="P50" s="224">
        <v>22.619999999999997</v>
      </c>
      <c r="Q50" s="386"/>
    </row>
    <row r="51" spans="1:17" s="24" customFormat="1" ht="12" customHeight="1">
      <c r="A51" s="9">
        <f t="shared" si="0"/>
        <v>46</v>
      </c>
      <c r="B51" s="383"/>
      <c r="C51" s="27">
        <f t="shared" si="1"/>
        <v>28</v>
      </c>
      <c r="D51" s="173" t="s">
        <v>1178</v>
      </c>
      <c r="E51" s="223">
        <v>20.64</v>
      </c>
      <c r="F51" s="224">
        <v>20.95</v>
      </c>
      <c r="G51" s="224">
        <v>21.52</v>
      </c>
      <c r="H51" s="224">
        <v>18.600000000000001</v>
      </c>
      <c r="I51" s="224">
        <v>21.85</v>
      </c>
      <c r="J51" s="224">
        <v>21.9</v>
      </c>
      <c r="K51" s="224">
        <v>22.47</v>
      </c>
      <c r="L51" s="224">
        <v>22.44</v>
      </c>
      <c r="M51" s="224">
        <v>13</v>
      </c>
      <c r="N51" s="224">
        <v>22.395</v>
      </c>
      <c r="O51" s="224">
        <v>22.5</v>
      </c>
      <c r="P51" s="224">
        <v>22.494999999999997</v>
      </c>
      <c r="Q51" s="386"/>
    </row>
    <row r="52" spans="1:17" s="24" customFormat="1" ht="12" customHeight="1">
      <c r="A52" s="9">
        <f t="shared" si="0"/>
        <v>47</v>
      </c>
      <c r="B52" s="383"/>
      <c r="C52" s="27">
        <f t="shared" si="1"/>
        <v>29</v>
      </c>
      <c r="D52" s="173" t="s">
        <v>1178</v>
      </c>
      <c r="E52" s="223">
        <v>20.645</v>
      </c>
      <c r="F52" s="224">
        <v>20.95</v>
      </c>
      <c r="G52" s="224">
        <v>21.52</v>
      </c>
      <c r="H52" s="224">
        <v>18.5</v>
      </c>
      <c r="I52" s="224">
        <v>21.89</v>
      </c>
      <c r="J52" s="224">
        <v>21.919999999999998</v>
      </c>
      <c r="K52" s="224">
        <v>22.48</v>
      </c>
      <c r="L52" s="224">
        <v>22.44</v>
      </c>
      <c r="M52" s="224">
        <v>13</v>
      </c>
      <c r="N52" s="224">
        <v>22.48</v>
      </c>
      <c r="O52" s="224">
        <v>22.43</v>
      </c>
      <c r="P52" s="224">
        <v>22.509999999999998</v>
      </c>
      <c r="Q52" s="386"/>
    </row>
    <row r="53" spans="1:17" s="24" customFormat="1" ht="12" customHeight="1">
      <c r="A53" s="9">
        <f t="shared" si="0"/>
        <v>48</v>
      </c>
      <c r="B53" s="383"/>
      <c r="C53" s="27">
        <f t="shared" si="1"/>
        <v>30</v>
      </c>
      <c r="D53" s="173" t="s">
        <v>1178</v>
      </c>
      <c r="E53" s="223">
        <v>20.635000000000002</v>
      </c>
      <c r="F53" s="224">
        <v>20.95</v>
      </c>
      <c r="G53" s="224">
        <v>21.52</v>
      </c>
      <c r="H53" s="224">
        <v>18.600000000000001</v>
      </c>
      <c r="I53" s="224">
        <v>21.89</v>
      </c>
      <c r="J53" s="224">
        <v>22</v>
      </c>
      <c r="K53" s="224">
        <v>22.44</v>
      </c>
      <c r="L53" s="224">
        <v>22.46</v>
      </c>
      <c r="M53" s="224">
        <v>13</v>
      </c>
      <c r="N53" s="224">
        <v>22.41</v>
      </c>
      <c r="O53" s="224">
        <v>22.43</v>
      </c>
      <c r="P53" s="224">
        <v>22.490000000000002</v>
      </c>
      <c r="Q53" s="386"/>
    </row>
    <row r="54" spans="1:17" s="24" customFormat="1" ht="12" customHeight="1">
      <c r="A54" s="9">
        <f t="shared" si="0"/>
        <v>49</v>
      </c>
      <c r="B54" s="383"/>
      <c r="C54" s="27">
        <f t="shared" si="1"/>
        <v>31</v>
      </c>
      <c r="D54" s="173" t="s">
        <v>1178</v>
      </c>
      <c r="E54" s="223">
        <v>20.630000000000003</v>
      </c>
      <c r="F54" s="224">
        <v>20.96</v>
      </c>
      <c r="G54" s="224">
        <v>21.52</v>
      </c>
      <c r="H54" s="224">
        <v>18.600000000000001</v>
      </c>
      <c r="I54" s="224">
        <v>21.93</v>
      </c>
      <c r="J54" s="224">
        <v>22.009999999999998</v>
      </c>
      <c r="K54" s="224">
        <v>22.4</v>
      </c>
      <c r="L54" s="224">
        <v>22.47</v>
      </c>
      <c r="M54" s="224">
        <v>12.950000000000001</v>
      </c>
      <c r="N54" s="224">
        <v>22.4</v>
      </c>
      <c r="O54" s="224">
        <v>22.44</v>
      </c>
      <c r="P54" s="224">
        <v>22.45</v>
      </c>
      <c r="Q54" s="386"/>
    </row>
    <row r="55" spans="1:17" s="24" customFormat="1" ht="12" customHeight="1">
      <c r="A55" s="9">
        <f t="shared" si="0"/>
        <v>50</v>
      </c>
      <c r="B55" s="383"/>
      <c r="C55" s="27">
        <f t="shared" si="1"/>
        <v>32</v>
      </c>
      <c r="D55" s="173" t="s">
        <v>1178</v>
      </c>
      <c r="E55" s="223">
        <v>20.64</v>
      </c>
      <c r="F55" s="224">
        <v>20.96</v>
      </c>
      <c r="G55" s="224">
        <v>21.61</v>
      </c>
      <c r="H55" s="224">
        <v>18.600000000000001</v>
      </c>
      <c r="I55" s="224">
        <v>21.919999999999998</v>
      </c>
      <c r="J55" s="224">
        <v>22</v>
      </c>
      <c r="K55" s="224">
        <v>22.36</v>
      </c>
      <c r="L55" s="224">
        <v>22.47</v>
      </c>
      <c r="M55" s="224">
        <v>12.9</v>
      </c>
      <c r="N55" s="224">
        <v>22.4</v>
      </c>
      <c r="O55" s="224">
        <v>22.419999999999998</v>
      </c>
      <c r="P55" s="224">
        <v>22.5</v>
      </c>
      <c r="Q55" s="386"/>
    </row>
    <row r="56" spans="1:17" s="24" customFormat="1" ht="12" customHeight="1">
      <c r="A56" s="9">
        <f t="shared" si="0"/>
        <v>51</v>
      </c>
      <c r="B56" s="383"/>
      <c r="C56" s="27">
        <f t="shared" si="1"/>
        <v>33</v>
      </c>
      <c r="D56" s="173" t="s">
        <v>1178</v>
      </c>
      <c r="E56" s="223">
        <v>20.64</v>
      </c>
      <c r="F56" s="224">
        <v>20.96</v>
      </c>
      <c r="G56" s="224">
        <v>21.630000000000003</v>
      </c>
      <c r="H56" s="224">
        <v>18.600000000000001</v>
      </c>
      <c r="I56" s="224">
        <v>21.93</v>
      </c>
      <c r="J56" s="224">
        <v>21.990000000000002</v>
      </c>
      <c r="K56" s="224">
        <v>22.330000000000002</v>
      </c>
      <c r="L56" s="224">
        <v>22.48</v>
      </c>
      <c r="M56" s="224">
        <v>12.9</v>
      </c>
      <c r="N56" s="224">
        <v>22.4</v>
      </c>
      <c r="O56" s="224">
        <v>22.41</v>
      </c>
      <c r="P56" s="224">
        <v>22.48</v>
      </c>
      <c r="Q56" s="386"/>
    </row>
    <row r="57" spans="1:17" s="24" customFormat="1" ht="12" customHeight="1">
      <c r="A57" s="9">
        <f t="shared" si="0"/>
        <v>52</v>
      </c>
      <c r="B57" s="383"/>
      <c r="C57" s="27">
        <f t="shared" si="1"/>
        <v>34</v>
      </c>
      <c r="D57" s="173" t="s">
        <v>1178</v>
      </c>
      <c r="E57" s="223">
        <v>20.630000000000003</v>
      </c>
      <c r="F57" s="224">
        <v>20.96</v>
      </c>
      <c r="G57" s="224">
        <v>21.64</v>
      </c>
      <c r="H57" s="224">
        <v>18.7</v>
      </c>
      <c r="I57" s="224">
        <v>21.97</v>
      </c>
      <c r="J57" s="224">
        <v>22.02</v>
      </c>
      <c r="K57" s="224">
        <v>22.32</v>
      </c>
      <c r="L57" s="224">
        <v>22.47</v>
      </c>
      <c r="M57" s="224">
        <v>12.9</v>
      </c>
      <c r="N57" s="224">
        <v>22.39</v>
      </c>
      <c r="O57" s="224">
        <v>22.405000000000001</v>
      </c>
      <c r="P57" s="224">
        <v>22.45</v>
      </c>
      <c r="Q57" s="386"/>
    </row>
    <row r="58" spans="1:17" s="24" customFormat="1" ht="12" customHeight="1">
      <c r="A58" s="9">
        <f t="shared" si="0"/>
        <v>53</v>
      </c>
      <c r="B58" s="383"/>
      <c r="C58" s="27">
        <f t="shared" si="1"/>
        <v>35</v>
      </c>
      <c r="D58" s="173" t="s">
        <v>1178</v>
      </c>
      <c r="E58" s="223">
        <v>20.630000000000003</v>
      </c>
      <c r="F58" s="224">
        <v>20.95</v>
      </c>
      <c r="G58" s="224">
        <v>21.66</v>
      </c>
      <c r="H58" s="224">
        <v>18.7</v>
      </c>
      <c r="I58" s="224">
        <v>21.98</v>
      </c>
      <c r="J58" s="224">
        <v>22.07</v>
      </c>
      <c r="K58" s="224">
        <v>22.32</v>
      </c>
      <c r="L58" s="224">
        <v>22.48</v>
      </c>
      <c r="M58" s="224">
        <v>12.9</v>
      </c>
      <c r="N58" s="224">
        <v>22.380000000000003</v>
      </c>
      <c r="O58" s="224">
        <v>22.43</v>
      </c>
      <c r="P58" s="224">
        <v>22.43</v>
      </c>
      <c r="Q58" s="386"/>
    </row>
    <row r="59" spans="1:17" s="24" customFormat="1" ht="12" customHeight="1">
      <c r="A59" s="9">
        <f t="shared" si="0"/>
        <v>54</v>
      </c>
      <c r="B59" s="383"/>
      <c r="C59" s="27">
        <f t="shared" si="1"/>
        <v>36</v>
      </c>
      <c r="D59" s="173" t="s">
        <v>1178</v>
      </c>
      <c r="E59" s="223">
        <v>20.64</v>
      </c>
      <c r="F59" s="224">
        <v>20.96</v>
      </c>
      <c r="G59" s="224">
        <v>21.69</v>
      </c>
      <c r="H59" s="224">
        <v>18.7</v>
      </c>
      <c r="I59" s="224">
        <v>21.95</v>
      </c>
      <c r="J59" s="224">
        <v>22.11</v>
      </c>
      <c r="K59" s="224">
        <v>22.35</v>
      </c>
      <c r="L59" s="224">
        <v>22.44</v>
      </c>
      <c r="M59" s="224">
        <v>12.9</v>
      </c>
      <c r="N59" s="224">
        <v>22.380000000000003</v>
      </c>
      <c r="O59" s="224">
        <v>22.419999999999998</v>
      </c>
      <c r="P59" s="224">
        <v>22.464999999999996</v>
      </c>
      <c r="Q59" s="386"/>
    </row>
    <row r="60" spans="1:17" s="24" customFormat="1" ht="12" customHeight="1">
      <c r="A60" s="9">
        <f t="shared" si="0"/>
        <v>55</v>
      </c>
      <c r="B60" s="383"/>
      <c r="C60" s="27">
        <f t="shared" si="1"/>
        <v>37</v>
      </c>
      <c r="D60" s="173" t="s">
        <v>1178</v>
      </c>
      <c r="E60" s="223">
        <v>20.635000000000002</v>
      </c>
      <c r="F60" s="224">
        <v>20.96</v>
      </c>
      <c r="G60" s="224">
        <v>21.68</v>
      </c>
      <c r="H60" s="224">
        <v>18.600000000000001</v>
      </c>
      <c r="I60" s="224">
        <v>21.97</v>
      </c>
      <c r="J60" s="224">
        <v>22.19</v>
      </c>
      <c r="K60" s="224">
        <v>22.32</v>
      </c>
      <c r="L60" s="224">
        <v>22.44</v>
      </c>
      <c r="M60" s="224">
        <v>12.9</v>
      </c>
      <c r="N60" s="224">
        <v>22.405000000000001</v>
      </c>
      <c r="O60" s="224">
        <v>22.39</v>
      </c>
      <c r="P60" s="224">
        <v>22.47</v>
      </c>
      <c r="Q60" s="386"/>
    </row>
    <row r="61" spans="1:17" s="24" customFormat="1" ht="12" customHeight="1">
      <c r="A61" s="9">
        <f t="shared" si="0"/>
        <v>56</v>
      </c>
      <c r="B61" s="383"/>
      <c r="C61" s="27">
        <f t="shared" si="1"/>
        <v>38</v>
      </c>
      <c r="D61" s="173" t="s">
        <v>1178</v>
      </c>
      <c r="E61" s="223">
        <v>20.64</v>
      </c>
      <c r="F61" s="224">
        <v>20.97</v>
      </c>
      <c r="G61" s="224">
        <v>21.69</v>
      </c>
      <c r="H61" s="224">
        <v>18.600000000000001</v>
      </c>
      <c r="I61" s="224">
        <v>22.119999999999997</v>
      </c>
      <c r="J61" s="224">
        <v>22.240000000000002</v>
      </c>
      <c r="K61" s="224">
        <v>22.31</v>
      </c>
      <c r="L61" s="224">
        <v>22.41</v>
      </c>
      <c r="M61" s="224">
        <v>12.8</v>
      </c>
      <c r="N61" s="224">
        <v>22.405000000000001</v>
      </c>
      <c r="O61" s="224">
        <v>22.380000000000003</v>
      </c>
      <c r="P61" s="224">
        <v>22.45</v>
      </c>
      <c r="Q61" s="386"/>
    </row>
    <row r="62" spans="1:17" s="24" customFormat="1" ht="12" customHeight="1">
      <c r="A62" s="9">
        <f t="shared" si="0"/>
        <v>57</v>
      </c>
      <c r="B62" s="383"/>
      <c r="C62" s="27">
        <f t="shared" si="1"/>
        <v>39</v>
      </c>
      <c r="D62" s="173" t="s">
        <v>1178</v>
      </c>
      <c r="E62" s="223">
        <v>20.635000000000002</v>
      </c>
      <c r="F62" s="224">
        <v>20.97</v>
      </c>
      <c r="G62" s="224">
        <v>21.71</v>
      </c>
      <c r="H62" s="224">
        <v>18.600000000000001</v>
      </c>
      <c r="I62" s="224">
        <v>22.1</v>
      </c>
      <c r="J62" s="224">
        <v>22.25</v>
      </c>
      <c r="K62" s="224">
        <v>22.259999999999998</v>
      </c>
      <c r="L62" s="224">
        <v>22.36</v>
      </c>
      <c r="M62" s="224">
        <v>12.8</v>
      </c>
      <c r="N62" s="224">
        <v>22.39</v>
      </c>
      <c r="O62" s="224">
        <v>22.39</v>
      </c>
      <c r="P62" s="224">
        <v>22.44</v>
      </c>
      <c r="Q62" s="386"/>
    </row>
    <row r="63" spans="1:17" s="24" customFormat="1" ht="12" customHeight="1">
      <c r="A63" s="9">
        <f t="shared" si="0"/>
        <v>58</v>
      </c>
      <c r="B63" s="383"/>
      <c r="C63" s="27">
        <f t="shared" si="1"/>
        <v>40</v>
      </c>
      <c r="D63" s="173" t="s">
        <v>1178</v>
      </c>
      <c r="E63" s="223">
        <v>20.64</v>
      </c>
      <c r="F63" s="224">
        <v>20.98</v>
      </c>
      <c r="G63" s="224">
        <v>21.740000000000002</v>
      </c>
      <c r="H63" s="224">
        <v>18.600000000000001</v>
      </c>
      <c r="I63" s="224">
        <v>22.11</v>
      </c>
      <c r="J63" s="224">
        <v>22.240000000000002</v>
      </c>
      <c r="K63" s="224">
        <v>22.259999999999998</v>
      </c>
      <c r="L63" s="224">
        <v>22.34</v>
      </c>
      <c r="M63" s="224">
        <v>12.8</v>
      </c>
      <c r="N63" s="224">
        <v>22.39</v>
      </c>
      <c r="O63" s="224">
        <v>22.39</v>
      </c>
      <c r="P63" s="224">
        <v>22.43</v>
      </c>
      <c r="Q63" s="386"/>
    </row>
    <row r="64" spans="1:17" s="24" customFormat="1" ht="12" customHeight="1">
      <c r="A64" s="9">
        <f t="shared" si="0"/>
        <v>59</v>
      </c>
      <c r="B64" s="383"/>
      <c r="C64" s="27">
        <f t="shared" si="1"/>
        <v>41</v>
      </c>
      <c r="D64" s="173" t="s">
        <v>1178</v>
      </c>
      <c r="E64" s="223">
        <v>20.64</v>
      </c>
      <c r="F64" s="224">
        <v>21.05</v>
      </c>
      <c r="G64" s="224">
        <v>21.759999999999998</v>
      </c>
      <c r="H64" s="224">
        <v>18.600000000000001</v>
      </c>
      <c r="I64" s="224">
        <v>22.16</v>
      </c>
      <c r="J64" s="224">
        <v>22.23</v>
      </c>
      <c r="K64" s="224">
        <v>22.240000000000002</v>
      </c>
      <c r="L64" s="224">
        <v>22.3</v>
      </c>
      <c r="M64" s="224">
        <v>12.8</v>
      </c>
      <c r="N64" s="224">
        <v>22.41</v>
      </c>
      <c r="O64" s="224">
        <v>22.41</v>
      </c>
      <c r="P64" s="224">
        <v>22.419999999999998</v>
      </c>
      <c r="Q64" s="386"/>
    </row>
    <row r="65" spans="1:17" s="24" customFormat="1" ht="12" customHeight="1">
      <c r="A65" s="9">
        <f t="shared" si="0"/>
        <v>60</v>
      </c>
      <c r="B65" s="383"/>
      <c r="C65" s="27">
        <f t="shared" si="1"/>
        <v>42</v>
      </c>
      <c r="D65" s="173" t="s">
        <v>1178</v>
      </c>
      <c r="E65" s="223">
        <v>20.64</v>
      </c>
      <c r="F65" s="224">
        <v>21.07</v>
      </c>
      <c r="G65" s="224">
        <v>21.774999999999999</v>
      </c>
      <c r="H65" s="224">
        <v>18.7</v>
      </c>
      <c r="I65" s="224">
        <v>22.21</v>
      </c>
      <c r="J65" s="224">
        <v>22.23</v>
      </c>
      <c r="K65" s="224">
        <v>22.23</v>
      </c>
      <c r="L65" s="224">
        <v>22.27</v>
      </c>
      <c r="M65" s="224">
        <v>12.8</v>
      </c>
      <c r="N65" s="224">
        <v>22.385000000000002</v>
      </c>
      <c r="O65" s="224">
        <v>22.395</v>
      </c>
      <c r="P65" s="224">
        <v>22.41</v>
      </c>
      <c r="Q65" s="386"/>
    </row>
    <row r="66" spans="1:17" s="24" customFormat="1" ht="12" customHeight="1">
      <c r="A66" s="9">
        <f t="shared" si="0"/>
        <v>61</v>
      </c>
      <c r="B66" s="383"/>
      <c r="C66" s="27">
        <f t="shared" si="1"/>
        <v>43</v>
      </c>
      <c r="D66" s="173" t="s">
        <v>1178</v>
      </c>
      <c r="E66" s="223">
        <v>20.64</v>
      </c>
      <c r="F66" s="224">
        <v>21.07</v>
      </c>
      <c r="G66" s="224">
        <v>21.78</v>
      </c>
      <c r="H66" s="224">
        <v>18.7</v>
      </c>
      <c r="I66" s="224">
        <v>22.240000000000002</v>
      </c>
      <c r="J66" s="224">
        <v>22.23</v>
      </c>
      <c r="K66" s="224">
        <v>22.23</v>
      </c>
      <c r="L66" s="224">
        <v>22.240000000000002</v>
      </c>
      <c r="M66" s="224">
        <v>12.7</v>
      </c>
      <c r="N66" s="224">
        <v>22.380000000000003</v>
      </c>
      <c r="O66" s="224">
        <v>22.4</v>
      </c>
      <c r="P66" s="224">
        <v>22.4</v>
      </c>
      <c r="Q66" s="386"/>
    </row>
    <row r="67" spans="1:17" s="24" customFormat="1" ht="12" customHeight="1">
      <c r="A67" s="9">
        <f t="shared" si="0"/>
        <v>62</v>
      </c>
      <c r="B67" s="383"/>
      <c r="C67" s="27">
        <f t="shared" si="1"/>
        <v>44</v>
      </c>
      <c r="D67" s="173" t="s">
        <v>1178</v>
      </c>
      <c r="E67" s="223">
        <v>20.68</v>
      </c>
      <c r="F67" s="224">
        <v>21.07</v>
      </c>
      <c r="G67" s="224">
        <v>21.8</v>
      </c>
      <c r="H67" s="224">
        <v>18.600000000000001</v>
      </c>
      <c r="I67" s="224">
        <v>22.2</v>
      </c>
      <c r="J67" s="224">
        <v>22.330000000000002</v>
      </c>
      <c r="K67" s="224">
        <v>22.23</v>
      </c>
      <c r="L67" s="224">
        <v>22.22</v>
      </c>
      <c r="M67" s="224">
        <v>12.7</v>
      </c>
      <c r="N67" s="224">
        <v>22.39</v>
      </c>
      <c r="O67" s="224">
        <v>22.419999999999998</v>
      </c>
      <c r="P67" s="224">
        <v>22.41</v>
      </c>
      <c r="Q67" s="386"/>
    </row>
    <row r="68" spans="1:17" s="24" customFormat="1" ht="12" customHeight="1">
      <c r="A68" s="9">
        <f t="shared" si="0"/>
        <v>63</v>
      </c>
      <c r="B68" s="383"/>
      <c r="C68" s="27">
        <f t="shared" si="1"/>
        <v>45</v>
      </c>
      <c r="D68" s="173" t="s">
        <v>1178</v>
      </c>
      <c r="E68" s="223">
        <v>20.685000000000002</v>
      </c>
      <c r="F68" s="224">
        <v>21.080000000000002</v>
      </c>
      <c r="G68" s="224">
        <v>21.81</v>
      </c>
      <c r="H68" s="224">
        <v>18.600000000000001</v>
      </c>
      <c r="I68" s="224">
        <v>22.265000000000001</v>
      </c>
      <c r="J68" s="224">
        <v>22.29</v>
      </c>
      <c r="K68" s="224">
        <v>22.240000000000002</v>
      </c>
      <c r="L68" s="224">
        <v>22.225000000000001</v>
      </c>
      <c r="M68" s="224">
        <v>12.7</v>
      </c>
      <c r="N68" s="224">
        <v>22.39</v>
      </c>
      <c r="O68" s="224">
        <v>22.4</v>
      </c>
      <c r="P68" s="224">
        <v>22.414999999999999</v>
      </c>
      <c r="Q68" s="386"/>
    </row>
    <row r="69" spans="1:17" s="24" customFormat="1" ht="12" customHeight="1">
      <c r="A69" s="9">
        <f t="shared" si="0"/>
        <v>64</v>
      </c>
      <c r="B69" s="383"/>
      <c r="C69" s="27">
        <f t="shared" si="1"/>
        <v>46</v>
      </c>
      <c r="D69" s="173" t="s">
        <v>1178</v>
      </c>
      <c r="E69" s="223">
        <v>20.675000000000001</v>
      </c>
      <c r="F69" s="224">
        <v>21.06</v>
      </c>
      <c r="G69" s="224">
        <v>21.82</v>
      </c>
      <c r="H69" s="224">
        <v>18.600000000000001</v>
      </c>
      <c r="I69" s="224">
        <v>22.29</v>
      </c>
      <c r="J69" s="224">
        <v>22.28</v>
      </c>
      <c r="K69" s="224">
        <v>22.25</v>
      </c>
      <c r="L69" s="224">
        <v>22.240000000000002</v>
      </c>
      <c r="M69" s="224">
        <v>12.7</v>
      </c>
      <c r="N69" s="224">
        <v>22.39</v>
      </c>
      <c r="O69" s="224">
        <v>22.39</v>
      </c>
      <c r="P69" s="224">
        <v>22.43</v>
      </c>
      <c r="Q69" s="386"/>
    </row>
    <row r="70" spans="1:17" s="24" customFormat="1" ht="12" customHeight="1">
      <c r="A70" s="9">
        <f t="shared" si="0"/>
        <v>65</v>
      </c>
      <c r="B70" s="383"/>
      <c r="C70" s="27">
        <f t="shared" si="1"/>
        <v>47</v>
      </c>
      <c r="D70" s="173" t="s">
        <v>1178</v>
      </c>
      <c r="E70" s="223">
        <v>20.7</v>
      </c>
      <c r="F70" s="224">
        <v>21.06</v>
      </c>
      <c r="G70" s="224">
        <v>21.82</v>
      </c>
      <c r="H70" s="224">
        <v>18.600000000000001</v>
      </c>
      <c r="I70" s="224">
        <v>22.32</v>
      </c>
      <c r="J70" s="224">
        <v>22.29</v>
      </c>
      <c r="K70" s="224">
        <v>22.27</v>
      </c>
      <c r="L70" s="224">
        <v>22.259999999999998</v>
      </c>
      <c r="M70" s="224">
        <v>12.7</v>
      </c>
      <c r="N70" s="224">
        <v>22.53</v>
      </c>
      <c r="O70" s="224">
        <v>22.4</v>
      </c>
      <c r="P70" s="224">
        <v>22.419999999999998</v>
      </c>
      <c r="Q70" s="386"/>
    </row>
    <row r="71" spans="1:17" s="24" customFormat="1" ht="12" customHeight="1">
      <c r="A71" s="9">
        <f t="shared" si="0"/>
        <v>66</v>
      </c>
      <c r="B71" s="383"/>
      <c r="C71" s="27">
        <f t="shared" si="1"/>
        <v>48</v>
      </c>
      <c r="D71" s="173" t="s">
        <v>1178</v>
      </c>
      <c r="E71" s="223">
        <v>20.77</v>
      </c>
      <c r="F71" s="224">
        <v>21.06</v>
      </c>
      <c r="G71" s="224">
        <v>21.85</v>
      </c>
      <c r="H71" s="224">
        <v>18.600000000000001</v>
      </c>
      <c r="I71" s="224">
        <v>22.28</v>
      </c>
      <c r="J71" s="224">
        <v>22.35</v>
      </c>
      <c r="K71" s="224">
        <v>22.3</v>
      </c>
      <c r="L71" s="224">
        <v>22.32</v>
      </c>
      <c r="M71" s="224">
        <v>12.7</v>
      </c>
      <c r="N71" s="224">
        <v>22.54</v>
      </c>
      <c r="O71" s="224">
        <v>22.405000000000001</v>
      </c>
      <c r="P71" s="224">
        <v>22.43</v>
      </c>
      <c r="Q71" s="386"/>
    </row>
    <row r="72" spans="1:17" s="24" customFormat="1" ht="12" customHeight="1">
      <c r="A72" s="9">
        <f t="shared" si="0"/>
        <v>67</v>
      </c>
      <c r="B72" s="383"/>
      <c r="C72" s="27">
        <f t="shared" si="1"/>
        <v>49</v>
      </c>
      <c r="D72" s="173" t="s">
        <v>1178</v>
      </c>
      <c r="E72" s="223">
        <v>20.705000000000002</v>
      </c>
      <c r="F72" s="224">
        <v>21.06</v>
      </c>
      <c r="G72" s="224">
        <v>21.86</v>
      </c>
      <c r="H72" s="224">
        <v>18.600000000000001</v>
      </c>
      <c r="I72" s="224">
        <v>22.25</v>
      </c>
      <c r="J72" s="224">
        <v>22.31</v>
      </c>
      <c r="K72" s="224">
        <v>22.31</v>
      </c>
      <c r="L72" s="224">
        <v>22.330000000000002</v>
      </c>
      <c r="M72" s="224">
        <v>12.7</v>
      </c>
      <c r="N72" s="224">
        <v>22.54</v>
      </c>
      <c r="O72" s="224">
        <v>22.44</v>
      </c>
      <c r="P72" s="224">
        <v>22.43</v>
      </c>
      <c r="Q72" s="386"/>
    </row>
    <row r="73" spans="1:17" s="24" customFormat="1" ht="12" customHeight="1">
      <c r="A73" s="9">
        <f t="shared" si="0"/>
        <v>68</v>
      </c>
      <c r="B73" s="383"/>
      <c r="C73" s="27">
        <f t="shared" si="1"/>
        <v>50</v>
      </c>
      <c r="D73" s="173" t="s">
        <v>1178</v>
      </c>
      <c r="E73" s="223">
        <v>20.759999999999998</v>
      </c>
      <c r="F73" s="224">
        <v>21.080000000000002</v>
      </c>
      <c r="G73" s="224">
        <v>21.869999999999997</v>
      </c>
      <c r="H73" s="224">
        <v>18.600000000000001</v>
      </c>
      <c r="I73" s="224">
        <v>22.25</v>
      </c>
      <c r="J73" s="224">
        <v>22.29</v>
      </c>
      <c r="K73" s="224">
        <v>22.31</v>
      </c>
      <c r="L73" s="224">
        <v>22.330000000000002</v>
      </c>
      <c r="M73" s="224">
        <v>12.7</v>
      </c>
      <c r="N73" s="224">
        <v>22.53</v>
      </c>
      <c r="O73" s="224">
        <v>22.48</v>
      </c>
      <c r="P73" s="224">
        <v>22.45</v>
      </c>
      <c r="Q73" s="386"/>
    </row>
    <row r="74" spans="1:17" s="24" customFormat="1" ht="12" customHeight="1">
      <c r="A74" s="9">
        <f t="shared" si="0"/>
        <v>69</v>
      </c>
      <c r="B74" s="383"/>
      <c r="C74" s="27">
        <f t="shared" si="1"/>
        <v>51</v>
      </c>
      <c r="D74" s="173" t="s">
        <v>1178</v>
      </c>
      <c r="E74" s="223">
        <v>20.89</v>
      </c>
      <c r="F74" s="224">
        <v>21.09</v>
      </c>
      <c r="G74" s="224">
        <v>21.869999999999997</v>
      </c>
      <c r="H74" s="224">
        <v>18.600000000000001</v>
      </c>
      <c r="I74" s="224">
        <v>22.25</v>
      </c>
      <c r="J74" s="224">
        <v>22.27</v>
      </c>
      <c r="K74" s="224">
        <v>22.3</v>
      </c>
      <c r="L74" s="224">
        <v>22.34</v>
      </c>
      <c r="M74" s="224">
        <v>12.7</v>
      </c>
      <c r="N74" s="224">
        <v>22.53</v>
      </c>
      <c r="O74" s="224">
        <v>22.5</v>
      </c>
      <c r="P74" s="224">
        <v>22.47</v>
      </c>
      <c r="Q74" s="386"/>
    </row>
    <row r="75" spans="1:17" s="24" customFormat="1" ht="12" customHeight="1">
      <c r="A75" s="9">
        <f t="shared" si="0"/>
        <v>70</v>
      </c>
      <c r="B75" s="383"/>
      <c r="C75" s="27">
        <f t="shared" si="1"/>
        <v>52</v>
      </c>
      <c r="D75" s="173" t="s">
        <v>1178</v>
      </c>
      <c r="E75" s="223">
        <v>20.78</v>
      </c>
      <c r="F75" s="224">
        <v>21.14</v>
      </c>
      <c r="G75" s="224">
        <v>21.880000000000003</v>
      </c>
      <c r="H75" s="224">
        <v>18.600000000000001</v>
      </c>
      <c r="I75" s="224">
        <v>22.3</v>
      </c>
      <c r="J75" s="224">
        <v>22.259999999999998</v>
      </c>
      <c r="K75" s="224">
        <v>22.32</v>
      </c>
      <c r="L75" s="224">
        <v>22.369999999999997</v>
      </c>
      <c r="M75" s="224">
        <v>12.8</v>
      </c>
      <c r="N75" s="224">
        <v>22.53</v>
      </c>
      <c r="O75" s="224">
        <v>22.5</v>
      </c>
      <c r="P75" s="224">
        <v>22.47</v>
      </c>
      <c r="Q75" s="386"/>
    </row>
    <row r="76" spans="1:17" s="24" customFormat="1" ht="12" customHeight="1">
      <c r="A76" s="9">
        <f t="shared" si="0"/>
        <v>71</v>
      </c>
      <c r="B76" s="383"/>
      <c r="C76" s="27">
        <f t="shared" si="1"/>
        <v>53</v>
      </c>
      <c r="D76" s="173" t="s">
        <v>1178</v>
      </c>
      <c r="E76" s="223">
        <v>20.68</v>
      </c>
      <c r="F76" s="224">
        <v>21.240000000000002</v>
      </c>
      <c r="G76" s="224">
        <v>21.880000000000003</v>
      </c>
      <c r="H76" s="224">
        <v>18.600000000000001</v>
      </c>
      <c r="I76" s="224">
        <v>22.28</v>
      </c>
      <c r="J76" s="224">
        <v>22.25</v>
      </c>
      <c r="K76" s="224">
        <v>22.35</v>
      </c>
      <c r="L76" s="224">
        <v>22.369999999999997</v>
      </c>
      <c r="M76" s="224">
        <v>12.8</v>
      </c>
      <c r="N76" s="224">
        <v>22.53</v>
      </c>
      <c r="O76" s="224">
        <v>22.490000000000002</v>
      </c>
      <c r="P76" s="224">
        <v>22.48</v>
      </c>
      <c r="Q76" s="386"/>
    </row>
    <row r="77" spans="1:17" s="24" customFormat="1" ht="12" customHeight="1">
      <c r="A77" s="9">
        <f t="shared" si="0"/>
        <v>72</v>
      </c>
      <c r="B77" s="383"/>
      <c r="C77" s="27">
        <f t="shared" si="1"/>
        <v>54</v>
      </c>
      <c r="D77" s="173" t="s">
        <v>1178</v>
      </c>
      <c r="E77" s="223">
        <v>20.66</v>
      </c>
      <c r="F77" s="224">
        <v>21.259999999999998</v>
      </c>
      <c r="G77" s="224">
        <v>21.89</v>
      </c>
      <c r="H77" s="224">
        <v>18.600000000000001</v>
      </c>
      <c r="I77" s="224">
        <v>22.27</v>
      </c>
      <c r="J77" s="224">
        <v>22.25</v>
      </c>
      <c r="K77" s="224">
        <v>22.39</v>
      </c>
      <c r="L77" s="224">
        <v>22.39</v>
      </c>
      <c r="M77" s="224">
        <v>12.8</v>
      </c>
      <c r="N77" s="224">
        <v>22.55</v>
      </c>
      <c r="O77" s="224">
        <v>22.48</v>
      </c>
      <c r="P77" s="224">
        <v>22.490000000000002</v>
      </c>
      <c r="Q77" s="386"/>
    </row>
    <row r="78" spans="1:17" s="24" customFormat="1" ht="12" customHeight="1">
      <c r="A78" s="9">
        <f t="shared" si="0"/>
        <v>73</v>
      </c>
      <c r="B78" s="383"/>
      <c r="C78" s="27">
        <f t="shared" si="1"/>
        <v>55</v>
      </c>
      <c r="D78" s="173" t="s">
        <v>1178</v>
      </c>
      <c r="E78" s="223">
        <v>20.78</v>
      </c>
      <c r="F78" s="224">
        <v>21.3</v>
      </c>
      <c r="G78" s="224">
        <v>21.89</v>
      </c>
      <c r="H78" s="224">
        <v>18.600000000000001</v>
      </c>
      <c r="I78" s="224">
        <v>22.259999999999998</v>
      </c>
      <c r="J78" s="224">
        <v>22.23</v>
      </c>
      <c r="K78" s="224">
        <v>22.41</v>
      </c>
      <c r="L78" s="224">
        <v>22.395</v>
      </c>
      <c r="M78" s="224">
        <v>12.9</v>
      </c>
      <c r="N78" s="224">
        <v>22.57</v>
      </c>
      <c r="O78" s="224">
        <v>22.475000000000001</v>
      </c>
      <c r="P78" s="224">
        <v>22.490000000000002</v>
      </c>
      <c r="Q78" s="386"/>
    </row>
    <row r="79" spans="1:17" s="24" customFormat="1" ht="12" customHeight="1">
      <c r="A79" s="9">
        <f t="shared" si="0"/>
        <v>74</v>
      </c>
      <c r="B79" s="383"/>
      <c r="C79" s="27">
        <f t="shared" si="1"/>
        <v>56</v>
      </c>
      <c r="D79" s="173" t="s">
        <v>1178</v>
      </c>
      <c r="E79" s="223">
        <v>20.914999999999999</v>
      </c>
      <c r="F79" s="224">
        <v>21.3</v>
      </c>
      <c r="G79" s="224">
        <v>21.9</v>
      </c>
      <c r="H79" s="224">
        <v>18.600000000000001</v>
      </c>
      <c r="I79" s="224">
        <v>22.259999999999998</v>
      </c>
      <c r="J79" s="224">
        <v>22.240000000000002</v>
      </c>
      <c r="K79" s="224">
        <v>22.41</v>
      </c>
      <c r="L79" s="224">
        <v>22.45</v>
      </c>
      <c r="M79" s="224">
        <v>12.9</v>
      </c>
      <c r="N79" s="224">
        <v>22.61</v>
      </c>
      <c r="O79" s="224">
        <v>22.47</v>
      </c>
      <c r="P79" s="224">
        <v>22.490000000000002</v>
      </c>
      <c r="Q79" s="386"/>
    </row>
    <row r="80" spans="1:17" s="24" customFormat="1" ht="12" customHeight="1">
      <c r="A80" s="9">
        <f t="shared" si="0"/>
        <v>75</v>
      </c>
      <c r="B80" s="383"/>
      <c r="C80" s="27">
        <f t="shared" si="1"/>
        <v>57</v>
      </c>
      <c r="D80" s="173" t="s">
        <v>1178</v>
      </c>
      <c r="E80" s="223">
        <v>20.85</v>
      </c>
      <c r="F80" s="224">
        <v>21.32</v>
      </c>
      <c r="G80" s="224">
        <v>21.91</v>
      </c>
      <c r="H80" s="224">
        <v>18.7</v>
      </c>
      <c r="I80" s="224">
        <v>22.259999999999998</v>
      </c>
      <c r="J80" s="224">
        <v>22.240000000000002</v>
      </c>
      <c r="K80" s="224">
        <v>22.41</v>
      </c>
      <c r="L80" s="224">
        <v>22.419999999999998</v>
      </c>
      <c r="M80" s="224">
        <v>12.9</v>
      </c>
      <c r="N80" s="224">
        <v>22.61</v>
      </c>
      <c r="O80" s="224">
        <v>22.48</v>
      </c>
      <c r="P80" s="224">
        <v>22.490000000000002</v>
      </c>
      <c r="Q80" s="386"/>
    </row>
    <row r="81" spans="1:17" s="24" customFormat="1" ht="12" customHeight="1">
      <c r="A81" s="9">
        <f t="shared" si="0"/>
        <v>76</v>
      </c>
      <c r="B81" s="383"/>
      <c r="C81" s="27">
        <f t="shared" si="1"/>
        <v>58</v>
      </c>
      <c r="D81" s="173" t="s">
        <v>1178</v>
      </c>
      <c r="E81" s="223">
        <v>20.764999999999997</v>
      </c>
      <c r="F81" s="224">
        <v>21.35</v>
      </c>
      <c r="G81" s="224">
        <v>21.91</v>
      </c>
      <c r="H81" s="224">
        <v>18.600000000000001</v>
      </c>
      <c r="I81" s="224">
        <v>22.25</v>
      </c>
      <c r="J81" s="224">
        <v>22.240000000000002</v>
      </c>
      <c r="K81" s="224">
        <v>22.41</v>
      </c>
      <c r="L81" s="224">
        <v>22.419999999999998</v>
      </c>
      <c r="M81" s="224">
        <v>12.9</v>
      </c>
      <c r="N81" s="224">
        <v>22.61</v>
      </c>
      <c r="O81" s="224">
        <v>22.48</v>
      </c>
      <c r="P81" s="224">
        <v>22.5</v>
      </c>
      <c r="Q81" s="386"/>
    </row>
    <row r="82" spans="1:17" s="24" customFormat="1" ht="12" customHeight="1">
      <c r="A82" s="9">
        <f t="shared" si="0"/>
        <v>77</v>
      </c>
      <c r="B82" s="383"/>
      <c r="C82" s="27">
        <f t="shared" si="1"/>
        <v>59</v>
      </c>
      <c r="D82" s="173" t="s">
        <v>1178</v>
      </c>
      <c r="E82" s="223">
        <v>20.66</v>
      </c>
      <c r="F82" s="224">
        <v>21.35</v>
      </c>
      <c r="G82" s="224">
        <v>21.935000000000002</v>
      </c>
      <c r="H82" s="224">
        <v>18.7</v>
      </c>
      <c r="I82" s="224">
        <v>22.240000000000002</v>
      </c>
      <c r="J82" s="224">
        <v>22.240000000000002</v>
      </c>
      <c r="K82" s="224">
        <v>22.41</v>
      </c>
      <c r="L82" s="224">
        <v>22.419999999999998</v>
      </c>
      <c r="M82" s="224">
        <v>12.9</v>
      </c>
      <c r="N82" s="224">
        <v>22.61</v>
      </c>
      <c r="O82" s="224">
        <v>22.509999999999998</v>
      </c>
      <c r="P82" s="224">
        <v>22.5</v>
      </c>
      <c r="Q82" s="386"/>
    </row>
    <row r="83" spans="1:17" s="24" customFormat="1" ht="12" customHeight="1">
      <c r="A83" s="9">
        <f t="shared" si="0"/>
        <v>78</v>
      </c>
      <c r="B83" s="383"/>
      <c r="C83" s="27">
        <f t="shared" si="1"/>
        <v>60</v>
      </c>
      <c r="D83" s="173" t="s">
        <v>1178</v>
      </c>
      <c r="E83" s="223">
        <v>20.64</v>
      </c>
      <c r="F83" s="224">
        <v>21.36</v>
      </c>
      <c r="G83" s="224">
        <v>21.94</v>
      </c>
      <c r="H83" s="224">
        <v>18.7</v>
      </c>
      <c r="I83" s="224">
        <v>22.240000000000002</v>
      </c>
      <c r="J83" s="224">
        <v>22.240000000000002</v>
      </c>
      <c r="K83" s="224">
        <v>22.41</v>
      </c>
      <c r="L83" s="224">
        <v>22.46</v>
      </c>
      <c r="M83" s="224">
        <v>13</v>
      </c>
      <c r="N83" s="224">
        <v>22.619999999999997</v>
      </c>
      <c r="O83" s="224">
        <v>22.509999999999998</v>
      </c>
      <c r="P83" s="224">
        <v>22.509999999999998</v>
      </c>
      <c r="Q83" s="386"/>
    </row>
    <row r="84" spans="1:17" s="24" customFormat="1" ht="12" customHeight="1">
      <c r="A84" s="9">
        <f t="shared" si="0"/>
        <v>79</v>
      </c>
      <c r="B84" s="383"/>
      <c r="C84" s="27">
        <f t="shared" si="1"/>
        <v>61</v>
      </c>
      <c r="D84" s="173" t="s">
        <v>1178</v>
      </c>
      <c r="E84" s="223">
        <v>20.635000000000002</v>
      </c>
      <c r="F84" s="224">
        <v>21.380000000000003</v>
      </c>
      <c r="G84" s="224">
        <v>21.95</v>
      </c>
      <c r="H84" s="224">
        <v>18.7</v>
      </c>
      <c r="I84" s="224">
        <v>22.240000000000002</v>
      </c>
      <c r="J84" s="224">
        <v>22.259999999999998</v>
      </c>
      <c r="K84" s="224">
        <v>22.41</v>
      </c>
      <c r="L84" s="224">
        <v>22.46</v>
      </c>
      <c r="M84" s="224">
        <v>13</v>
      </c>
      <c r="N84" s="224">
        <v>22.7</v>
      </c>
      <c r="O84" s="224">
        <v>22.54</v>
      </c>
      <c r="P84" s="224">
        <v>22.52</v>
      </c>
      <c r="Q84" s="386"/>
    </row>
    <row r="85" spans="1:17" s="24" customFormat="1" ht="12" customHeight="1">
      <c r="A85" s="9">
        <f t="shared" si="0"/>
        <v>80</v>
      </c>
      <c r="B85" s="383"/>
      <c r="C85" s="27">
        <f t="shared" si="1"/>
        <v>62</v>
      </c>
      <c r="D85" s="173" t="s">
        <v>1178</v>
      </c>
      <c r="E85" s="223">
        <v>20.630000000000003</v>
      </c>
      <c r="F85" s="224">
        <v>21.39</v>
      </c>
      <c r="G85" s="224">
        <v>21.97</v>
      </c>
      <c r="H85" s="224">
        <v>18.7</v>
      </c>
      <c r="I85" s="224">
        <v>22.259999999999998</v>
      </c>
      <c r="J85" s="224">
        <v>22.28</v>
      </c>
      <c r="K85" s="224">
        <v>22.419999999999998</v>
      </c>
      <c r="L85" s="224">
        <v>22.48</v>
      </c>
      <c r="M85" s="224">
        <v>13</v>
      </c>
      <c r="N85" s="224">
        <v>22.755000000000003</v>
      </c>
      <c r="O85" s="224">
        <v>22.53</v>
      </c>
      <c r="P85" s="224">
        <v>22.52</v>
      </c>
      <c r="Q85" s="386"/>
    </row>
    <row r="86" spans="1:17" s="24" customFormat="1" ht="12" customHeight="1">
      <c r="A86" s="9">
        <f t="shared" si="0"/>
        <v>81</v>
      </c>
      <c r="B86" s="383"/>
      <c r="C86" s="27">
        <f t="shared" si="1"/>
        <v>63</v>
      </c>
      <c r="D86" s="173" t="s">
        <v>1178</v>
      </c>
      <c r="E86" s="223">
        <v>20.61</v>
      </c>
      <c r="F86" s="224">
        <v>21.41</v>
      </c>
      <c r="G86" s="224">
        <v>21.98</v>
      </c>
      <c r="H86" s="224">
        <v>18.7</v>
      </c>
      <c r="I86" s="224">
        <v>22.29</v>
      </c>
      <c r="J86" s="224">
        <v>22.31</v>
      </c>
      <c r="K86" s="224">
        <v>22.419999999999998</v>
      </c>
      <c r="L86" s="224">
        <v>22.52</v>
      </c>
      <c r="M86" s="224">
        <v>13</v>
      </c>
      <c r="N86" s="224">
        <v>22.759999999999998</v>
      </c>
      <c r="O86" s="224">
        <v>22.55</v>
      </c>
      <c r="P86" s="224">
        <v>22.53</v>
      </c>
      <c r="Q86" s="386"/>
    </row>
    <row r="87" spans="1:17" s="24" customFormat="1" ht="12" customHeight="1">
      <c r="A87" s="9">
        <f t="shared" ref="A87:A150" si="2">A86+1</f>
        <v>82</v>
      </c>
      <c r="B87" s="383"/>
      <c r="C87" s="27">
        <f t="shared" si="1"/>
        <v>64</v>
      </c>
      <c r="D87" s="173" t="s">
        <v>1178</v>
      </c>
      <c r="E87" s="223">
        <v>20.56</v>
      </c>
      <c r="F87" s="224">
        <v>21.41</v>
      </c>
      <c r="G87" s="224">
        <v>21.98</v>
      </c>
      <c r="H87" s="224">
        <v>18.600000000000001</v>
      </c>
      <c r="I87" s="224">
        <v>22.3</v>
      </c>
      <c r="J87" s="224">
        <v>22.32</v>
      </c>
      <c r="K87" s="224">
        <v>22.419999999999998</v>
      </c>
      <c r="L87" s="224">
        <v>22.53</v>
      </c>
      <c r="M87" s="224">
        <v>13</v>
      </c>
      <c r="N87" s="224">
        <v>22.759999999999998</v>
      </c>
      <c r="O87" s="224">
        <v>22.57</v>
      </c>
      <c r="P87" s="224">
        <v>22.54</v>
      </c>
      <c r="Q87" s="386"/>
    </row>
    <row r="88" spans="1:17" s="24" customFormat="1" ht="12" customHeight="1">
      <c r="A88" s="9">
        <f t="shared" si="2"/>
        <v>83</v>
      </c>
      <c r="B88" s="383"/>
      <c r="C88" s="27">
        <f t="shared" si="1"/>
        <v>65</v>
      </c>
      <c r="D88" s="173" t="s">
        <v>1178</v>
      </c>
      <c r="E88" s="223">
        <v>20.56</v>
      </c>
      <c r="F88" s="224">
        <v>21.41</v>
      </c>
      <c r="G88" s="224">
        <v>21.98</v>
      </c>
      <c r="H88" s="224">
        <v>18.7</v>
      </c>
      <c r="I88" s="224">
        <v>22.32</v>
      </c>
      <c r="J88" s="224">
        <v>22.330000000000002</v>
      </c>
      <c r="K88" s="224">
        <v>22.419999999999998</v>
      </c>
      <c r="L88" s="224">
        <v>22.56</v>
      </c>
      <c r="M88" s="224">
        <v>13</v>
      </c>
      <c r="N88" s="224">
        <v>22.764999999999997</v>
      </c>
      <c r="O88" s="224">
        <v>22.59</v>
      </c>
      <c r="P88" s="224">
        <v>22.55</v>
      </c>
      <c r="Q88" s="386"/>
    </row>
    <row r="89" spans="1:17" s="24" customFormat="1" ht="12" customHeight="1">
      <c r="A89" s="9">
        <f t="shared" si="2"/>
        <v>84</v>
      </c>
      <c r="B89" s="383"/>
      <c r="C89" s="27">
        <f t="shared" ref="C89:C152" si="3">C88+1</f>
        <v>66</v>
      </c>
      <c r="D89" s="173" t="s">
        <v>1178</v>
      </c>
      <c r="E89" s="223">
        <v>20.580000000000002</v>
      </c>
      <c r="F89" s="224">
        <v>21.44</v>
      </c>
      <c r="G89" s="224">
        <v>21.990000000000002</v>
      </c>
      <c r="H89" s="224">
        <v>18.7</v>
      </c>
      <c r="I89" s="224">
        <v>22.330000000000002</v>
      </c>
      <c r="J89" s="224">
        <v>22.335000000000001</v>
      </c>
      <c r="K89" s="224">
        <v>22.43</v>
      </c>
      <c r="L89" s="224">
        <v>22.580000000000002</v>
      </c>
      <c r="M89" s="224">
        <v>13</v>
      </c>
      <c r="N89" s="224">
        <v>22.759999999999998</v>
      </c>
      <c r="O89" s="224">
        <v>22.59</v>
      </c>
      <c r="P89" s="224">
        <v>22.585000000000001</v>
      </c>
      <c r="Q89" s="386"/>
    </row>
    <row r="90" spans="1:17" s="24" customFormat="1" ht="12" customHeight="1">
      <c r="A90" s="9">
        <f t="shared" si="2"/>
        <v>85</v>
      </c>
      <c r="B90" s="383"/>
      <c r="C90" s="27">
        <f t="shared" si="3"/>
        <v>67</v>
      </c>
      <c r="D90" s="173" t="s">
        <v>1178</v>
      </c>
      <c r="E90" s="223">
        <v>20.61</v>
      </c>
      <c r="F90" s="224">
        <v>21.44</v>
      </c>
      <c r="G90" s="224">
        <v>21.990000000000002</v>
      </c>
      <c r="H90" s="224">
        <v>18.7</v>
      </c>
      <c r="I90" s="224">
        <v>22.36</v>
      </c>
      <c r="J90" s="224">
        <v>22.34</v>
      </c>
      <c r="K90" s="224">
        <v>22.43</v>
      </c>
      <c r="L90" s="224">
        <v>22.580000000000002</v>
      </c>
      <c r="M90" s="224">
        <v>13</v>
      </c>
      <c r="N90" s="224">
        <v>22.77</v>
      </c>
      <c r="O90" s="224">
        <v>22.59</v>
      </c>
      <c r="P90" s="224">
        <v>22.6</v>
      </c>
      <c r="Q90" s="386"/>
    </row>
    <row r="91" spans="1:17" s="24" customFormat="1" ht="12" customHeight="1">
      <c r="A91" s="9">
        <f t="shared" si="2"/>
        <v>86</v>
      </c>
      <c r="B91" s="383"/>
      <c r="C91" s="27">
        <f t="shared" si="3"/>
        <v>68</v>
      </c>
      <c r="D91" s="173" t="s">
        <v>1178</v>
      </c>
      <c r="E91" s="223">
        <v>20.72</v>
      </c>
      <c r="F91" s="224">
        <v>21.45</v>
      </c>
      <c r="G91" s="224">
        <v>22</v>
      </c>
      <c r="H91" s="224">
        <v>18.7</v>
      </c>
      <c r="I91" s="224">
        <v>22.36</v>
      </c>
      <c r="J91" s="224">
        <v>22.369999999999997</v>
      </c>
      <c r="K91" s="224">
        <v>22.44</v>
      </c>
      <c r="L91" s="224">
        <v>22.6</v>
      </c>
      <c r="M91" s="224">
        <v>13</v>
      </c>
      <c r="N91" s="224">
        <v>22.8</v>
      </c>
      <c r="O91" s="224">
        <v>22.61</v>
      </c>
      <c r="P91" s="224">
        <v>22.6</v>
      </c>
      <c r="Q91" s="386"/>
    </row>
    <row r="92" spans="1:17" s="24" customFormat="1" ht="12" customHeight="1">
      <c r="A92" s="9">
        <f t="shared" si="2"/>
        <v>87</v>
      </c>
      <c r="B92" s="383"/>
      <c r="C92" s="27">
        <f t="shared" si="3"/>
        <v>69</v>
      </c>
      <c r="D92" s="173" t="s">
        <v>1178</v>
      </c>
      <c r="E92" s="223">
        <v>20.630000000000003</v>
      </c>
      <c r="F92" s="224">
        <v>21.45</v>
      </c>
      <c r="G92" s="224">
        <v>22</v>
      </c>
      <c r="H92" s="224">
        <v>18.7</v>
      </c>
      <c r="I92" s="224">
        <v>22.36</v>
      </c>
      <c r="J92" s="224">
        <v>22.369999999999997</v>
      </c>
      <c r="K92" s="224">
        <v>22.464999999999996</v>
      </c>
      <c r="L92" s="224">
        <v>22.619999999999997</v>
      </c>
      <c r="M92" s="224">
        <v>13</v>
      </c>
      <c r="N92" s="224">
        <v>22.8</v>
      </c>
      <c r="O92" s="224">
        <v>22.619999999999997</v>
      </c>
      <c r="P92" s="224">
        <v>22.6</v>
      </c>
      <c r="Q92" s="386"/>
    </row>
    <row r="93" spans="1:17" s="24" customFormat="1" ht="12" customHeight="1">
      <c r="A93" s="9">
        <f t="shared" si="2"/>
        <v>88</v>
      </c>
      <c r="B93" s="383"/>
      <c r="C93" s="27">
        <f t="shared" si="3"/>
        <v>70</v>
      </c>
      <c r="D93" s="173" t="s">
        <v>1178</v>
      </c>
      <c r="E93" s="223">
        <v>20.59</v>
      </c>
      <c r="F93" s="224">
        <v>21.46</v>
      </c>
      <c r="G93" s="224">
        <v>22</v>
      </c>
      <c r="H93" s="224">
        <v>18.600000000000001</v>
      </c>
      <c r="I93" s="224">
        <v>22.380000000000003</v>
      </c>
      <c r="J93" s="224">
        <v>22.385000000000002</v>
      </c>
      <c r="K93" s="224">
        <v>22.48</v>
      </c>
      <c r="L93" s="224">
        <v>22.630000000000003</v>
      </c>
      <c r="M93" s="224">
        <v>13</v>
      </c>
      <c r="N93" s="224">
        <v>22.82</v>
      </c>
      <c r="O93" s="224">
        <v>22.619999999999997</v>
      </c>
      <c r="P93" s="224">
        <v>22.619999999999997</v>
      </c>
      <c r="Q93" s="386"/>
    </row>
    <row r="94" spans="1:17" s="24" customFormat="1" ht="12" customHeight="1">
      <c r="A94" s="9">
        <f t="shared" si="2"/>
        <v>89</v>
      </c>
      <c r="B94" s="383"/>
      <c r="C94" s="27">
        <f t="shared" si="3"/>
        <v>71</v>
      </c>
      <c r="D94" s="173" t="s">
        <v>1178</v>
      </c>
      <c r="E94" s="223">
        <v>20.580000000000002</v>
      </c>
      <c r="F94" s="224">
        <v>21.47</v>
      </c>
      <c r="G94" s="224">
        <v>22</v>
      </c>
      <c r="H94" s="224">
        <v>18.7</v>
      </c>
      <c r="I94" s="224">
        <v>22.380000000000003</v>
      </c>
      <c r="J94" s="224">
        <v>22.39</v>
      </c>
      <c r="K94" s="224">
        <v>22.48</v>
      </c>
      <c r="L94" s="224">
        <v>22.64</v>
      </c>
      <c r="M94" s="224">
        <v>13</v>
      </c>
      <c r="N94" s="224">
        <v>22.84</v>
      </c>
      <c r="O94" s="224">
        <v>22.630000000000003</v>
      </c>
      <c r="P94" s="224">
        <v>22.669999999999998</v>
      </c>
      <c r="Q94" s="386"/>
    </row>
    <row r="95" spans="1:17" s="24" customFormat="1" ht="12" customHeight="1">
      <c r="A95" s="9">
        <f t="shared" si="2"/>
        <v>90</v>
      </c>
      <c r="B95" s="383"/>
      <c r="C95" s="27">
        <f t="shared" si="3"/>
        <v>72</v>
      </c>
      <c r="D95" s="173" t="s">
        <v>1178</v>
      </c>
      <c r="E95" s="223">
        <v>20.65</v>
      </c>
      <c r="F95" s="224">
        <v>21.47</v>
      </c>
      <c r="G95" s="224">
        <v>22.009999999999998</v>
      </c>
      <c r="H95" s="224">
        <v>18.7</v>
      </c>
      <c r="I95" s="224">
        <v>22.39</v>
      </c>
      <c r="J95" s="224">
        <v>22.4</v>
      </c>
      <c r="K95" s="224">
        <v>22.48</v>
      </c>
      <c r="L95" s="224">
        <v>22.64</v>
      </c>
      <c r="M95" s="224">
        <v>13</v>
      </c>
      <c r="N95" s="224">
        <v>22.835000000000001</v>
      </c>
      <c r="O95" s="224">
        <v>22.630000000000003</v>
      </c>
      <c r="P95" s="224">
        <v>22.669999999999998</v>
      </c>
      <c r="Q95" s="386"/>
    </row>
    <row r="96" spans="1:17" s="24" customFormat="1" ht="12" customHeight="1">
      <c r="A96" s="9">
        <f t="shared" si="2"/>
        <v>91</v>
      </c>
      <c r="B96" s="383"/>
      <c r="C96" s="27">
        <f t="shared" si="3"/>
        <v>73</v>
      </c>
      <c r="D96" s="173" t="s">
        <v>1178</v>
      </c>
      <c r="E96" s="223">
        <v>20.61</v>
      </c>
      <c r="F96" s="224">
        <v>21.47</v>
      </c>
      <c r="G96" s="224">
        <v>22.009999999999998</v>
      </c>
      <c r="H96" s="224">
        <v>18.7</v>
      </c>
      <c r="I96" s="224">
        <v>22.4</v>
      </c>
      <c r="J96" s="224">
        <v>22.4</v>
      </c>
      <c r="K96" s="224">
        <v>22.48</v>
      </c>
      <c r="L96" s="224">
        <v>22.65</v>
      </c>
      <c r="M96" s="224">
        <v>13</v>
      </c>
      <c r="N96" s="224">
        <v>22.86</v>
      </c>
      <c r="O96" s="224">
        <v>22.630000000000003</v>
      </c>
      <c r="P96" s="224">
        <v>22.669999999999998</v>
      </c>
      <c r="Q96" s="386"/>
    </row>
    <row r="97" spans="1:17" s="24" customFormat="1" ht="12" customHeight="1">
      <c r="A97" s="9">
        <f t="shared" si="2"/>
        <v>92</v>
      </c>
      <c r="B97" s="383"/>
      <c r="C97" s="27">
        <f t="shared" si="3"/>
        <v>74</v>
      </c>
      <c r="D97" s="173" t="s">
        <v>1178</v>
      </c>
      <c r="E97" s="223">
        <v>20.630000000000003</v>
      </c>
      <c r="F97" s="224">
        <v>21.47</v>
      </c>
      <c r="G97" s="224">
        <v>22.009999999999998</v>
      </c>
      <c r="H97" s="224">
        <v>18.600000000000001</v>
      </c>
      <c r="I97" s="224">
        <v>22.4</v>
      </c>
      <c r="J97" s="224">
        <v>22.405000000000001</v>
      </c>
      <c r="K97" s="224">
        <v>22.5</v>
      </c>
      <c r="L97" s="224">
        <v>22.669999999999998</v>
      </c>
      <c r="M97" s="224">
        <v>13.100000000000001</v>
      </c>
      <c r="N97" s="224">
        <v>23.05</v>
      </c>
      <c r="O97" s="224">
        <v>22.64</v>
      </c>
      <c r="P97" s="224">
        <v>22.664999999999999</v>
      </c>
      <c r="Q97" s="386"/>
    </row>
    <row r="98" spans="1:17" s="24" customFormat="1" ht="12" customHeight="1">
      <c r="A98" s="9">
        <f t="shared" si="2"/>
        <v>93</v>
      </c>
      <c r="B98" s="383"/>
      <c r="C98" s="27">
        <f t="shared" si="3"/>
        <v>75</v>
      </c>
      <c r="D98" s="173" t="s">
        <v>1178</v>
      </c>
      <c r="E98" s="223">
        <v>20.619999999999997</v>
      </c>
      <c r="F98" s="224">
        <v>21.47</v>
      </c>
      <c r="G98" s="224">
        <v>22.009999999999998</v>
      </c>
      <c r="H98" s="224">
        <v>18.7</v>
      </c>
      <c r="I98" s="224">
        <v>22.4</v>
      </c>
      <c r="J98" s="224">
        <v>22.419999999999998</v>
      </c>
      <c r="K98" s="224">
        <v>22.5</v>
      </c>
      <c r="L98" s="224">
        <v>22.7</v>
      </c>
      <c r="M98" s="224">
        <v>13.100000000000001</v>
      </c>
      <c r="N98" s="224">
        <v>23.05</v>
      </c>
      <c r="O98" s="224">
        <v>22.64</v>
      </c>
      <c r="P98" s="224">
        <v>22.669999999999998</v>
      </c>
      <c r="Q98" s="386"/>
    </row>
    <row r="99" spans="1:17" s="24" customFormat="1" ht="12" customHeight="1">
      <c r="A99" s="9">
        <f t="shared" si="2"/>
        <v>94</v>
      </c>
      <c r="B99" s="383"/>
      <c r="C99" s="27">
        <f t="shared" si="3"/>
        <v>76</v>
      </c>
      <c r="D99" s="173" t="s">
        <v>1178</v>
      </c>
      <c r="E99" s="223">
        <v>20.630000000000003</v>
      </c>
      <c r="F99" s="224">
        <v>21.47</v>
      </c>
      <c r="G99" s="224">
        <v>22.04</v>
      </c>
      <c r="H99" s="224">
        <v>18.7</v>
      </c>
      <c r="I99" s="224">
        <v>22.41</v>
      </c>
      <c r="J99" s="224">
        <v>22.425000000000001</v>
      </c>
      <c r="K99" s="224">
        <v>22.5</v>
      </c>
      <c r="L99" s="224">
        <v>22.71</v>
      </c>
      <c r="M99" s="224">
        <v>13.200000000000001</v>
      </c>
      <c r="N99" s="224">
        <v>23.05</v>
      </c>
      <c r="O99" s="224">
        <v>22.65</v>
      </c>
      <c r="P99" s="224">
        <v>22.664999999999999</v>
      </c>
      <c r="Q99" s="386"/>
    </row>
    <row r="100" spans="1:17" s="24" customFormat="1" ht="12" customHeight="1">
      <c r="A100" s="9">
        <f t="shared" si="2"/>
        <v>95</v>
      </c>
      <c r="B100" s="383"/>
      <c r="C100" s="27">
        <f t="shared" si="3"/>
        <v>77</v>
      </c>
      <c r="D100" s="173" t="s">
        <v>1178</v>
      </c>
      <c r="E100" s="223">
        <v>20.619999999999997</v>
      </c>
      <c r="F100" s="224">
        <v>21.475000000000001</v>
      </c>
      <c r="G100" s="224">
        <v>22.05</v>
      </c>
      <c r="H100" s="224">
        <v>18.7</v>
      </c>
      <c r="I100" s="224">
        <v>22.41</v>
      </c>
      <c r="J100" s="224">
        <v>22.419999999999998</v>
      </c>
      <c r="K100" s="224">
        <v>22.509999999999998</v>
      </c>
      <c r="L100" s="224">
        <v>22.72</v>
      </c>
      <c r="M100" s="224">
        <v>13.100000000000001</v>
      </c>
      <c r="N100" s="224">
        <v>23.05</v>
      </c>
      <c r="O100" s="224">
        <v>22.68</v>
      </c>
      <c r="P100" s="224">
        <v>22.669999999999998</v>
      </c>
      <c r="Q100" s="386"/>
    </row>
    <row r="101" spans="1:17" s="24" customFormat="1" ht="12" customHeight="1">
      <c r="A101" s="9">
        <f t="shared" si="2"/>
        <v>96</v>
      </c>
      <c r="B101" s="383"/>
      <c r="C101" s="27">
        <f t="shared" si="3"/>
        <v>78</v>
      </c>
      <c r="D101" s="173" t="s">
        <v>1178</v>
      </c>
      <c r="E101" s="223">
        <v>20.6</v>
      </c>
      <c r="F101" s="224">
        <v>21.48</v>
      </c>
      <c r="G101" s="224">
        <v>22.04</v>
      </c>
      <c r="H101" s="224">
        <v>18.7</v>
      </c>
      <c r="I101" s="224">
        <v>22.41</v>
      </c>
      <c r="J101" s="224">
        <v>22.419999999999998</v>
      </c>
      <c r="K101" s="224">
        <v>22.52</v>
      </c>
      <c r="L101" s="224">
        <v>22.740000000000002</v>
      </c>
      <c r="M101" s="224">
        <v>13.100000000000001</v>
      </c>
      <c r="N101" s="224">
        <v>23.05</v>
      </c>
      <c r="O101" s="224">
        <v>22.7</v>
      </c>
      <c r="P101" s="224">
        <v>22.669999999999998</v>
      </c>
      <c r="Q101" s="386"/>
    </row>
    <row r="102" spans="1:17" s="24" customFormat="1" ht="12" customHeight="1">
      <c r="A102" s="9">
        <f t="shared" si="2"/>
        <v>97</v>
      </c>
      <c r="B102" s="383"/>
      <c r="C102" s="27">
        <f t="shared" si="3"/>
        <v>79</v>
      </c>
      <c r="D102" s="173" t="s">
        <v>1178</v>
      </c>
      <c r="E102" s="223">
        <v>20.580000000000002</v>
      </c>
      <c r="F102" s="224">
        <v>21.490000000000002</v>
      </c>
      <c r="G102" s="224">
        <v>22.04</v>
      </c>
      <c r="H102" s="224">
        <v>18.7</v>
      </c>
      <c r="I102" s="224">
        <v>22.419999999999998</v>
      </c>
      <c r="J102" s="224">
        <v>22.43</v>
      </c>
      <c r="K102" s="224">
        <v>22.53</v>
      </c>
      <c r="L102" s="224">
        <v>22.72</v>
      </c>
      <c r="M102" s="224">
        <v>13.100000000000001</v>
      </c>
      <c r="N102" s="224">
        <v>22.96</v>
      </c>
      <c r="O102" s="224">
        <v>22.71</v>
      </c>
      <c r="P102" s="224">
        <v>22.69</v>
      </c>
      <c r="Q102" s="386"/>
    </row>
    <row r="103" spans="1:17" s="24" customFormat="1" ht="12" customHeight="1">
      <c r="A103" s="9">
        <f t="shared" si="2"/>
        <v>98</v>
      </c>
      <c r="B103" s="383"/>
      <c r="C103" s="27">
        <f t="shared" si="3"/>
        <v>80</v>
      </c>
      <c r="D103" s="173" t="s">
        <v>1178</v>
      </c>
      <c r="E103" s="223">
        <v>20.580000000000002</v>
      </c>
      <c r="F103" s="224">
        <v>21.5</v>
      </c>
      <c r="G103" s="224">
        <v>22.05</v>
      </c>
      <c r="H103" s="224">
        <v>18.7</v>
      </c>
      <c r="I103" s="224">
        <v>22.419999999999998</v>
      </c>
      <c r="J103" s="224">
        <v>22.43</v>
      </c>
      <c r="K103" s="224">
        <v>22.53</v>
      </c>
      <c r="L103" s="224">
        <v>22.89</v>
      </c>
      <c r="M103" s="224">
        <v>13.100000000000001</v>
      </c>
      <c r="N103" s="224">
        <v>23.06</v>
      </c>
      <c r="O103" s="224">
        <v>22.72</v>
      </c>
      <c r="P103" s="224">
        <v>22.7</v>
      </c>
      <c r="Q103" s="386"/>
    </row>
    <row r="104" spans="1:17" s="24" customFormat="1" ht="12" customHeight="1">
      <c r="A104" s="9">
        <f t="shared" si="2"/>
        <v>99</v>
      </c>
      <c r="B104" s="383"/>
      <c r="C104" s="27">
        <f t="shared" si="3"/>
        <v>81</v>
      </c>
      <c r="D104" s="173" t="s">
        <v>1178</v>
      </c>
      <c r="E104" s="223">
        <v>20.580000000000002</v>
      </c>
      <c r="F104" s="224">
        <v>21.5</v>
      </c>
      <c r="G104" s="224">
        <v>22.04</v>
      </c>
      <c r="H104" s="224">
        <v>18.7</v>
      </c>
      <c r="I104" s="224">
        <v>22.419999999999998</v>
      </c>
      <c r="J104" s="224">
        <v>22.43</v>
      </c>
      <c r="K104" s="224" t="s">
        <v>1172</v>
      </c>
      <c r="L104" s="224">
        <v>22.99</v>
      </c>
      <c r="M104" s="224">
        <v>13.100000000000001</v>
      </c>
      <c r="N104" s="224">
        <v>22.990000000000002</v>
      </c>
      <c r="O104" s="224">
        <v>22.72</v>
      </c>
      <c r="P104" s="224">
        <v>22.735000000000003</v>
      </c>
      <c r="Q104" s="386"/>
    </row>
    <row r="105" spans="1:17" s="24" customFormat="1" ht="12" customHeight="1">
      <c r="A105" s="9">
        <f t="shared" si="2"/>
        <v>100</v>
      </c>
      <c r="B105" s="383"/>
      <c r="C105" s="27">
        <f t="shared" si="3"/>
        <v>82</v>
      </c>
      <c r="D105" s="173" t="s">
        <v>1178</v>
      </c>
      <c r="E105" s="223">
        <v>20.580000000000002</v>
      </c>
      <c r="F105" s="224">
        <v>21.509999999999998</v>
      </c>
      <c r="G105" s="224">
        <v>22.04</v>
      </c>
      <c r="H105" s="224">
        <v>18.7</v>
      </c>
      <c r="I105" s="224">
        <v>22.419999999999998</v>
      </c>
      <c r="J105" s="224">
        <v>22.43</v>
      </c>
      <c r="K105" s="224" t="s">
        <v>1172</v>
      </c>
      <c r="L105" s="224">
        <v>22.990000000000002</v>
      </c>
      <c r="M105" s="224" t="s">
        <v>1172</v>
      </c>
      <c r="N105" s="224">
        <v>23.05</v>
      </c>
      <c r="O105" s="224">
        <v>22.75</v>
      </c>
      <c r="P105" s="224">
        <v>22.84</v>
      </c>
      <c r="Q105" s="386"/>
    </row>
    <row r="106" spans="1:17" s="24" customFormat="1" ht="12" customHeight="1">
      <c r="A106" s="9">
        <f t="shared" si="2"/>
        <v>101</v>
      </c>
      <c r="B106" s="383"/>
      <c r="C106" s="27">
        <f t="shared" si="3"/>
        <v>83</v>
      </c>
      <c r="D106" s="173" t="s">
        <v>1178</v>
      </c>
      <c r="E106" s="223">
        <v>20.580000000000002</v>
      </c>
      <c r="F106" s="224">
        <v>21.505000000000003</v>
      </c>
      <c r="G106" s="224">
        <v>22.04</v>
      </c>
      <c r="H106" s="224">
        <v>18.7</v>
      </c>
      <c r="I106" s="224">
        <v>22.425000000000001</v>
      </c>
      <c r="J106" s="224">
        <v>22.43</v>
      </c>
      <c r="K106" s="224" t="s">
        <v>1172</v>
      </c>
      <c r="L106" s="224" t="s">
        <v>1172</v>
      </c>
      <c r="M106" s="224" t="s">
        <v>1172</v>
      </c>
      <c r="N106" s="224">
        <v>23.06</v>
      </c>
      <c r="O106" s="224">
        <v>22.77</v>
      </c>
      <c r="P106" s="224">
        <v>22.9</v>
      </c>
      <c r="Q106" s="386"/>
    </row>
    <row r="107" spans="1:17" s="24" customFormat="1" ht="12" customHeight="1">
      <c r="A107" s="9">
        <f t="shared" si="2"/>
        <v>102</v>
      </c>
      <c r="B107" s="383"/>
      <c r="C107" s="27">
        <f t="shared" si="3"/>
        <v>84</v>
      </c>
      <c r="D107" s="173" t="s">
        <v>1178</v>
      </c>
      <c r="E107" s="223">
        <v>20.580000000000002</v>
      </c>
      <c r="F107" s="224">
        <v>21.509999999999998</v>
      </c>
      <c r="G107" s="224">
        <v>22.04</v>
      </c>
      <c r="H107" s="224">
        <v>18.7</v>
      </c>
      <c r="I107" s="224">
        <v>22.43</v>
      </c>
      <c r="J107" s="224">
        <v>22.43</v>
      </c>
      <c r="K107" s="224" t="s">
        <v>1172</v>
      </c>
      <c r="L107" s="224" t="s">
        <v>1172</v>
      </c>
      <c r="M107" s="224" t="s">
        <v>1172</v>
      </c>
      <c r="N107" s="224">
        <v>23.05</v>
      </c>
      <c r="O107" s="224">
        <v>22.81</v>
      </c>
      <c r="P107" s="224">
        <v>22.93</v>
      </c>
      <c r="Q107" s="386"/>
    </row>
    <row r="108" spans="1:17" s="24" customFormat="1" ht="12" customHeight="1">
      <c r="A108" s="9">
        <f t="shared" si="2"/>
        <v>103</v>
      </c>
      <c r="B108" s="383"/>
      <c r="C108" s="27">
        <f t="shared" si="3"/>
        <v>85</v>
      </c>
      <c r="D108" s="173" t="s">
        <v>1178</v>
      </c>
      <c r="E108" s="223">
        <v>20.580000000000002</v>
      </c>
      <c r="F108" s="224">
        <v>21.509999999999998</v>
      </c>
      <c r="G108" s="224">
        <v>22.05</v>
      </c>
      <c r="H108" s="224">
        <v>18.7</v>
      </c>
      <c r="I108" s="224">
        <v>22.43</v>
      </c>
      <c r="J108" s="224">
        <v>22.44</v>
      </c>
      <c r="K108" s="224" t="s">
        <v>1172</v>
      </c>
      <c r="L108" s="224" t="s">
        <v>1172</v>
      </c>
      <c r="M108" s="224" t="s">
        <v>1172</v>
      </c>
      <c r="N108" s="224">
        <v>23</v>
      </c>
      <c r="O108" s="224">
        <v>22.85</v>
      </c>
      <c r="P108" s="224">
        <v>22.97</v>
      </c>
      <c r="Q108" s="386"/>
    </row>
    <row r="109" spans="1:17" s="24" customFormat="1" ht="12" customHeight="1">
      <c r="A109" s="9">
        <f t="shared" si="2"/>
        <v>104</v>
      </c>
      <c r="B109" s="383"/>
      <c r="C109" s="27">
        <f t="shared" si="3"/>
        <v>86</v>
      </c>
      <c r="D109" s="173" t="s">
        <v>1178</v>
      </c>
      <c r="E109" s="223">
        <v>20.59</v>
      </c>
      <c r="F109" s="224">
        <v>21.509999999999998</v>
      </c>
      <c r="G109" s="224">
        <v>22.06</v>
      </c>
      <c r="H109" s="224">
        <v>18.7</v>
      </c>
      <c r="I109" s="224">
        <v>22.44</v>
      </c>
      <c r="J109" s="224">
        <v>22.44</v>
      </c>
      <c r="K109" s="224" t="s">
        <v>1172</v>
      </c>
      <c r="L109" s="224" t="s">
        <v>1172</v>
      </c>
      <c r="M109" s="224" t="s">
        <v>1172</v>
      </c>
      <c r="N109" s="224" t="s">
        <v>1172</v>
      </c>
      <c r="O109" s="224">
        <v>23.024999999999999</v>
      </c>
      <c r="P109" s="224">
        <v>23</v>
      </c>
      <c r="Q109" s="386"/>
    </row>
    <row r="110" spans="1:17" s="24" customFormat="1" ht="12" customHeight="1">
      <c r="A110" s="9">
        <f t="shared" si="2"/>
        <v>105</v>
      </c>
      <c r="B110" s="383"/>
      <c r="C110" s="27">
        <f t="shared" si="3"/>
        <v>87</v>
      </c>
      <c r="D110" s="173" t="s">
        <v>1178</v>
      </c>
      <c r="E110" s="223">
        <v>20.59</v>
      </c>
      <c r="F110" s="224">
        <v>21.53</v>
      </c>
      <c r="G110" s="224">
        <v>22.06</v>
      </c>
      <c r="H110" s="224">
        <v>18.7</v>
      </c>
      <c r="I110" s="224">
        <v>22.44</v>
      </c>
      <c r="J110" s="224">
        <v>22.45</v>
      </c>
      <c r="K110" s="224" t="s">
        <v>1172</v>
      </c>
      <c r="L110" s="224" t="s">
        <v>1172</v>
      </c>
      <c r="M110" s="224" t="s">
        <v>1172</v>
      </c>
      <c r="N110" s="224" t="s">
        <v>1172</v>
      </c>
      <c r="O110" s="224">
        <v>22.95</v>
      </c>
      <c r="P110" s="224">
        <v>23.15</v>
      </c>
      <c r="Q110" s="386"/>
    </row>
    <row r="111" spans="1:17" s="24" customFormat="1" ht="12" customHeight="1">
      <c r="A111" s="9">
        <f t="shared" si="2"/>
        <v>106</v>
      </c>
      <c r="B111" s="383"/>
      <c r="C111" s="27">
        <f t="shared" si="3"/>
        <v>88</v>
      </c>
      <c r="D111" s="173" t="s">
        <v>1178</v>
      </c>
      <c r="E111" s="223">
        <v>20.59</v>
      </c>
      <c r="F111" s="224">
        <v>21.53</v>
      </c>
      <c r="G111" s="224">
        <v>22.080000000000002</v>
      </c>
      <c r="H111" s="224">
        <v>18.7</v>
      </c>
      <c r="I111" s="224">
        <v>22.44</v>
      </c>
      <c r="J111" s="224">
        <v>22.45</v>
      </c>
      <c r="K111" s="224" t="s">
        <v>1172</v>
      </c>
      <c r="L111" s="224" t="s">
        <v>1172</v>
      </c>
      <c r="M111" s="224" t="s">
        <v>1172</v>
      </c>
      <c r="N111" s="224" t="s">
        <v>1172</v>
      </c>
      <c r="O111" s="224">
        <v>23.03</v>
      </c>
      <c r="P111" s="224">
        <v>23.259999999999998</v>
      </c>
      <c r="Q111" s="386"/>
    </row>
    <row r="112" spans="1:17" s="24" customFormat="1" ht="12" customHeight="1">
      <c r="A112" s="9">
        <f t="shared" si="2"/>
        <v>107</v>
      </c>
      <c r="B112" s="383"/>
      <c r="C112" s="27">
        <f t="shared" si="3"/>
        <v>89</v>
      </c>
      <c r="D112" s="173" t="s">
        <v>1178</v>
      </c>
      <c r="E112" s="223">
        <v>20.59</v>
      </c>
      <c r="F112" s="224">
        <v>21.53</v>
      </c>
      <c r="G112" s="224">
        <v>22.080000000000002</v>
      </c>
      <c r="H112" s="224">
        <v>18.7</v>
      </c>
      <c r="I112" s="224">
        <v>22.435000000000002</v>
      </c>
      <c r="J112" s="224">
        <v>22.45</v>
      </c>
      <c r="K112" s="224" t="s">
        <v>1172</v>
      </c>
      <c r="L112" s="224" t="s">
        <v>1172</v>
      </c>
      <c r="M112" s="224" t="s">
        <v>1172</v>
      </c>
      <c r="N112" s="224" t="s">
        <v>1172</v>
      </c>
      <c r="O112" s="224" t="s">
        <v>1172</v>
      </c>
      <c r="P112" s="224">
        <v>23.419999999999998</v>
      </c>
      <c r="Q112" s="386"/>
    </row>
    <row r="113" spans="1:17" s="24" customFormat="1" ht="12" customHeight="1">
      <c r="A113" s="9">
        <f t="shared" si="2"/>
        <v>108</v>
      </c>
      <c r="B113" s="383"/>
      <c r="C113" s="27">
        <f t="shared" si="3"/>
        <v>90</v>
      </c>
      <c r="D113" s="173" t="s">
        <v>1178</v>
      </c>
      <c r="E113" s="223">
        <v>20.6</v>
      </c>
      <c r="F113" s="224">
        <v>21.54</v>
      </c>
      <c r="G113" s="224">
        <v>22.09</v>
      </c>
      <c r="H113" s="224">
        <v>18.7</v>
      </c>
      <c r="I113" s="224">
        <v>22.44</v>
      </c>
      <c r="J113" s="224">
        <v>22.45</v>
      </c>
      <c r="K113" s="224" t="s">
        <v>1172</v>
      </c>
      <c r="L113" s="224" t="s">
        <v>1172</v>
      </c>
      <c r="M113" s="224" t="s">
        <v>1172</v>
      </c>
      <c r="N113" s="224" t="s">
        <v>1172</v>
      </c>
      <c r="O113" s="224" t="s">
        <v>1172</v>
      </c>
      <c r="P113" s="224" t="s">
        <v>1172</v>
      </c>
      <c r="Q113" s="386"/>
    </row>
    <row r="114" spans="1:17" s="24" customFormat="1" ht="12" customHeight="1" collapsed="1">
      <c r="A114" s="9">
        <f t="shared" si="2"/>
        <v>109</v>
      </c>
      <c r="B114" s="383"/>
      <c r="C114" s="27">
        <f t="shared" si="3"/>
        <v>91</v>
      </c>
      <c r="D114" s="173" t="s">
        <v>1178</v>
      </c>
      <c r="E114" s="223">
        <v>20.61</v>
      </c>
      <c r="F114" s="224">
        <v>21.54</v>
      </c>
      <c r="G114" s="224">
        <v>22.1</v>
      </c>
      <c r="H114" s="224">
        <v>18.8</v>
      </c>
      <c r="I114" s="224">
        <v>22.44</v>
      </c>
      <c r="J114" s="224">
        <v>22.46</v>
      </c>
      <c r="K114" s="224" t="s">
        <v>1172</v>
      </c>
      <c r="L114" s="224" t="s">
        <v>1172</v>
      </c>
      <c r="M114" s="224" t="s">
        <v>1172</v>
      </c>
      <c r="N114" s="224" t="s">
        <v>1172</v>
      </c>
      <c r="O114" s="224" t="s">
        <v>1172</v>
      </c>
      <c r="P114" s="224" t="s">
        <v>1172</v>
      </c>
      <c r="Q114" s="386"/>
    </row>
    <row r="115" spans="1:17" s="24" customFormat="1" ht="12" customHeight="1">
      <c r="A115" s="9">
        <f t="shared" si="2"/>
        <v>110</v>
      </c>
      <c r="B115" s="383"/>
      <c r="C115" s="27">
        <f t="shared" si="3"/>
        <v>92</v>
      </c>
      <c r="D115" s="173" t="s">
        <v>1178</v>
      </c>
      <c r="E115" s="223">
        <v>20.6</v>
      </c>
      <c r="F115" s="224">
        <v>21.544999999999998</v>
      </c>
      <c r="G115" s="224">
        <v>22.11</v>
      </c>
      <c r="H115" s="224">
        <v>18.8</v>
      </c>
      <c r="I115" s="224">
        <v>22.44</v>
      </c>
      <c r="J115" s="224">
        <v>22.46</v>
      </c>
      <c r="K115" s="224" t="s">
        <v>1172</v>
      </c>
      <c r="L115" s="224" t="s">
        <v>1172</v>
      </c>
      <c r="M115" s="224" t="s">
        <v>1172</v>
      </c>
      <c r="N115" s="224" t="s">
        <v>1172</v>
      </c>
      <c r="O115" s="224" t="s">
        <v>1172</v>
      </c>
      <c r="P115" s="224" t="s">
        <v>1172</v>
      </c>
      <c r="Q115" s="386"/>
    </row>
    <row r="116" spans="1:17" s="24" customFormat="1" ht="12" customHeight="1">
      <c r="A116" s="9">
        <f t="shared" si="2"/>
        <v>111</v>
      </c>
      <c r="B116" s="383"/>
      <c r="C116" s="27">
        <f t="shared" si="3"/>
        <v>93</v>
      </c>
      <c r="D116" s="173" t="s">
        <v>1178</v>
      </c>
      <c r="E116" s="223">
        <v>20.6</v>
      </c>
      <c r="F116" s="224">
        <v>21.53</v>
      </c>
      <c r="G116" s="224" t="s">
        <v>1172</v>
      </c>
      <c r="H116" s="224">
        <v>18.899999999999999</v>
      </c>
      <c r="I116" s="224">
        <v>22.45</v>
      </c>
      <c r="J116" s="224">
        <v>22.47</v>
      </c>
      <c r="K116" s="224" t="s">
        <v>1172</v>
      </c>
      <c r="L116" s="224" t="s">
        <v>1172</v>
      </c>
      <c r="M116" s="224" t="s">
        <v>1172</v>
      </c>
      <c r="N116" s="224" t="s">
        <v>1172</v>
      </c>
      <c r="O116" s="224" t="s">
        <v>1172</v>
      </c>
      <c r="P116" s="224" t="s">
        <v>1172</v>
      </c>
      <c r="Q116" s="386"/>
    </row>
    <row r="117" spans="1:17" s="24" customFormat="1" ht="12" customHeight="1">
      <c r="A117" s="9">
        <f t="shared" si="2"/>
        <v>112</v>
      </c>
      <c r="B117" s="383"/>
      <c r="C117" s="27">
        <f t="shared" si="3"/>
        <v>94</v>
      </c>
      <c r="D117" s="173" t="s">
        <v>1178</v>
      </c>
      <c r="E117" s="223" t="s">
        <v>1172</v>
      </c>
      <c r="F117" s="224" t="s">
        <v>1172</v>
      </c>
      <c r="G117" s="224" t="s">
        <v>1172</v>
      </c>
      <c r="H117" s="224">
        <v>19</v>
      </c>
      <c r="I117" s="224">
        <v>22.45</v>
      </c>
      <c r="J117" s="224">
        <v>22.47</v>
      </c>
      <c r="K117" s="224" t="s">
        <v>1172</v>
      </c>
      <c r="L117" s="224" t="s">
        <v>1172</v>
      </c>
      <c r="M117" s="224" t="s">
        <v>1172</v>
      </c>
      <c r="N117" s="224" t="s">
        <v>1172</v>
      </c>
      <c r="O117" s="224" t="s">
        <v>1172</v>
      </c>
      <c r="P117" s="224" t="s">
        <v>1172</v>
      </c>
      <c r="Q117" s="386"/>
    </row>
    <row r="118" spans="1:17" s="24" customFormat="1" ht="12" customHeight="1">
      <c r="A118" s="9">
        <f t="shared" si="2"/>
        <v>113</v>
      </c>
      <c r="B118" s="383"/>
      <c r="C118" s="27">
        <f t="shared" si="3"/>
        <v>95</v>
      </c>
      <c r="D118" s="173" t="s">
        <v>1178</v>
      </c>
      <c r="E118" s="223" t="s">
        <v>1172</v>
      </c>
      <c r="F118" s="224" t="s">
        <v>1172</v>
      </c>
      <c r="G118" s="224" t="s">
        <v>1172</v>
      </c>
      <c r="H118" s="224" t="s">
        <v>1172</v>
      </c>
      <c r="I118" s="224">
        <v>22.46</v>
      </c>
      <c r="J118" s="224">
        <v>22.475000000000001</v>
      </c>
      <c r="K118" s="224" t="s">
        <v>1172</v>
      </c>
      <c r="L118" s="224" t="s">
        <v>1172</v>
      </c>
      <c r="M118" s="224" t="s">
        <v>1172</v>
      </c>
      <c r="N118" s="224" t="s">
        <v>1172</v>
      </c>
      <c r="O118" s="224" t="s">
        <v>1172</v>
      </c>
      <c r="P118" s="224" t="s">
        <v>1172</v>
      </c>
      <c r="Q118" s="386"/>
    </row>
    <row r="119" spans="1:17" s="24" customFormat="1" ht="12" customHeight="1">
      <c r="A119" s="9">
        <f t="shared" si="2"/>
        <v>114</v>
      </c>
      <c r="B119" s="383"/>
      <c r="C119" s="27">
        <f t="shared" si="3"/>
        <v>96</v>
      </c>
      <c r="D119" s="173" t="s">
        <v>1178</v>
      </c>
      <c r="E119" s="223" t="s">
        <v>1172</v>
      </c>
      <c r="F119" s="224" t="s">
        <v>1172</v>
      </c>
      <c r="G119" s="224" t="s">
        <v>1172</v>
      </c>
      <c r="H119" s="224" t="s">
        <v>1172</v>
      </c>
      <c r="I119" s="224">
        <v>22.46</v>
      </c>
      <c r="J119" s="224">
        <v>22.490000000000002</v>
      </c>
      <c r="K119" s="224" t="s">
        <v>1172</v>
      </c>
      <c r="L119" s="224" t="s">
        <v>1172</v>
      </c>
      <c r="M119" s="224" t="s">
        <v>1172</v>
      </c>
      <c r="N119" s="224" t="s">
        <v>1172</v>
      </c>
      <c r="O119" s="224" t="s">
        <v>1172</v>
      </c>
      <c r="P119" s="224" t="s">
        <v>1172</v>
      </c>
      <c r="Q119" s="386"/>
    </row>
    <row r="120" spans="1:17" s="24" customFormat="1" ht="12" customHeight="1">
      <c r="A120" s="9">
        <f t="shared" si="2"/>
        <v>115</v>
      </c>
      <c r="B120" s="383"/>
      <c r="C120" s="27">
        <f t="shared" si="3"/>
        <v>97</v>
      </c>
      <c r="D120" s="173" t="s">
        <v>1178</v>
      </c>
      <c r="E120" s="223" t="s">
        <v>1172</v>
      </c>
      <c r="F120" s="224" t="s">
        <v>1172</v>
      </c>
      <c r="G120" s="224" t="s">
        <v>1172</v>
      </c>
      <c r="H120" s="224" t="s">
        <v>1172</v>
      </c>
      <c r="I120" s="224">
        <v>22.46</v>
      </c>
      <c r="J120" s="224">
        <v>22.48</v>
      </c>
      <c r="K120" s="224" t="s">
        <v>1172</v>
      </c>
      <c r="L120" s="224" t="s">
        <v>1172</v>
      </c>
      <c r="M120" s="224" t="s">
        <v>1172</v>
      </c>
      <c r="N120" s="224" t="s">
        <v>1172</v>
      </c>
      <c r="O120" s="224" t="s">
        <v>1172</v>
      </c>
      <c r="P120" s="224" t="s">
        <v>1172</v>
      </c>
      <c r="Q120" s="386"/>
    </row>
    <row r="121" spans="1:17" s="24" customFormat="1" ht="12" customHeight="1">
      <c r="A121" s="9">
        <f t="shared" si="2"/>
        <v>116</v>
      </c>
      <c r="B121" s="383"/>
      <c r="C121" s="27">
        <f t="shared" si="3"/>
        <v>98</v>
      </c>
      <c r="D121" s="173" t="s">
        <v>1178</v>
      </c>
      <c r="E121" s="223" t="s">
        <v>1172</v>
      </c>
      <c r="F121" s="224" t="s">
        <v>1172</v>
      </c>
      <c r="G121" s="224" t="s">
        <v>1172</v>
      </c>
      <c r="H121" s="224" t="s">
        <v>1172</v>
      </c>
      <c r="I121" s="224">
        <v>22.48</v>
      </c>
      <c r="J121" s="224">
        <v>22.53</v>
      </c>
      <c r="K121" s="224" t="s">
        <v>1172</v>
      </c>
      <c r="L121" s="224" t="s">
        <v>1172</v>
      </c>
      <c r="M121" s="224" t="s">
        <v>1172</v>
      </c>
      <c r="N121" s="224" t="s">
        <v>1172</v>
      </c>
      <c r="O121" s="224" t="s">
        <v>1172</v>
      </c>
      <c r="P121" s="224" t="s">
        <v>1172</v>
      </c>
      <c r="Q121" s="386"/>
    </row>
    <row r="122" spans="1:17" s="24" customFormat="1" ht="12" customHeight="1">
      <c r="A122" s="9">
        <f t="shared" si="2"/>
        <v>117</v>
      </c>
      <c r="B122" s="383"/>
      <c r="C122" s="27">
        <f t="shared" si="3"/>
        <v>99</v>
      </c>
      <c r="D122" s="173" t="s">
        <v>1178</v>
      </c>
      <c r="E122" s="223" t="s">
        <v>1172</v>
      </c>
      <c r="F122" s="224" t="s">
        <v>1172</v>
      </c>
      <c r="G122" s="224" t="s">
        <v>1172</v>
      </c>
      <c r="H122" s="224" t="s">
        <v>1172</v>
      </c>
      <c r="I122" s="224" t="s">
        <v>1172</v>
      </c>
      <c r="J122" s="224" t="s">
        <v>1172</v>
      </c>
      <c r="K122" s="224" t="s">
        <v>1172</v>
      </c>
      <c r="L122" s="224" t="s">
        <v>1172</v>
      </c>
      <c r="M122" s="224" t="s">
        <v>1172</v>
      </c>
      <c r="N122" s="224" t="s">
        <v>1172</v>
      </c>
      <c r="O122" s="224" t="s">
        <v>1172</v>
      </c>
      <c r="P122" s="224" t="s">
        <v>1172</v>
      </c>
      <c r="Q122" s="386"/>
    </row>
    <row r="123" spans="1:17" s="24" customFormat="1" ht="12" customHeight="1">
      <c r="A123" s="9">
        <f t="shared" si="2"/>
        <v>118</v>
      </c>
      <c r="B123" s="383"/>
      <c r="C123" s="27">
        <f t="shared" si="3"/>
        <v>100</v>
      </c>
      <c r="D123" s="173" t="s">
        <v>1178</v>
      </c>
      <c r="E123" s="223" t="s">
        <v>1172</v>
      </c>
      <c r="F123" s="224" t="s">
        <v>1172</v>
      </c>
      <c r="G123" s="224" t="s">
        <v>1172</v>
      </c>
      <c r="H123" s="224" t="s">
        <v>1172</v>
      </c>
      <c r="I123" s="224" t="s">
        <v>1172</v>
      </c>
      <c r="J123" s="224" t="s">
        <v>1172</v>
      </c>
      <c r="K123" s="224" t="s">
        <v>1172</v>
      </c>
      <c r="L123" s="224" t="s">
        <v>1172</v>
      </c>
      <c r="M123" s="224" t="s">
        <v>1172</v>
      </c>
      <c r="N123" s="224" t="s">
        <v>1172</v>
      </c>
      <c r="O123" s="224" t="s">
        <v>1172</v>
      </c>
      <c r="P123" s="224" t="s">
        <v>1172</v>
      </c>
      <c r="Q123" s="386"/>
    </row>
    <row r="124" spans="1:17" s="24" customFormat="1" ht="12" customHeight="1">
      <c r="A124" s="9">
        <f t="shared" si="2"/>
        <v>119</v>
      </c>
      <c r="B124" s="383"/>
      <c r="C124" s="27">
        <f t="shared" si="3"/>
        <v>101</v>
      </c>
      <c r="D124" s="173" t="s">
        <v>1178</v>
      </c>
      <c r="E124" s="223" t="s">
        <v>1172</v>
      </c>
      <c r="F124" s="224" t="s">
        <v>1172</v>
      </c>
      <c r="G124" s="224" t="s">
        <v>1172</v>
      </c>
      <c r="H124" s="224" t="s">
        <v>1172</v>
      </c>
      <c r="I124" s="224" t="s">
        <v>1172</v>
      </c>
      <c r="J124" s="224" t="s">
        <v>1172</v>
      </c>
      <c r="K124" s="224" t="s">
        <v>1172</v>
      </c>
      <c r="L124" s="224" t="s">
        <v>1172</v>
      </c>
      <c r="M124" s="224" t="s">
        <v>1172</v>
      </c>
      <c r="N124" s="224" t="s">
        <v>1172</v>
      </c>
      <c r="O124" s="224" t="s">
        <v>1172</v>
      </c>
      <c r="P124" s="224" t="s">
        <v>1172</v>
      </c>
      <c r="Q124" s="386"/>
    </row>
    <row r="125" spans="1:17" s="24" customFormat="1" ht="12" customHeight="1">
      <c r="A125" s="9">
        <f t="shared" si="2"/>
        <v>120</v>
      </c>
      <c r="B125" s="383"/>
      <c r="C125" s="27">
        <f t="shared" si="3"/>
        <v>102</v>
      </c>
      <c r="D125" s="173" t="s">
        <v>1178</v>
      </c>
      <c r="E125" s="223" t="s">
        <v>1172</v>
      </c>
      <c r="F125" s="224" t="s">
        <v>1172</v>
      </c>
      <c r="G125" s="224" t="s">
        <v>1172</v>
      </c>
      <c r="H125" s="224" t="s">
        <v>1172</v>
      </c>
      <c r="I125" s="224" t="s">
        <v>1172</v>
      </c>
      <c r="J125" s="224" t="s">
        <v>1172</v>
      </c>
      <c r="K125" s="224" t="s">
        <v>1172</v>
      </c>
      <c r="L125" s="224" t="s">
        <v>1172</v>
      </c>
      <c r="M125" s="224" t="s">
        <v>1172</v>
      </c>
      <c r="N125" s="224" t="s">
        <v>1172</v>
      </c>
      <c r="O125" s="224" t="s">
        <v>1172</v>
      </c>
      <c r="P125" s="224" t="s">
        <v>1172</v>
      </c>
      <c r="Q125" s="386"/>
    </row>
    <row r="126" spans="1:17" s="24" customFormat="1" ht="12" customHeight="1">
      <c r="A126" s="9">
        <f t="shared" si="2"/>
        <v>121</v>
      </c>
      <c r="B126" s="383"/>
      <c r="C126" s="27">
        <f t="shared" si="3"/>
        <v>103</v>
      </c>
      <c r="D126" s="173" t="s">
        <v>1178</v>
      </c>
      <c r="E126" s="223" t="s">
        <v>1172</v>
      </c>
      <c r="F126" s="224" t="s">
        <v>1172</v>
      </c>
      <c r="G126" s="224" t="s">
        <v>1172</v>
      </c>
      <c r="H126" s="224" t="s">
        <v>1172</v>
      </c>
      <c r="I126" s="224" t="s">
        <v>1172</v>
      </c>
      <c r="J126" s="224" t="s">
        <v>1172</v>
      </c>
      <c r="K126" s="224" t="s">
        <v>1172</v>
      </c>
      <c r="L126" s="224" t="s">
        <v>1172</v>
      </c>
      <c r="M126" s="224" t="s">
        <v>1172</v>
      </c>
      <c r="N126" s="224" t="s">
        <v>1172</v>
      </c>
      <c r="O126" s="224" t="s">
        <v>1172</v>
      </c>
      <c r="P126" s="224" t="s">
        <v>1172</v>
      </c>
      <c r="Q126" s="386"/>
    </row>
    <row r="127" spans="1:17" s="24" customFormat="1" ht="12" customHeight="1">
      <c r="A127" s="9">
        <f t="shared" si="2"/>
        <v>122</v>
      </c>
      <c r="B127" s="383"/>
      <c r="C127" s="27">
        <f t="shared" si="3"/>
        <v>104</v>
      </c>
      <c r="D127" s="173" t="s">
        <v>1178</v>
      </c>
      <c r="E127" s="223" t="s">
        <v>1172</v>
      </c>
      <c r="F127" s="224" t="s">
        <v>1172</v>
      </c>
      <c r="G127" s="224" t="s">
        <v>1172</v>
      </c>
      <c r="H127" s="224" t="s">
        <v>1172</v>
      </c>
      <c r="I127" s="224" t="s">
        <v>1172</v>
      </c>
      <c r="J127" s="224" t="s">
        <v>1172</v>
      </c>
      <c r="K127" s="224" t="s">
        <v>1172</v>
      </c>
      <c r="L127" s="224" t="s">
        <v>1172</v>
      </c>
      <c r="M127" s="224" t="s">
        <v>1172</v>
      </c>
      <c r="N127" s="224" t="s">
        <v>1172</v>
      </c>
      <c r="O127" s="224" t="s">
        <v>1172</v>
      </c>
      <c r="P127" s="224" t="s">
        <v>1172</v>
      </c>
      <c r="Q127" s="386"/>
    </row>
    <row r="128" spans="1:17" s="24" customFormat="1" ht="12" customHeight="1">
      <c r="A128" s="9">
        <f t="shared" si="2"/>
        <v>123</v>
      </c>
      <c r="B128" s="383"/>
      <c r="C128" s="27">
        <f t="shared" si="3"/>
        <v>105</v>
      </c>
      <c r="D128" s="173" t="s">
        <v>1178</v>
      </c>
      <c r="E128" s="223" t="s">
        <v>1172</v>
      </c>
      <c r="F128" s="224" t="s">
        <v>1172</v>
      </c>
      <c r="G128" s="224" t="s">
        <v>1172</v>
      </c>
      <c r="H128" s="224" t="s">
        <v>1172</v>
      </c>
      <c r="I128" s="224" t="s">
        <v>1172</v>
      </c>
      <c r="J128" s="224" t="s">
        <v>1172</v>
      </c>
      <c r="K128" s="224" t="s">
        <v>1172</v>
      </c>
      <c r="L128" s="224" t="s">
        <v>1172</v>
      </c>
      <c r="M128" s="224" t="s">
        <v>1172</v>
      </c>
      <c r="N128" s="224" t="s">
        <v>1172</v>
      </c>
      <c r="O128" s="224" t="s">
        <v>1172</v>
      </c>
      <c r="P128" s="224" t="s">
        <v>1172</v>
      </c>
      <c r="Q128" s="386"/>
    </row>
    <row r="129" spans="1:17" s="24" customFormat="1" ht="12" customHeight="1">
      <c r="A129" s="9">
        <f t="shared" si="2"/>
        <v>124</v>
      </c>
      <c r="B129" s="383"/>
      <c r="C129" s="27">
        <f t="shared" si="3"/>
        <v>106</v>
      </c>
      <c r="D129" s="173" t="s">
        <v>1178</v>
      </c>
      <c r="E129" s="223" t="s">
        <v>1172</v>
      </c>
      <c r="F129" s="224" t="s">
        <v>1172</v>
      </c>
      <c r="G129" s="224" t="s">
        <v>1172</v>
      </c>
      <c r="H129" s="224" t="s">
        <v>1172</v>
      </c>
      <c r="I129" s="224" t="s">
        <v>1172</v>
      </c>
      <c r="J129" s="224" t="s">
        <v>1172</v>
      </c>
      <c r="K129" s="224" t="s">
        <v>1172</v>
      </c>
      <c r="L129" s="224" t="s">
        <v>1172</v>
      </c>
      <c r="M129" s="224" t="s">
        <v>1172</v>
      </c>
      <c r="N129" s="224" t="s">
        <v>1172</v>
      </c>
      <c r="O129" s="224" t="s">
        <v>1172</v>
      </c>
      <c r="P129" s="224" t="s">
        <v>1172</v>
      </c>
      <c r="Q129" s="386"/>
    </row>
    <row r="130" spans="1:17" s="24" customFormat="1" ht="12" customHeight="1">
      <c r="A130" s="9">
        <f t="shared" si="2"/>
        <v>125</v>
      </c>
      <c r="B130" s="383"/>
      <c r="C130" s="27">
        <f t="shared" si="3"/>
        <v>107</v>
      </c>
      <c r="D130" s="173" t="s">
        <v>1178</v>
      </c>
      <c r="E130" s="223" t="s">
        <v>1172</v>
      </c>
      <c r="F130" s="224" t="s">
        <v>1172</v>
      </c>
      <c r="G130" s="224" t="s">
        <v>1172</v>
      </c>
      <c r="H130" s="224" t="s">
        <v>1172</v>
      </c>
      <c r="I130" s="224" t="s">
        <v>1172</v>
      </c>
      <c r="J130" s="224" t="s">
        <v>1172</v>
      </c>
      <c r="K130" s="224" t="s">
        <v>1172</v>
      </c>
      <c r="L130" s="224" t="s">
        <v>1172</v>
      </c>
      <c r="M130" s="224" t="s">
        <v>1172</v>
      </c>
      <c r="N130" s="224" t="s">
        <v>1172</v>
      </c>
      <c r="O130" s="224" t="s">
        <v>1172</v>
      </c>
      <c r="P130" s="224" t="s">
        <v>1172</v>
      </c>
      <c r="Q130" s="386"/>
    </row>
    <row r="131" spans="1:17" s="24" customFormat="1" ht="12" customHeight="1">
      <c r="A131" s="9">
        <f t="shared" si="2"/>
        <v>126</v>
      </c>
      <c r="B131" s="383"/>
      <c r="C131" s="27">
        <f t="shared" si="3"/>
        <v>108</v>
      </c>
      <c r="D131" s="173" t="s">
        <v>1178</v>
      </c>
      <c r="E131" s="223" t="s">
        <v>1172</v>
      </c>
      <c r="F131" s="224" t="s">
        <v>1172</v>
      </c>
      <c r="G131" s="224" t="s">
        <v>1172</v>
      </c>
      <c r="H131" s="224" t="s">
        <v>1172</v>
      </c>
      <c r="I131" s="224" t="s">
        <v>1172</v>
      </c>
      <c r="J131" s="224" t="s">
        <v>1172</v>
      </c>
      <c r="K131" s="224" t="s">
        <v>1172</v>
      </c>
      <c r="L131" s="224" t="s">
        <v>1172</v>
      </c>
      <c r="M131" s="224" t="s">
        <v>1172</v>
      </c>
      <c r="N131" s="224" t="s">
        <v>1172</v>
      </c>
      <c r="O131" s="224" t="s">
        <v>1172</v>
      </c>
      <c r="P131" s="224" t="s">
        <v>1172</v>
      </c>
      <c r="Q131" s="386"/>
    </row>
    <row r="132" spans="1:17" s="24" customFormat="1" ht="12" customHeight="1">
      <c r="A132" s="9">
        <f t="shared" si="2"/>
        <v>127</v>
      </c>
      <c r="B132" s="383"/>
      <c r="C132" s="27">
        <f t="shared" si="3"/>
        <v>109</v>
      </c>
      <c r="D132" s="173" t="s">
        <v>1178</v>
      </c>
      <c r="E132" s="223" t="s">
        <v>1172</v>
      </c>
      <c r="F132" s="224" t="s">
        <v>1172</v>
      </c>
      <c r="G132" s="224" t="s">
        <v>1172</v>
      </c>
      <c r="H132" s="224" t="s">
        <v>1172</v>
      </c>
      <c r="I132" s="224" t="s">
        <v>1172</v>
      </c>
      <c r="J132" s="224" t="s">
        <v>1172</v>
      </c>
      <c r="K132" s="224" t="s">
        <v>1172</v>
      </c>
      <c r="L132" s="224" t="s">
        <v>1172</v>
      </c>
      <c r="M132" s="224" t="s">
        <v>1172</v>
      </c>
      <c r="N132" s="224" t="s">
        <v>1172</v>
      </c>
      <c r="O132" s="224" t="s">
        <v>1172</v>
      </c>
      <c r="P132" s="224" t="s">
        <v>1172</v>
      </c>
      <c r="Q132" s="386"/>
    </row>
    <row r="133" spans="1:17" s="24" customFormat="1" ht="12" customHeight="1">
      <c r="A133" s="9">
        <f t="shared" si="2"/>
        <v>128</v>
      </c>
      <c r="B133" s="383"/>
      <c r="C133" s="27">
        <f t="shared" si="3"/>
        <v>110</v>
      </c>
      <c r="D133" s="173" t="s">
        <v>1178</v>
      </c>
      <c r="E133" s="223" t="s">
        <v>1172</v>
      </c>
      <c r="F133" s="224" t="s">
        <v>1172</v>
      </c>
      <c r="G133" s="224" t="s">
        <v>1172</v>
      </c>
      <c r="H133" s="224" t="s">
        <v>1172</v>
      </c>
      <c r="I133" s="224" t="s">
        <v>1172</v>
      </c>
      <c r="J133" s="224" t="s">
        <v>1172</v>
      </c>
      <c r="K133" s="224" t="s">
        <v>1172</v>
      </c>
      <c r="L133" s="224" t="s">
        <v>1172</v>
      </c>
      <c r="M133" s="224" t="s">
        <v>1172</v>
      </c>
      <c r="N133" s="224" t="s">
        <v>1172</v>
      </c>
      <c r="O133" s="224" t="s">
        <v>1172</v>
      </c>
      <c r="P133" s="224" t="s">
        <v>1172</v>
      </c>
      <c r="Q133" s="386"/>
    </row>
    <row r="134" spans="1:17" s="24" customFormat="1" ht="12" customHeight="1">
      <c r="A134" s="9">
        <f t="shared" si="2"/>
        <v>129</v>
      </c>
      <c r="B134" s="383"/>
      <c r="C134" s="27">
        <f t="shared" si="3"/>
        <v>111</v>
      </c>
      <c r="D134" s="173" t="s">
        <v>1178</v>
      </c>
      <c r="E134" s="223" t="s">
        <v>1172</v>
      </c>
      <c r="F134" s="224" t="s">
        <v>1172</v>
      </c>
      <c r="G134" s="224" t="s">
        <v>1172</v>
      </c>
      <c r="H134" s="224" t="s">
        <v>1172</v>
      </c>
      <c r="I134" s="224" t="s">
        <v>1172</v>
      </c>
      <c r="J134" s="224" t="s">
        <v>1172</v>
      </c>
      <c r="K134" s="224" t="s">
        <v>1172</v>
      </c>
      <c r="L134" s="224" t="s">
        <v>1172</v>
      </c>
      <c r="M134" s="224" t="s">
        <v>1172</v>
      </c>
      <c r="N134" s="224" t="s">
        <v>1172</v>
      </c>
      <c r="O134" s="224" t="s">
        <v>1172</v>
      </c>
      <c r="P134" s="224" t="s">
        <v>1172</v>
      </c>
      <c r="Q134" s="386"/>
    </row>
    <row r="135" spans="1:17" s="24" customFormat="1" ht="12" customHeight="1">
      <c r="A135" s="9">
        <f t="shared" si="2"/>
        <v>130</v>
      </c>
      <c r="B135" s="383"/>
      <c r="C135" s="27">
        <f t="shared" si="3"/>
        <v>112</v>
      </c>
      <c r="D135" s="173" t="s">
        <v>1178</v>
      </c>
      <c r="E135" s="223" t="s">
        <v>1172</v>
      </c>
      <c r="F135" s="224" t="s">
        <v>1172</v>
      </c>
      <c r="G135" s="224" t="s">
        <v>1172</v>
      </c>
      <c r="H135" s="224" t="s">
        <v>1172</v>
      </c>
      <c r="I135" s="224" t="s">
        <v>1172</v>
      </c>
      <c r="J135" s="224" t="s">
        <v>1172</v>
      </c>
      <c r="K135" s="224" t="s">
        <v>1172</v>
      </c>
      <c r="L135" s="224" t="s">
        <v>1172</v>
      </c>
      <c r="M135" s="224" t="s">
        <v>1172</v>
      </c>
      <c r="N135" s="224" t="s">
        <v>1172</v>
      </c>
      <c r="O135" s="224" t="s">
        <v>1172</v>
      </c>
      <c r="P135" s="224" t="s">
        <v>1172</v>
      </c>
      <c r="Q135" s="386"/>
    </row>
    <row r="136" spans="1:17" s="24" customFormat="1" ht="12" customHeight="1">
      <c r="A136" s="9">
        <f t="shared" si="2"/>
        <v>131</v>
      </c>
      <c r="B136" s="383"/>
      <c r="C136" s="27">
        <f t="shared" si="3"/>
        <v>113</v>
      </c>
      <c r="D136" s="173" t="s">
        <v>1178</v>
      </c>
      <c r="E136" s="223" t="s">
        <v>1172</v>
      </c>
      <c r="F136" s="224" t="s">
        <v>1172</v>
      </c>
      <c r="G136" s="224" t="s">
        <v>1172</v>
      </c>
      <c r="H136" s="224" t="s">
        <v>1172</v>
      </c>
      <c r="I136" s="224" t="s">
        <v>1172</v>
      </c>
      <c r="J136" s="224" t="s">
        <v>1172</v>
      </c>
      <c r="K136" s="224" t="s">
        <v>1172</v>
      </c>
      <c r="L136" s="224" t="s">
        <v>1172</v>
      </c>
      <c r="M136" s="224" t="s">
        <v>1172</v>
      </c>
      <c r="N136" s="224" t="s">
        <v>1172</v>
      </c>
      <c r="O136" s="224" t="s">
        <v>1172</v>
      </c>
      <c r="P136" s="224" t="s">
        <v>1172</v>
      </c>
      <c r="Q136" s="386"/>
    </row>
    <row r="137" spans="1:17" s="24" customFormat="1" ht="12" customHeight="1">
      <c r="A137" s="9">
        <f t="shared" si="2"/>
        <v>132</v>
      </c>
      <c r="B137" s="383"/>
      <c r="C137" s="27">
        <f t="shared" si="3"/>
        <v>114</v>
      </c>
      <c r="D137" s="173" t="s">
        <v>1178</v>
      </c>
      <c r="E137" s="223" t="s">
        <v>1172</v>
      </c>
      <c r="F137" s="224" t="s">
        <v>1172</v>
      </c>
      <c r="G137" s="224" t="s">
        <v>1172</v>
      </c>
      <c r="H137" s="224" t="s">
        <v>1172</v>
      </c>
      <c r="I137" s="224" t="s">
        <v>1172</v>
      </c>
      <c r="J137" s="224" t="s">
        <v>1172</v>
      </c>
      <c r="K137" s="224" t="s">
        <v>1172</v>
      </c>
      <c r="L137" s="224" t="s">
        <v>1172</v>
      </c>
      <c r="M137" s="224" t="s">
        <v>1172</v>
      </c>
      <c r="N137" s="224" t="s">
        <v>1172</v>
      </c>
      <c r="O137" s="224" t="s">
        <v>1172</v>
      </c>
      <c r="P137" s="224" t="s">
        <v>1172</v>
      </c>
      <c r="Q137" s="386"/>
    </row>
    <row r="138" spans="1:17" s="24" customFormat="1" ht="12" customHeight="1">
      <c r="A138" s="9">
        <f t="shared" si="2"/>
        <v>133</v>
      </c>
      <c r="B138" s="383"/>
      <c r="C138" s="27">
        <f t="shared" si="3"/>
        <v>115</v>
      </c>
      <c r="D138" s="173" t="s">
        <v>1178</v>
      </c>
      <c r="E138" s="223" t="s">
        <v>1172</v>
      </c>
      <c r="F138" s="224" t="s">
        <v>1172</v>
      </c>
      <c r="G138" s="224" t="s">
        <v>1172</v>
      </c>
      <c r="H138" s="224" t="s">
        <v>1172</v>
      </c>
      <c r="I138" s="224" t="s">
        <v>1172</v>
      </c>
      <c r="J138" s="224" t="s">
        <v>1172</v>
      </c>
      <c r="K138" s="224" t="s">
        <v>1172</v>
      </c>
      <c r="L138" s="224" t="s">
        <v>1172</v>
      </c>
      <c r="M138" s="224" t="s">
        <v>1172</v>
      </c>
      <c r="N138" s="224" t="s">
        <v>1172</v>
      </c>
      <c r="O138" s="224" t="s">
        <v>1172</v>
      </c>
      <c r="P138" s="224" t="s">
        <v>1172</v>
      </c>
      <c r="Q138" s="386"/>
    </row>
    <row r="139" spans="1:17" s="24" customFormat="1" ht="12" customHeight="1">
      <c r="A139" s="9">
        <f t="shared" si="2"/>
        <v>134</v>
      </c>
      <c r="B139" s="383"/>
      <c r="C139" s="27">
        <f t="shared" si="3"/>
        <v>116</v>
      </c>
      <c r="D139" s="173" t="s">
        <v>1178</v>
      </c>
      <c r="E139" s="223" t="s">
        <v>1172</v>
      </c>
      <c r="F139" s="224" t="s">
        <v>1172</v>
      </c>
      <c r="G139" s="224" t="s">
        <v>1172</v>
      </c>
      <c r="H139" s="224" t="s">
        <v>1172</v>
      </c>
      <c r="I139" s="224" t="s">
        <v>1172</v>
      </c>
      <c r="J139" s="224" t="s">
        <v>1172</v>
      </c>
      <c r="K139" s="224" t="s">
        <v>1172</v>
      </c>
      <c r="L139" s="224" t="s">
        <v>1172</v>
      </c>
      <c r="M139" s="224" t="s">
        <v>1172</v>
      </c>
      <c r="N139" s="224" t="s">
        <v>1172</v>
      </c>
      <c r="O139" s="224" t="s">
        <v>1172</v>
      </c>
      <c r="P139" s="224" t="s">
        <v>1172</v>
      </c>
      <c r="Q139" s="386"/>
    </row>
    <row r="140" spans="1:17" s="24" customFormat="1" ht="12" customHeight="1">
      <c r="A140" s="9">
        <f t="shared" si="2"/>
        <v>135</v>
      </c>
      <c r="B140" s="383"/>
      <c r="C140" s="27">
        <f t="shared" si="3"/>
        <v>117</v>
      </c>
      <c r="D140" s="173" t="s">
        <v>1178</v>
      </c>
      <c r="E140" s="223" t="s">
        <v>1172</v>
      </c>
      <c r="F140" s="224" t="s">
        <v>1172</v>
      </c>
      <c r="G140" s="224" t="s">
        <v>1172</v>
      </c>
      <c r="H140" s="224" t="s">
        <v>1172</v>
      </c>
      <c r="I140" s="224" t="s">
        <v>1172</v>
      </c>
      <c r="J140" s="224" t="s">
        <v>1172</v>
      </c>
      <c r="K140" s="224" t="s">
        <v>1172</v>
      </c>
      <c r="L140" s="224" t="s">
        <v>1172</v>
      </c>
      <c r="M140" s="224" t="s">
        <v>1172</v>
      </c>
      <c r="N140" s="224" t="s">
        <v>1172</v>
      </c>
      <c r="O140" s="224" t="s">
        <v>1172</v>
      </c>
      <c r="P140" s="224" t="s">
        <v>1172</v>
      </c>
      <c r="Q140" s="386"/>
    </row>
    <row r="141" spans="1:17" s="24" customFormat="1" ht="12" customHeight="1">
      <c r="A141" s="9">
        <f t="shared" si="2"/>
        <v>136</v>
      </c>
      <c r="B141" s="383"/>
      <c r="C141" s="27">
        <f t="shared" si="3"/>
        <v>118</v>
      </c>
      <c r="D141" s="173" t="s">
        <v>1178</v>
      </c>
      <c r="E141" s="223" t="s">
        <v>1172</v>
      </c>
      <c r="F141" s="224" t="s">
        <v>1172</v>
      </c>
      <c r="G141" s="224" t="s">
        <v>1172</v>
      </c>
      <c r="H141" s="224" t="s">
        <v>1172</v>
      </c>
      <c r="I141" s="224" t="s">
        <v>1172</v>
      </c>
      <c r="J141" s="224" t="s">
        <v>1172</v>
      </c>
      <c r="K141" s="224" t="s">
        <v>1172</v>
      </c>
      <c r="L141" s="224" t="s">
        <v>1172</v>
      </c>
      <c r="M141" s="224" t="s">
        <v>1172</v>
      </c>
      <c r="N141" s="224" t="s">
        <v>1172</v>
      </c>
      <c r="O141" s="224" t="s">
        <v>1172</v>
      </c>
      <c r="P141" s="224" t="s">
        <v>1172</v>
      </c>
      <c r="Q141" s="386"/>
    </row>
    <row r="142" spans="1:17" s="24" customFormat="1" ht="12" customHeight="1">
      <c r="A142" s="9">
        <f t="shared" si="2"/>
        <v>137</v>
      </c>
      <c r="B142" s="383"/>
      <c r="C142" s="27">
        <f t="shared" si="3"/>
        <v>119</v>
      </c>
      <c r="D142" s="173" t="s">
        <v>1178</v>
      </c>
      <c r="E142" s="223" t="s">
        <v>1172</v>
      </c>
      <c r="F142" s="224" t="s">
        <v>1172</v>
      </c>
      <c r="G142" s="224" t="s">
        <v>1172</v>
      </c>
      <c r="H142" s="224" t="s">
        <v>1172</v>
      </c>
      <c r="I142" s="224" t="s">
        <v>1172</v>
      </c>
      <c r="J142" s="224" t="s">
        <v>1172</v>
      </c>
      <c r="K142" s="224" t="s">
        <v>1172</v>
      </c>
      <c r="L142" s="224" t="s">
        <v>1172</v>
      </c>
      <c r="M142" s="224" t="s">
        <v>1172</v>
      </c>
      <c r="N142" s="224" t="s">
        <v>1172</v>
      </c>
      <c r="O142" s="224" t="s">
        <v>1172</v>
      </c>
      <c r="P142" s="224" t="s">
        <v>1172</v>
      </c>
      <c r="Q142" s="386"/>
    </row>
    <row r="143" spans="1:17" s="24" customFormat="1" ht="12" customHeight="1">
      <c r="A143" s="9">
        <f t="shared" si="2"/>
        <v>138</v>
      </c>
      <c r="B143" s="383"/>
      <c r="C143" s="27">
        <f t="shared" si="3"/>
        <v>120</v>
      </c>
      <c r="D143" s="173" t="s">
        <v>1178</v>
      </c>
      <c r="E143" s="223" t="s">
        <v>1172</v>
      </c>
      <c r="F143" s="224" t="s">
        <v>1172</v>
      </c>
      <c r="G143" s="224" t="s">
        <v>1172</v>
      </c>
      <c r="H143" s="224" t="s">
        <v>1172</v>
      </c>
      <c r="I143" s="224" t="s">
        <v>1172</v>
      </c>
      <c r="J143" s="224" t="s">
        <v>1172</v>
      </c>
      <c r="K143" s="224" t="s">
        <v>1172</v>
      </c>
      <c r="L143" s="224" t="s">
        <v>1172</v>
      </c>
      <c r="M143" s="224" t="s">
        <v>1172</v>
      </c>
      <c r="N143" s="224" t="s">
        <v>1172</v>
      </c>
      <c r="O143" s="224" t="s">
        <v>1172</v>
      </c>
      <c r="P143" s="224" t="s">
        <v>1172</v>
      </c>
      <c r="Q143" s="386"/>
    </row>
    <row r="144" spans="1:17" s="24" customFormat="1" ht="12" customHeight="1">
      <c r="A144" s="9">
        <f t="shared" si="2"/>
        <v>139</v>
      </c>
      <c r="B144" s="383"/>
      <c r="C144" s="27">
        <f t="shared" si="3"/>
        <v>121</v>
      </c>
      <c r="D144" s="173" t="s">
        <v>1178</v>
      </c>
      <c r="E144" s="223" t="s">
        <v>1172</v>
      </c>
      <c r="F144" s="224" t="s">
        <v>1172</v>
      </c>
      <c r="G144" s="224" t="s">
        <v>1172</v>
      </c>
      <c r="H144" s="224" t="s">
        <v>1172</v>
      </c>
      <c r="I144" s="224" t="s">
        <v>1172</v>
      </c>
      <c r="J144" s="224" t="s">
        <v>1172</v>
      </c>
      <c r="K144" s="224" t="s">
        <v>1172</v>
      </c>
      <c r="L144" s="224" t="s">
        <v>1172</v>
      </c>
      <c r="M144" s="224" t="s">
        <v>1172</v>
      </c>
      <c r="N144" s="224" t="s">
        <v>1172</v>
      </c>
      <c r="O144" s="224" t="s">
        <v>1172</v>
      </c>
      <c r="P144" s="224" t="s">
        <v>1172</v>
      </c>
      <c r="Q144" s="386"/>
    </row>
    <row r="145" spans="1:17" s="24" customFormat="1" ht="12" customHeight="1">
      <c r="A145" s="9">
        <f t="shared" si="2"/>
        <v>140</v>
      </c>
      <c r="B145" s="383"/>
      <c r="C145" s="27">
        <f t="shared" si="3"/>
        <v>122</v>
      </c>
      <c r="D145" s="173" t="s">
        <v>1178</v>
      </c>
      <c r="E145" s="223" t="s">
        <v>1172</v>
      </c>
      <c r="F145" s="224" t="s">
        <v>1172</v>
      </c>
      <c r="G145" s="224" t="s">
        <v>1172</v>
      </c>
      <c r="H145" s="224" t="s">
        <v>1172</v>
      </c>
      <c r="I145" s="224" t="s">
        <v>1172</v>
      </c>
      <c r="J145" s="224" t="s">
        <v>1172</v>
      </c>
      <c r="K145" s="224" t="s">
        <v>1172</v>
      </c>
      <c r="L145" s="224" t="s">
        <v>1172</v>
      </c>
      <c r="M145" s="224" t="s">
        <v>1172</v>
      </c>
      <c r="N145" s="224" t="s">
        <v>1172</v>
      </c>
      <c r="O145" s="224" t="s">
        <v>1172</v>
      </c>
      <c r="P145" s="224" t="s">
        <v>1172</v>
      </c>
      <c r="Q145" s="386"/>
    </row>
    <row r="146" spans="1:17" s="24" customFormat="1" ht="12" customHeight="1">
      <c r="A146" s="9">
        <f t="shared" si="2"/>
        <v>141</v>
      </c>
      <c r="B146" s="383"/>
      <c r="C146" s="27">
        <f t="shared" si="3"/>
        <v>123</v>
      </c>
      <c r="D146" s="173" t="s">
        <v>1178</v>
      </c>
      <c r="E146" s="223" t="s">
        <v>1172</v>
      </c>
      <c r="F146" s="224" t="s">
        <v>1172</v>
      </c>
      <c r="G146" s="224" t="s">
        <v>1172</v>
      </c>
      <c r="H146" s="224" t="s">
        <v>1172</v>
      </c>
      <c r="I146" s="224" t="s">
        <v>1172</v>
      </c>
      <c r="J146" s="224" t="s">
        <v>1172</v>
      </c>
      <c r="K146" s="224" t="s">
        <v>1172</v>
      </c>
      <c r="L146" s="224" t="s">
        <v>1172</v>
      </c>
      <c r="M146" s="224" t="s">
        <v>1172</v>
      </c>
      <c r="N146" s="224" t="s">
        <v>1172</v>
      </c>
      <c r="O146" s="224" t="s">
        <v>1172</v>
      </c>
      <c r="P146" s="224" t="s">
        <v>1172</v>
      </c>
      <c r="Q146" s="386"/>
    </row>
    <row r="147" spans="1:17" s="24" customFormat="1" ht="12" customHeight="1">
      <c r="A147" s="9">
        <f t="shared" si="2"/>
        <v>142</v>
      </c>
      <c r="B147" s="383"/>
      <c r="C147" s="27">
        <f t="shared" si="3"/>
        <v>124</v>
      </c>
      <c r="D147" s="173" t="s">
        <v>1178</v>
      </c>
      <c r="E147" s="223" t="s">
        <v>1172</v>
      </c>
      <c r="F147" s="224" t="s">
        <v>1172</v>
      </c>
      <c r="G147" s="224" t="s">
        <v>1172</v>
      </c>
      <c r="H147" s="224" t="s">
        <v>1172</v>
      </c>
      <c r="I147" s="224" t="s">
        <v>1172</v>
      </c>
      <c r="J147" s="224" t="s">
        <v>1172</v>
      </c>
      <c r="K147" s="224" t="s">
        <v>1172</v>
      </c>
      <c r="L147" s="224" t="s">
        <v>1172</v>
      </c>
      <c r="M147" s="224" t="s">
        <v>1172</v>
      </c>
      <c r="N147" s="224" t="s">
        <v>1172</v>
      </c>
      <c r="O147" s="224" t="s">
        <v>1172</v>
      </c>
      <c r="P147" s="224" t="s">
        <v>1172</v>
      </c>
      <c r="Q147" s="386"/>
    </row>
    <row r="148" spans="1:17" s="24" customFormat="1" ht="12" customHeight="1">
      <c r="A148" s="9">
        <f t="shared" si="2"/>
        <v>143</v>
      </c>
      <c r="B148" s="383"/>
      <c r="C148" s="27">
        <f t="shared" si="3"/>
        <v>125</v>
      </c>
      <c r="D148" s="173" t="s">
        <v>1178</v>
      </c>
      <c r="E148" s="223" t="s">
        <v>1172</v>
      </c>
      <c r="F148" s="224" t="s">
        <v>1172</v>
      </c>
      <c r="G148" s="224" t="s">
        <v>1172</v>
      </c>
      <c r="H148" s="224" t="s">
        <v>1172</v>
      </c>
      <c r="I148" s="224" t="s">
        <v>1172</v>
      </c>
      <c r="J148" s="224" t="s">
        <v>1172</v>
      </c>
      <c r="K148" s="224" t="s">
        <v>1172</v>
      </c>
      <c r="L148" s="224" t="s">
        <v>1172</v>
      </c>
      <c r="M148" s="224" t="s">
        <v>1172</v>
      </c>
      <c r="N148" s="224" t="s">
        <v>1172</v>
      </c>
      <c r="O148" s="224" t="s">
        <v>1172</v>
      </c>
      <c r="P148" s="224" t="s">
        <v>1172</v>
      </c>
      <c r="Q148" s="386"/>
    </row>
    <row r="149" spans="1:17" s="24" customFormat="1" ht="12" customHeight="1">
      <c r="A149" s="9">
        <f t="shared" si="2"/>
        <v>144</v>
      </c>
      <c r="B149" s="383"/>
      <c r="C149" s="27">
        <f t="shared" si="3"/>
        <v>126</v>
      </c>
      <c r="D149" s="173" t="s">
        <v>1178</v>
      </c>
      <c r="E149" s="223" t="s">
        <v>1172</v>
      </c>
      <c r="F149" s="224" t="s">
        <v>1172</v>
      </c>
      <c r="G149" s="224" t="s">
        <v>1172</v>
      </c>
      <c r="H149" s="224" t="s">
        <v>1172</v>
      </c>
      <c r="I149" s="224" t="s">
        <v>1172</v>
      </c>
      <c r="J149" s="224" t="s">
        <v>1172</v>
      </c>
      <c r="K149" s="224" t="s">
        <v>1172</v>
      </c>
      <c r="L149" s="224" t="s">
        <v>1172</v>
      </c>
      <c r="M149" s="224" t="s">
        <v>1172</v>
      </c>
      <c r="N149" s="224" t="s">
        <v>1172</v>
      </c>
      <c r="O149" s="224" t="s">
        <v>1172</v>
      </c>
      <c r="P149" s="224" t="s">
        <v>1172</v>
      </c>
      <c r="Q149" s="386"/>
    </row>
    <row r="150" spans="1:17" s="24" customFormat="1" ht="12" customHeight="1">
      <c r="A150" s="9">
        <f t="shared" si="2"/>
        <v>145</v>
      </c>
      <c r="B150" s="383"/>
      <c r="C150" s="27">
        <f t="shared" si="3"/>
        <v>127</v>
      </c>
      <c r="D150" s="173" t="s">
        <v>1178</v>
      </c>
      <c r="E150" s="223" t="s">
        <v>1172</v>
      </c>
      <c r="F150" s="224" t="s">
        <v>1172</v>
      </c>
      <c r="G150" s="224" t="s">
        <v>1172</v>
      </c>
      <c r="H150" s="224" t="s">
        <v>1172</v>
      </c>
      <c r="I150" s="224" t="s">
        <v>1172</v>
      </c>
      <c r="J150" s="224" t="s">
        <v>1172</v>
      </c>
      <c r="K150" s="224" t="s">
        <v>1172</v>
      </c>
      <c r="L150" s="224" t="s">
        <v>1172</v>
      </c>
      <c r="M150" s="224" t="s">
        <v>1172</v>
      </c>
      <c r="N150" s="224" t="s">
        <v>1172</v>
      </c>
      <c r="O150" s="224" t="s">
        <v>1172</v>
      </c>
      <c r="P150" s="224" t="s">
        <v>1172</v>
      </c>
      <c r="Q150" s="386"/>
    </row>
    <row r="151" spans="1:17" s="24" customFormat="1" ht="12" customHeight="1">
      <c r="A151" s="9">
        <f t="shared" ref="A151:A174" si="4">A150+1</f>
        <v>146</v>
      </c>
      <c r="B151" s="383"/>
      <c r="C151" s="27">
        <f t="shared" si="3"/>
        <v>128</v>
      </c>
      <c r="D151" s="173" t="s">
        <v>1178</v>
      </c>
      <c r="E151" s="223" t="s">
        <v>1172</v>
      </c>
      <c r="F151" s="224" t="s">
        <v>1172</v>
      </c>
      <c r="G151" s="224" t="s">
        <v>1172</v>
      </c>
      <c r="H151" s="224" t="s">
        <v>1172</v>
      </c>
      <c r="I151" s="224" t="s">
        <v>1172</v>
      </c>
      <c r="J151" s="224" t="s">
        <v>1172</v>
      </c>
      <c r="K151" s="224" t="s">
        <v>1172</v>
      </c>
      <c r="L151" s="224" t="s">
        <v>1172</v>
      </c>
      <c r="M151" s="224" t="s">
        <v>1172</v>
      </c>
      <c r="N151" s="224" t="s">
        <v>1172</v>
      </c>
      <c r="O151" s="224" t="s">
        <v>1172</v>
      </c>
      <c r="P151" s="224" t="s">
        <v>1172</v>
      </c>
      <c r="Q151" s="386"/>
    </row>
    <row r="152" spans="1:17" s="24" customFormat="1" ht="12" customHeight="1">
      <c r="A152" s="9">
        <f t="shared" si="4"/>
        <v>147</v>
      </c>
      <c r="B152" s="383"/>
      <c r="C152" s="27">
        <f t="shared" si="3"/>
        <v>129</v>
      </c>
      <c r="D152" s="173" t="s">
        <v>1178</v>
      </c>
      <c r="E152" s="223" t="s">
        <v>1172</v>
      </c>
      <c r="F152" s="224" t="s">
        <v>1172</v>
      </c>
      <c r="G152" s="224" t="s">
        <v>1172</v>
      </c>
      <c r="H152" s="224" t="s">
        <v>1172</v>
      </c>
      <c r="I152" s="224" t="s">
        <v>1172</v>
      </c>
      <c r="J152" s="224" t="s">
        <v>1172</v>
      </c>
      <c r="K152" s="224" t="s">
        <v>1172</v>
      </c>
      <c r="L152" s="224" t="s">
        <v>1172</v>
      </c>
      <c r="M152" s="224" t="s">
        <v>1172</v>
      </c>
      <c r="N152" s="224" t="s">
        <v>1172</v>
      </c>
      <c r="O152" s="224" t="s">
        <v>1172</v>
      </c>
      <c r="P152" s="224" t="s">
        <v>1172</v>
      </c>
      <c r="Q152" s="386"/>
    </row>
    <row r="153" spans="1:17" s="24" customFormat="1" ht="12" customHeight="1">
      <c r="A153" s="9">
        <f t="shared" si="4"/>
        <v>148</v>
      </c>
      <c r="B153" s="383"/>
      <c r="C153" s="27">
        <f t="shared" ref="C153:C173" si="5">C152+1</f>
        <v>130</v>
      </c>
      <c r="D153" s="173" t="s">
        <v>1178</v>
      </c>
      <c r="E153" s="223" t="s">
        <v>1172</v>
      </c>
      <c r="F153" s="224" t="s">
        <v>1172</v>
      </c>
      <c r="G153" s="224" t="s">
        <v>1172</v>
      </c>
      <c r="H153" s="224" t="s">
        <v>1172</v>
      </c>
      <c r="I153" s="224" t="s">
        <v>1172</v>
      </c>
      <c r="J153" s="224" t="s">
        <v>1172</v>
      </c>
      <c r="K153" s="224" t="s">
        <v>1172</v>
      </c>
      <c r="L153" s="224" t="s">
        <v>1172</v>
      </c>
      <c r="M153" s="224" t="s">
        <v>1172</v>
      </c>
      <c r="N153" s="224" t="s">
        <v>1172</v>
      </c>
      <c r="O153" s="224" t="s">
        <v>1172</v>
      </c>
      <c r="P153" s="224" t="s">
        <v>1172</v>
      </c>
      <c r="Q153" s="386"/>
    </row>
    <row r="154" spans="1:17" s="24" customFormat="1" ht="12" customHeight="1">
      <c r="A154" s="9">
        <f t="shared" si="4"/>
        <v>149</v>
      </c>
      <c r="B154" s="383"/>
      <c r="C154" s="27">
        <f t="shared" si="5"/>
        <v>131</v>
      </c>
      <c r="D154" s="173" t="s">
        <v>1178</v>
      </c>
      <c r="E154" s="223" t="s">
        <v>1172</v>
      </c>
      <c r="F154" s="224" t="s">
        <v>1172</v>
      </c>
      <c r="G154" s="224" t="s">
        <v>1172</v>
      </c>
      <c r="H154" s="224" t="s">
        <v>1172</v>
      </c>
      <c r="I154" s="224" t="s">
        <v>1172</v>
      </c>
      <c r="J154" s="224" t="s">
        <v>1172</v>
      </c>
      <c r="K154" s="224" t="s">
        <v>1172</v>
      </c>
      <c r="L154" s="224" t="s">
        <v>1172</v>
      </c>
      <c r="M154" s="224" t="s">
        <v>1172</v>
      </c>
      <c r="N154" s="224" t="s">
        <v>1172</v>
      </c>
      <c r="O154" s="224" t="s">
        <v>1172</v>
      </c>
      <c r="P154" s="224" t="s">
        <v>1172</v>
      </c>
      <c r="Q154" s="386"/>
    </row>
    <row r="155" spans="1:17" s="24" customFormat="1" ht="12" customHeight="1">
      <c r="A155" s="9">
        <f t="shared" si="4"/>
        <v>150</v>
      </c>
      <c r="B155" s="383"/>
      <c r="C155" s="27">
        <f t="shared" si="5"/>
        <v>132</v>
      </c>
      <c r="D155" s="173" t="s">
        <v>1178</v>
      </c>
      <c r="E155" s="223" t="s">
        <v>1172</v>
      </c>
      <c r="F155" s="224" t="s">
        <v>1172</v>
      </c>
      <c r="G155" s="224" t="s">
        <v>1172</v>
      </c>
      <c r="H155" s="224" t="s">
        <v>1172</v>
      </c>
      <c r="I155" s="224" t="s">
        <v>1172</v>
      </c>
      <c r="J155" s="224" t="s">
        <v>1172</v>
      </c>
      <c r="K155" s="224" t="s">
        <v>1172</v>
      </c>
      <c r="L155" s="224" t="s">
        <v>1172</v>
      </c>
      <c r="M155" s="224" t="s">
        <v>1172</v>
      </c>
      <c r="N155" s="224" t="s">
        <v>1172</v>
      </c>
      <c r="O155" s="224" t="s">
        <v>1172</v>
      </c>
      <c r="P155" s="224" t="s">
        <v>1172</v>
      </c>
      <c r="Q155" s="386"/>
    </row>
    <row r="156" spans="1:17" s="24" customFormat="1" ht="12" customHeight="1">
      <c r="A156" s="9">
        <f t="shared" si="4"/>
        <v>151</v>
      </c>
      <c r="B156" s="383"/>
      <c r="C156" s="27">
        <f t="shared" si="5"/>
        <v>133</v>
      </c>
      <c r="D156" s="173" t="s">
        <v>1178</v>
      </c>
      <c r="E156" s="223" t="s">
        <v>1172</v>
      </c>
      <c r="F156" s="224" t="s">
        <v>1172</v>
      </c>
      <c r="G156" s="224" t="s">
        <v>1172</v>
      </c>
      <c r="H156" s="224" t="s">
        <v>1172</v>
      </c>
      <c r="I156" s="224" t="s">
        <v>1172</v>
      </c>
      <c r="J156" s="224" t="s">
        <v>1172</v>
      </c>
      <c r="K156" s="224" t="s">
        <v>1172</v>
      </c>
      <c r="L156" s="224" t="s">
        <v>1172</v>
      </c>
      <c r="M156" s="224" t="s">
        <v>1172</v>
      </c>
      <c r="N156" s="224" t="s">
        <v>1172</v>
      </c>
      <c r="O156" s="224" t="s">
        <v>1172</v>
      </c>
      <c r="P156" s="224" t="s">
        <v>1172</v>
      </c>
      <c r="Q156" s="386"/>
    </row>
    <row r="157" spans="1:17" s="24" customFormat="1" ht="12" customHeight="1">
      <c r="A157" s="9">
        <f t="shared" si="4"/>
        <v>152</v>
      </c>
      <c r="B157" s="383"/>
      <c r="C157" s="27">
        <f t="shared" si="5"/>
        <v>134</v>
      </c>
      <c r="D157" s="173" t="s">
        <v>1178</v>
      </c>
      <c r="E157" s="223" t="s">
        <v>1172</v>
      </c>
      <c r="F157" s="224" t="s">
        <v>1172</v>
      </c>
      <c r="G157" s="224" t="s">
        <v>1172</v>
      </c>
      <c r="H157" s="224" t="s">
        <v>1172</v>
      </c>
      <c r="I157" s="224" t="s">
        <v>1172</v>
      </c>
      <c r="J157" s="224" t="s">
        <v>1172</v>
      </c>
      <c r="K157" s="224" t="s">
        <v>1172</v>
      </c>
      <c r="L157" s="224" t="s">
        <v>1172</v>
      </c>
      <c r="M157" s="224" t="s">
        <v>1172</v>
      </c>
      <c r="N157" s="224" t="s">
        <v>1172</v>
      </c>
      <c r="O157" s="224" t="s">
        <v>1172</v>
      </c>
      <c r="P157" s="224" t="s">
        <v>1172</v>
      </c>
      <c r="Q157" s="386"/>
    </row>
    <row r="158" spans="1:17" s="24" customFormat="1" ht="12" customHeight="1">
      <c r="A158" s="9">
        <f t="shared" si="4"/>
        <v>153</v>
      </c>
      <c r="B158" s="383"/>
      <c r="C158" s="27">
        <f t="shared" si="5"/>
        <v>135</v>
      </c>
      <c r="D158" s="173" t="s">
        <v>1178</v>
      </c>
      <c r="E158" s="223" t="s">
        <v>1172</v>
      </c>
      <c r="F158" s="224" t="s">
        <v>1172</v>
      </c>
      <c r="G158" s="224" t="s">
        <v>1172</v>
      </c>
      <c r="H158" s="224" t="s">
        <v>1172</v>
      </c>
      <c r="I158" s="224" t="s">
        <v>1172</v>
      </c>
      <c r="J158" s="224" t="s">
        <v>1172</v>
      </c>
      <c r="K158" s="224" t="s">
        <v>1172</v>
      </c>
      <c r="L158" s="224" t="s">
        <v>1172</v>
      </c>
      <c r="M158" s="224" t="s">
        <v>1172</v>
      </c>
      <c r="N158" s="224" t="s">
        <v>1172</v>
      </c>
      <c r="O158" s="224" t="s">
        <v>1172</v>
      </c>
      <c r="P158" s="224" t="s">
        <v>1172</v>
      </c>
      <c r="Q158" s="386"/>
    </row>
    <row r="159" spans="1:17" s="24" customFormat="1" ht="12" customHeight="1">
      <c r="A159" s="9">
        <f t="shared" si="4"/>
        <v>154</v>
      </c>
      <c r="B159" s="383"/>
      <c r="C159" s="27">
        <f t="shared" si="5"/>
        <v>136</v>
      </c>
      <c r="D159" s="173" t="s">
        <v>1178</v>
      </c>
      <c r="E159" s="223" t="s">
        <v>1172</v>
      </c>
      <c r="F159" s="224" t="s">
        <v>1172</v>
      </c>
      <c r="G159" s="224" t="s">
        <v>1172</v>
      </c>
      <c r="H159" s="224" t="s">
        <v>1172</v>
      </c>
      <c r="I159" s="224" t="s">
        <v>1172</v>
      </c>
      <c r="J159" s="224" t="s">
        <v>1172</v>
      </c>
      <c r="K159" s="224" t="s">
        <v>1172</v>
      </c>
      <c r="L159" s="224" t="s">
        <v>1172</v>
      </c>
      <c r="M159" s="224" t="s">
        <v>1172</v>
      </c>
      <c r="N159" s="224" t="s">
        <v>1172</v>
      </c>
      <c r="O159" s="224" t="s">
        <v>1172</v>
      </c>
      <c r="P159" s="224" t="s">
        <v>1172</v>
      </c>
      <c r="Q159" s="386"/>
    </row>
    <row r="160" spans="1:17" s="24" customFormat="1" ht="12" customHeight="1">
      <c r="A160" s="9">
        <f t="shared" si="4"/>
        <v>155</v>
      </c>
      <c r="B160" s="383"/>
      <c r="C160" s="27">
        <f t="shared" si="5"/>
        <v>137</v>
      </c>
      <c r="D160" s="173" t="s">
        <v>1178</v>
      </c>
      <c r="E160" s="223" t="s">
        <v>1172</v>
      </c>
      <c r="F160" s="224" t="s">
        <v>1172</v>
      </c>
      <c r="G160" s="224" t="s">
        <v>1172</v>
      </c>
      <c r="H160" s="224" t="s">
        <v>1172</v>
      </c>
      <c r="I160" s="224" t="s">
        <v>1172</v>
      </c>
      <c r="J160" s="224" t="s">
        <v>1172</v>
      </c>
      <c r="K160" s="224" t="s">
        <v>1172</v>
      </c>
      <c r="L160" s="224" t="s">
        <v>1172</v>
      </c>
      <c r="M160" s="224" t="s">
        <v>1172</v>
      </c>
      <c r="N160" s="224" t="s">
        <v>1172</v>
      </c>
      <c r="O160" s="224" t="s">
        <v>1172</v>
      </c>
      <c r="P160" s="224" t="s">
        <v>1172</v>
      </c>
      <c r="Q160" s="386"/>
    </row>
    <row r="161" spans="1:17" s="24" customFormat="1" ht="12" customHeight="1">
      <c r="A161" s="9">
        <f t="shared" si="4"/>
        <v>156</v>
      </c>
      <c r="B161" s="383"/>
      <c r="C161" s="27">
        <f t="shared" si="5"/>
        <v>138</v>
      </c>
      <c r="D161" s="173" t="s">
        <v>1178</v>
      </c>
      <c r="E161" s="223" t="s">
        <v>1172</v>
      </c>
      <c r="F161" s="224" t="s">
        <v>1172</v>
      </c>
      <c r="G161" s="224" t="s">
        <v>1172</v>
      </c>
      <c r="H161" s="224" t="s">
        <v>1172</v>
      </c>
      <c r="I161" s="224" t="s">
        <v>1172</v>
      </c>
      <c r="J161" s="224" t="s">
        <v>1172</v>
      </c>
      <c r="K161" s="224" t="s">
        <v>1172</v>
      </c>
      <c r="L161" s="224" t="s">
        <v>1172</v>
      </c>
      <c r="M161" s="224" t="s">
        <v>1172</v>
      </c>
      <c r="N161" s="224" t="s">
        <v>1172</v>
      </c>
      <c r="O161" s="224" t="s">
        <v>1172</v>
      </c>
      <c r="P161" s="224" t="s">
        <v>1172</v>
      </c>
      <c r="Q161" s="386"/>
    </row>
    <row r="162" spans="1:17" s="24" customFormat="1" ht="12" customHeight="1">
      <c r="A162" s="9">
        <f t="shared" si="4"/>
        <v>157</v>
      </c>
      <c r="B162" s="383"/>
      <c r="C162" s="27">
        <f t="shared" si="5"/>
        <v>139</v>
      </c>
      <c r="D162" s="173" t="s">
        <v>1178</v>
      </c>
      <c r="E162" s="223" t="s">
        <v>1172</v>
      </c>
      <c r="F162" s="224" t="s">
        <v>1172</v>
      </c>
      <c r="G162" s="224" t="s">
        <v>1172</v>
      </c>
      <c r="H162" s="224" t="s">
        <v>1172</v>
      </c>
      <c r="I162" s="224" t="s">
        <v>1172</v>
      </c>
      <c r="J162" s="224" t="s">
        <v>1172</v>
      </c>
      <c r="K162" s="224" t="s">
        <v>1172</v>
      </c>
      <c r="L162" s="224" t="s">
        <v>1172</v>
      </c>
      <c r="M162" s="224" t="s">
        <v>1172</v>
      </c>
      <c r="N162" s="224" t="s">
        <v>1172</v>
      </c>
      <c r="O162" s="224" t="s">
        <v>1172</v>
      </c>
      <c r="P162" s="224" t="s">
        <v>1172</v>
      </c>
      <c r="Q162" s="386"/>
    </row>
    <row r="163" spans="1:17" s="24" customFormat="1" ht="12" customHeight="1">
      <c r="A163" s="9">
        <f t="shared" si="4"/>
        <v>158</v>
      </c>
      <c r="B163" s="383"/>
      <c r="C163" s="27">
        <f t="shared" si="5"/>
        <v>140</v>
      </c>
      <c r="D163" s="173" t="s">
        <v>1178</v>
      </c>
      <c r="E163" s="223" t="s">
        <v>1172</v>
      </c>
      <c r="F163" s="224" t="s">
        <v>1172</v>
      </c>
      <c r="G163" s="224" t="s">
        <v>1172</v>
      </c>
      <c r="H163" s="224" t="s">
        <v>1172</v>
      </c>
      <c r="I163" s="224" t="s">
        <v>1172</v>
      </c>
      <c r="J163" s="224" t="s">
        <v>1172</v>
      </c>
      <c r="K163" s="224" t="s">
        <v>1172</v>
      </c>
      <c r="L163" s="224" t="s">
        <v>1172</v>
      </c>
      <c r="M163" s="224" t="s">
        <v>1172</v>
      </c>
      <c r="N163" s="224" t="s">
        <v>1172</v>
      </c>
      <c r="O163" s="224" t="s">
        <v>1172</v>
      </c>
      <c r="P163" s="224" t="s">
        <v>1172</v>
      </c>
      <c r="Q163" s="386"/>
    </row>
    <row r="164" spans="1:17" s="24" customFormat="1" ht="12" customHeight="1">
      <c r="A164" s="9">
        <f t="shared" si="4"/>
        <v>159</v>
      </c>
      <c r="B164" s="383"/>
      <c r="C164" s="27">
        <f t="shared" si="5"/>
        <v>141</v>
      </c>
      <c r="D164" s="173" t="s">
        <v>1178</v>
      </c>
      <c r="E164" s="223" t="s">
        <v>1172</v>
      </c>
      <c r="F164" s="224" t="s">
        <v>1172</v>
      </c>
      <c r="G164" s="224" t="s">
        <v>1172</v>
      </c>
      <c r="H164" s="224" t="s">
        <v>1172</v>
      </c>
      <c r="I164" s="224" t="s">
        <v>1172</v>
      </c>
      <c r="J164" s="224" t="s">
        <v>1172</v>
      </c>
      <c r="K164" s="224" t="s">
        <v>1172</v>
      </c>
      <c r="L164" s="224" t="s">
        <v>1172</v>
      </c>
      <c r="M164" s="224" t="s">
        <v>1172</v>
      </c>
      <c r="N164" s="224" t="s">
        <v>1172</v>
      </c>
      <c r="O164" s="224" t="s">
        <v>1172</v>
      </c>
      <c r="P164" s="224" t="s">
        <v>1172</v>
      </c>
      <c r="Q164" s="386"/>
    </row>
    <row r="165" spans="1:17" s="24" customFormat="1" ht="12" customHeight="1">
      <c r="A165" s="9">
        <f t="shared" si="4"/>
        <v>160</v>
      </c>
      <c r="B165" s="383"/>
      <c r="C165" s="27">
        <f t="shared" si="5"/>
        <v>142</v>
      </c>
      <c r="D165" s="173" t="s">
        <v>1178</v>
      </c>
      <c r="E165" s="223" t="s">
        <v>1172</v>
      </c>
      <c r="F165" s="224" t="s">
        <v>1172</v>
      </c>
      <c r="G165" s="224" t="s">
        <v>1172</v>
      </c>
      <c r="H165" s="224" t="s">
        <v>1172</v>
      </c>
      <c r="I165" s="224" t="s">
        <v>1172</v>
      </c>
      <c r="J165" s="224" t="s">
        <v>1172</v>
      </c>
      <c r="K165" s="224" t="s">
        <v>1172</v>
      </c>
      <c r="L165" s="224" t="s">
        <v>1172</v>
      </c>
      <c r="M165" s="224" t="s">
        <v>1172</v>
      </c>
      <c r="N165" s="224" t="s">
        <v>1172</v>
      </c>
      <c r="O165" s="224" t="s">
        <v>1172</v>
      </c>
      <c r="P165" s="224" t="s">
        <v>1172</v>
      </c>
      <c r="Q165" s="386"/>
    </row>
    <row r="166" spans="1:17" s="24" customFormat="1" ht="12" customHeight="1">
      <c r="A166" s="9">
        <f t="shared" si="4"/>
        <v>161</v>
      </c>
      <c r="B166" s="383"/>
      <c r="C166" s="27">
        <f t="shared" si="5"/>
        <v>143</v>
      </c>
      <c r="D166" s="173" t="s">
        <v>1178</v>
      </c>
      <c r="E166" s="223" t="s">
        <v>1172</v>
      </c>
      <c r="F166" s="224" t="s">
        <v>1172</v>
      </c>
      <c r="G166" s="224" t="s">
        <v>1172</v>
      </c>
      <c r="H166" s="224" t="s">
        <v>1172</v>
      </c>
      <c r="I166" s="224" t="s">
        <v>1172</v>
      </c>
      <c r="J166" s="224" t="s">
        <v>1172</v>
      </c>
      <c r="K166" s="224" t="s">
        <v>1172</v>
      </c>
      <c r="L166" s="224" t="s">
        <v>1172</v>
      </c>
      <c r="M166" s="224" t="s">
        <v>1172</v>
      </c>
      <c r="N166" s="224" t="s">
        <v>1172</v>
      </c>
      <c r="O166" s="224" t="s">
        <v>1172</v>
      </c>
      <c r="P166" s="224" t="s">
        <v>1172</v>
      </c>
      <c r="Q166" s="386"/>
    </row>
    <row r="167" spans="1:17" s="24" customFormat="1" ht="12" customHeight="1">
      <c r="A167" s="9">
        <f t="shared" si="4"/>
        <v>162</v>
      </c>
      <c r="B167" s="383"/>
      <c r="C167" s="27">
        <f t="shared" si="5"/>
        <v>144</v>
      </c>
      <c r="D167" s="173" t="s">
        <v>1178</v>
      </c>
      <c r="E167" s="223" t="s">
        <v>1172</v>
      </c>
      <c r="F167" s="224" t="s">
        <v>1172</v>
      </c>
      <c r="G167" s="224" t="s">
        <v>1172</v>
      </c>
      <c r="H167" s="224" t="s">
        <v>1172</v>
      </c>
      <c r="I167" s="224" t="s">
        <v>1172</v>
      </c>
      <c r="J167" s="224" t="s">
        <v>1172</v>
      </c>
      <c r="K167" s="224" t="s">
        <v>1172</v>
      </c>
      <c r="L167" s="224" t="s">
        <v>1172</v>
      </c>
      <c r="M167" s="224" t="s">
        <v>1172</v>
      </c>
      <c r="N167" s="224" t="s">
        <v>1172</v>
      </c>
      <c r="O167" s="224" t="s">
        <v>1172</v>
      </c>
      <c r="P167" s="224" t="s">
        <v>1172</v>
      </c>
      <c r="Q167" s="386"/>
    </row>
    <row r="168" spans="1:17" s="24" customFormat="1" ht="12" customHeight="1">
      <c r="A168" s="9">
        <f t="shared" si="4"/>
        <v>163</v>
      </c>
      <c r="B168" s="383"/>
      <c r="C168" s="27">
        <f t="shared" si="5"/>
        <v>145</v>
      </c>
      <c r="D168" s="173" t="s">
        <v>1178</v>
      </c>
      <c r="E168" s="223" t="s">
        <v>1172</v>
      </c>
      <c r="F168" s="224" t="s">
        <v>1172</v>
      </c>
      <c r="G168" s="224" t="s">
        <v>1172</v>
      </c>
      <c r="H168" s="224" t="s">
        <v>1172</v>
      </c>
      <c r="I168" s="224" t="s">
        <v>1172</v>
      </c>
      <c r="J168" s="224" t="s">
        <v>1172</v>
      </c>
      <c r="K168" s="224" t="s">
        <v>1172</v>
      </c>
      <c r="L168" s="224" t="s">
        <v>1172</v>
      </c>
      <c r="M168" s="224" t="s">
        <v>1172</v>
      </c>
      <c r="N168" s="224" t="s">
        <v>1172</v>
      </c>
      <c r="O168" s="224" t="s">
        <v>1172</v>
      </c>
      <c r="P168" s="224" t="s">
        <v>1172</v>
      </c>
      <c r="Q168" s="386"/>
    </row>
    <row r="169" spans="1:17" s="24" customFormat="1" ht="12" customHeight="1">
      <c r="A169" s="9">
        <f t="shared" si="4"/>
        <v>164</v>
      </c>
      <c r="B169" s="383"/>
      <c r="C169" s="27">
        <f t="shared" si="5"/>
        <v>146</v>
      </c>
      <c r="D169" s="173" t="s">
        <v>1178</v>
      </c>
      <c r="E169" s="223" t="s">
        <v>1172</v>
      </c>
      <c r="F169" s="224" t="s">
        <v>1172</v>
      </c>
      <c r="G169" s="224" t="s">
        <v>1172</v>
      </c>
      <c r="H169" s="224" t="s">
        <v>1172</v>
      </c>
      <c r="I169" s="224" t="s">
        <v>1172</v>
      </c>
      <c r="J169" s="224" t="s">
        <v>1172</v>
      </c>
      <c r="K169" s="224" t="s">
        <v>1172</v>
      </c>
      <c r="L169" s="224" t="s">
        <v>1172</v>
      </c>
      <c r="M169" s="224" t="s">
        <v>1172</v>
      </c>
      <c r="N169" s="224" t="s">
        <v>1172</v>
      </c>
      <c r="O169" s="224" t="s">
        <v>1172</v>
      </c>
      <c r="P169" s="224" t="s">
        <v>1172</v>
      </c>
      <c r="Q169" s="386"/>
    </row>
    <row r="170" spans="1:17" s="24" customFormat="1" ht="12" customHeight="1">
      <c r="A170" s="9">
        <f t="shared" si="4"/>
        <v>165</v>
      </c>
      <c r="B170" s="383"/>
      <c r="C170" s="27">
        <f t="shared" si="5"/>
        <v>147</v>
      </c>
      <c r="D170" s="173" t="s">
        <v>1178</v>
      </c>
      <c r="E170" s="223" t="s">
        <v>1172</v>
      </c>
      <c r="F170" s="224" t="s">
        <v>1172</v>
      </c>
      <c r="G170" s="224" t="s">
        <v>1172</v>
      </c>
      <c r="H170" s="224" t="s">
        <v>1172</v>
      </c>
      <c r="I170" s="224" t="s">
        <v>1172</v>
      </c>
      <c r="J170" s="224" t="s">
        <v>1172</v>
      </c>
      <c r="K170" s="224" t="s">
        <v>1172</v>
      </c>
      <c r="L170" s="224" t="s">
        <v>1172</v>
      </c>
      <c r="M170" s="224" t="s">
        <v>1172</v>
      </c>
      <c r="N170" s="224" t="s">
        <v>1172</v>
      </c>
      <c r="O170" s="224" t="s">
        <v>1172</v>
      </c>
      <c r="P170" s="224" t="s">
        <v>1172</v>
      </c>
      <c r="Q170" s="386"/>
    </row>
    <row r="171" spans="1:17" s="24" customFormat="1" ht="12" customHeight="1">
      <c r="A171" s="9">
        <f t="shared" si="4"/>
        <v>166</v>
      </c>
      <c r="B171" s="383"/>
      <c r="C171" s="27">
        <f t="shared" si="5"/>
        <v>148</v>
      </c>
      <c r="D171" s="173" t="s">
        <v>1178</v>
      </c>
      <c r="E171" s="223" t="s">
        <v>1172</v>
      </c>
      <c r="F171" s="224" t="s">
        <v>1172</v>
      </c>
      <c r="G171" s="224" t="s">
        <v>1172</v>
      </c>
      <c r="H171" s="224" t="s">
        <v>1172</v>
      </c>
      <c r="I171" s="224" t="s">
        <v>1172</v>
      </c>
      <c r="J171" s="224" t="s">
        <v>1172</v>
      </c>
      <c r="K171" s="224" t="s">
        <v>1172</v>
      </c>
      <c r="L171" s="224" t="s">
        <v>1172</v>
      </c>
      <c r="M171" s="224" t="s">
        <v>1172</v>
      </c>
      <c r="N171" s="224" t="s">
        <v>1172</v>
      </c>
      <c r="O171" s="224" t="s">
        <v>1172</v>
      </c>
      <c r="P171" s="224" t="s">
        <v>1172</v>
      </c>
      <c r="Q171" s="386"/>
    </row>
    <row r="172" spans="1:17" s="24" customFormat="1" ht="12" customHeight="1">
      <c r="A172" s="9">
        <f t="shared" si="4"/>
        <v>167</v>
      </c>
      <c r="B172" s="383"/>
      <c r="C172" s="27">
        <f t="shared" si="5"/>
        <v>149</v>
      </c>
      <c r="D172" s="173" t="s">
        <v>1178</v>
      </c>
      <c r="E172" s="223" t="s">
        <v>1172</v>
      </c>
      <c r="F172" s="224" t="s">
        <v>1172</v>
      </c>
      <c r="G172" s="224" t="s">
        <v>1172</v>
      </c>
      <c r="H172" s="224" t="s">
        <v>1172</v>
      </c>
      <c r="I172" s="224" t="s">
        <v>1172</v>
      </c>
      <c r="J172" s="224" t="s">
        <v>1172</v>
      </c>
      <c r="K172" s="224" t="s">
        <v>1172</v>
      </c>
      <c r="L172" s="224" t="s">
        <v>1172</v>
      </c>
      <c r="M172" s="224" t="s">
        <v>1172</v>
      </c>
      <c r="N172" s="224" t="s">
        <v>1172</v>
      </c>
      <c r="O172" s="224" t="s">
        <v>1172</v>
      </c>
      <c r="P172" s="224" t="s">
        <v>1172</v>
      </c>
      <c r="Q172" s="386"/>
    </row>
    <row r="173" spans="1:17" s="24" customFormat="1" ht="12" customHeight="1">
      <c r="A173" s="9">
        <f t="shared" si="4"/>
        <v>168</v>
      </c>
      <c r="B173" s="383"/>
      <c r="C173" s="27">
        <f t="shared" si="5"/>
        <v>150</v>
      </c>
      <c r="D173" s="173" t="s">
        <v>1178</v>
      </c>
      <c r="E173" s="223" t="s">
        <v>1172</v>
      </c>
      <c r="F173" s="224" t="s">
        <v>1172</v>
      </c>
      <c r="G173" s="224" t="s">
        <v>1172</v>
      </c>
      <c r="H173" s="224" t="s">
        <v>1172</v>
      </c>
      <c r="I173" s="224" t="s">
        <v>1172</v>
      </c>
      <c r="J173" s="224" t="s">
        <v>1172</v>
      </c>
      <c r="K173" s="224" t="s">
        <v>1172</v>
      </c>
      <c r="L173" s="224" t="s">
        <v>1172</v>
      </c>
      <c r="M173" s="224" t="s">
        <v>1172</v>
      </c>
      <c r="N173" s="224" t="s">
        <v>1172</v>
      </c>
      <c r="O173" s="224" t="s">
        <v>1172</v>
      </c>
      <c r="P173" s="224" t="s">
        <v>1172</v>
      </c>
      <c r="Q173" s="386"/>
    </row>
    <row r="174" spans="1:17" s="24" customFormat="1" ht="12" customHeight="1">
      <c r="A174" s="9">
        <f t="shared" si="4"/>
        <v>169</v>
      </c>
      <c r="B174" s="384"/>
      <c r="C174" s="16" t="s">
        <v>92</v>
      </c>
      <c r="D174" s="173" t="s">
        <v>1178</v>
      </c>
      <c r="E174" s="223">
        <v>20.6</v>
      </c>
      <c r="F174" s="224">
        <v>21.53</v>
      </c>
      <c r="G174" s="224">
        <v>22.11</v>
      </c>
      <c r="H174" s="224">
        <v>19</v>
      </c>
      <c r="I174" s="224">
        <v>22.48</v>
      </c>
      <c r="J174" s="224">
        <v>22.53</v>
      </c>
      <c r="K174" s="224">
        <v>22.53</v>
      </c>
      <c r="L174" s="224">
        <v>22.990000000000002</v>
      </c>
      <c r="M174" s="224">
        <v>13.100000000000001</v>
      </c>
      <c r="N174" s="224">
        <v>23</v>
      </c>
      <c r="O174" s="224">
        <v>23.03</v>
      </c>
      <c r="P174" s="224">
        <v>23.419999999999998</v>
      </c>
      <c r="Q174" s="387"/>
    </row>
  </sheetData>
  <mergeCells count="5">
    <mergeCell ref="C1:D1"/>
    <mergeCell ref="C2:D2"/>
    <mergeCell ref="C3:D3"/>
    <mergeCell ref="B22:B174"/>
    <mergeCell ref="Q22:Q174"/>
  </mergeCells>
  <phoneticPr fontId="2"/>
  <printOptions horizontalCentered="1" gridLinesSet="0"/>
  <pageMargins left="0.78740157480314965" right="0.78740157480314965" top="1.1811023622047245" bottom="0.70866141732283472" header="0.98425196850393704" footer="0.51181102362204722"/>
  <pageSetup paperSize="8" scale="52" orientation="portrait" r:id="rId1"/>
  <headerFooter alignWithMargins="0">
    <oddHeader>&amp;A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7A1E3"/>
    <pageSetUpPr fitToPage="1"/>
  </sheetPr>
  <dimension ref="A1:Y174"/>
  <sheetViews>
    <sheetView showGridLines="0" view="pageBreakPreview" zoomScaleNormal="100" zoomScaleSheetLayoutView="100" workbookViewId="0">
      <pane xSplit="4" ySplit="8" topLeftCell="E9" activePane="bottomRight" state="frozen"/>
      <selection activeCell="E9" sqref="E9"/>
      <selection pane="topRight" activeCell="E9" sqref="E9"/>
      <selection pane="bottomLeft" activeCell="E9" sqref="E9"/>
      <selection pane="bottomRight" activeCell="E1" sqref="E1"/>
    </sheetView>
  </sheetViews>
  <sheetFormatPr defaultColWidth="9" defaultRowHeight="12" customHeight="1"/>
  <cols>
    <col min="1" max="2" width="8.625" style="1" customWidth="1"/>
    <col min="3" max="3" width="13.875" style="1" customWidth="1"/>
    <col min="4" max="4" width="8.625" style="29" customWidth="1"/>
    <col min="5" max="5" width="12.625" style="30" customWidth="1"/>
    <col min="6" max="16" width="12.625" style="1" customWidth="1"/>
    <col min="17" max="17" width="50.625" style="1" customWidth="1"/>
    <col min="18" max="18" width="1.125" style="1" customWidth="1"/>
    <col min="19" max="22" width="5.5" style="1" customWidth="1"/>
    <col min="23" max="23" width="15.75" style="1" customWidth="1"/>
    <col min="24" max="52" width="5.5" style="1" customWidth="1"/>
    <col min="53" max="16384" width="9" style="1"/>
  </cols>
  <sheetData>
    <row r="1" spans="1:25" ht="12" customHeight="1">
      <c r="A1" s="40"/>
      <c r="B1" s="43" t="str">
        <f>'様式1-1-0_基礎情報'!$B$3</f>
        <v>河川コード</v>
      </c>
      <c r="C1" s="388">
        <f>'様式1-1-0_基礎情報'!$C$3</f>
        <v>8303040219</v>
      </c>
      <c r="D1" s="389"/>
      <c r="E1" s="1"/>
    </row>
    <row r="2" spans="1:25" ht="12" customHeight="1">
      <c r="A2" s="41"/>
      <c r="B2" s="44" t="str">
        <f>'様式1-1-0_基礎情報'!$B$4</f>
        <v>ダムコード</v>
      </c>
      <c r="C2" s="390">
        <f>'様式1-1-0_基礎情報'!$C$4</f>
        <v>30301120700000</v>
      </c>
      <c r="D2" s="391"/>
      <c r="E2" s="1"/>
    </row>
    <row r="3" spans="1:25" ht="12" customHeight="1" thickBot="1">
      <c r="A3" s="42"/>
      <c r="B3" s="45" t="str">
        <f>'様式1-1-0_基礎情報'!$B$5</f>
        <v>ダム名</v>
      </c>
      <c r="C3" s="392" t="str">
        <f>'様式1-1-0_基礎情報'!$C$5</f>
        <v>滝沢ダム</v>
      </c>
      <c r="D3" s="393"/>
      <c r="E3" s="1"/>
    </row>
    <row r="4" spans="1:25" ht="12" customHeight="1">
      <c r="C4" s="2"/>
      <c r="D4" s="1"/>
      <c r="E4" s="1"/>
    </row>
    <row r="5" spans="1:25" s="2" customFormat="1" ht="12" customHeight="1">
      <c r="A5" s="59" t="s">
        <v>1</v>
      </c>
      <c r="B5" s="60" t="s">
        <v>253</v>
      </c>
      <c r="C5" s="62"/>
      <c r="D5" s="7" t="s">
        <v>69</v>
      </c>
      <c r="E5" s="7" t="s">
        <v>1201</v>
      </c>
      <c r="F5" s="7" t="s">
        <v>1190</v>
      </c>
      <c r="G5" s="7" t="s">
        <v>1191</v>
      </c>
      <c r="H5" s="7" t="s">
        <v>1192</v>
      </c>
      <c r="I5" s="7" t="s">
        <v>1193</v>
      </c>
      <c r="J5" s="7" t="s">
        <v>1194</v>
      </c>
      <c r="K5" s="7" t="s">
        <v>1195</v>
      </c>
      <c r="L5" s="7" t="s">
        <v>1196</v>
      </c>
      <c r="M5" s="7" t="s">
        <v>1197</v>
      </c>
      <c r="N5" s="7" t="s">
        <v>1198</v>
      </c>
      <c r="O5" s="7" t="s">
        <v>1199</v>
      </c>
      <c r="P5" s="7" t="s">
        <v>1200</v>
      </c>
      <c r="Q5" s="7" t="s">
        <v>150</v>
      </c>
      <c r="V5" s="1"/>
      <c r="W5" s="1"/>
      <c r="X5" s="1"/>
      <c r="Y5" s="1"/>
    </row>
    <row r="6" spans="1:25" s="2" customFormat="1" ht="12" customHeight="1">
      <c r="A6" s="7">
        <f>'様式1-1-1_月別-水質(全地点)_1月'!A6</f>
        <v>1</v>
      </c>
      <c r="B6" s="89" t="str">
        <f>'様式1-1-1_月別-水質(全地点)_1月'!B6</f>
        <v>河川コード</v>
      </c>
      <c r="C6" s="62"/>
      <c r="D6" s="51" t="str">
        <f>'様式1-1-1_月別-水質(全地点)_1月'!C6</f>
        <v>－</v>
      </c>
      <c r="E6" s="7">
        <f>'様式1-1-0_基礎情報'!$C$3</f>
        <v>8303040219</v>
      </c>
      <c r="F6" s="7">
        <f>'様式1-1-0_基礎情報'!$C$3</f>
        <v>8303040219</v>
      </c>
      <c r="G6" s="7">
        <f>'様式1-1-0_基礎情報'!$C$3</f>
        <v>8303040219</v>
      </c>
      <c r="H6" s="7">
        <f>'様式1-1-0_基礎情報'!$C$3</f>
        <v>8303040219</v>
      </c>
      <c r="I6" s="7">
        <f>'様式1-1-0_基礎情報'!$C$3</f>
        <v>8303040219</v>
      </c>
      <c r="J6" s="7">
        <f>'様式1-1-0_基礎情報'!$C$3</f>
        <v>8303040219</v>
      </c>
      <c r="K6" s="7">
        <f>'様式1-1-0_基礎情報'!$C$3</f>
        <v>8303040219</v>
      </c>
      <c r="L6" s="7">
        <f>'様式1-1-0_基礎情報'!$C$3</f>
        <v>8303040219</v>
      </c>
      <c r="M6" s="7">
        <f>'様式1-1-0_基礎情報'!$C$3</f>
        <v>8303040219</v>
      </c>
      <c r="N6" s="7">
        <f>'様式1-1-0_基礎情報'!$C$3</f>
        <v>8303040219</v>
      </c>
      <c r="O6" s="7">
        <f>'様式1-1-0_基礎情報'!$C$3</f>
        <v>8303040219</v>
      </c>
      <c r="P6" s="7">
        <f>'様式1-1-0_基礎情報'!$C$3</f>
        <v>8303040219</v>
      </c>
      <c r="Q6" s="6" t="str">
        <f>'様式1-1-1_月別-水質(全地点)_1月'!K6</f>
        <v>河川コードを記入する。</v>
      </c>
      <c r="V6" s="1"/>
      <c r="W6" s="1"/>
      <c r="X6" s="1"/>
      <c r="Y6" s="1"/>
    </row>
    <row r="7" spans="1:25" s="2" customFormat="1" ht="12" customHeight="1">
      <c r="A7" s="7">
        <f>'様式1-1-1_月別-水質(全地点)_1月'!A7</f>
        <v>2</v>
      </c>
      <c r="B7" s="89" t="str">
        <f>'様式1-1-1_月別-水質(全地点)_1月'!B7</f>
        <v>ダムコード</v>
      </c>
      <c r="C7" s="62"/>
      <c r="D7" s="51" t="str">
        <f>'様式1-1-1_月別-水質(全地点)_1月'!C7</f>
        <v>－</v>
      </c>
      <c r="E7" s="103">
        <f>'様式1-1-0_基礎情報'!$C$4</f>
        <v>30301120700000</v>
      </c>
      <c r="F7" s="103">
        <f>'様式1-1-0_基礎情報'!$C$4</f>
        <v>30301120700000</v>
      </c>
      <c r="G7" s="103">
        <f>'様式1-1-0_基礎情報'!$C$4</f>
        <v>30301120700000</v>
      </c>
      <c r="H7" s="103">
        <f>'様式1-1-0_基礎情報'!$C$4</f>
        <v>30301120700000</v>
      </c>
      <c r="I7" s="103">
        <f>'様式1-1-0_基礎情報'!$C$4</f>
        <v>30301120700000</v>
      </c>
      <c r="J7" s="103">
        <f>'様式1-1-0_基礎情報'!$C$4</f>
        <v>30301120700000</v>
      </c>
      <c r="K7" s="103">
        <f>'様式1-1-0_基礎情報'!$C$4</f>
        <v>30301120700000</v>
      </c>
      <c r="L7" s="103">
        <f>'様式1-1-0_基礎情報'!$C$4</f>
        <v>30301120700000</v>
      </c>
      <c r="M7" s="103">
        <f>'様式1-1-0_基礎情報'!$C$4</f>
        <v>30301120700000</v>
      </c>
      <c r="N7" s="103">
        <f>'様式1-1-0_基礎情報'!$C$4</f>
        <v>30301120700000</v>
      </c>
      <c r="O7" s="103">
        <f>'様式1-1-0_基礎情報'!$C$4</f>
        <v>30301120700000</v>
      </c>
      <c r="P7" s="103">
        <f>'様式1-1-0_基礎情報'!$C$4</f>
        <v>30301120700000</v>
      </c>
      <c r="Q7" s="6" t="str">
        <f>'様式1-1-1_月別-水質(全地点)_1月'!K7</f>
        <v>ダムコードを記入する。</v>
      </c>
      <c r="V7" s="1"/>
      <c r="W7" s="1"/>
      <c r="X7" s="1"/>
      <c r="Y7" s="1"/>
    </row>
    <row r="8" spans="1:25" s="2" customFormat="1" ht="12" customHeight="1">
      <c r="A8" s="7">
        <f>'様式1-1-1_月別-水質(全地点)_1月'!A8</f>
        <v>3</v>
      </c>
      <c r="B8" s="89" t="str">
        <f>'様式1-1-1_月別-水質(全地点)_1月'!B8</f>
        <v>ダム名</v>
      </c>
      <c r="C8" s="62"/>
      <c r="D8" s="51" t="str">
        <f>'様式1-1-1_月別-水質(全地点)_1月'!C8</f>
        <v>－</v>
      </c>
      <c r="E8" s="7" t="str">
        <f>'様式1-1-0_基礎情報'!$C$5</f>
        <v>滝沢ダム</v>
      </c>
      <c r="F8" s="7" t="str">
        <f>'様式1-1-0_基礎情報'!$C$5</f>
        <v>滝沢ダム</v>
      </c>
      <c r="G8" s="7" t="str">
        <f>'様式1-1-0_基礎情報'!$C$5</f>
        <v>滝沢ダム</v>
      </c>
      <c r="H8" s="7" t="str">
        <f>'様式1-1-0_基礎情報'!$C$5</f>
        <v>滝沢ダム</v>
      </c>
      <c r="I8" s="7" t="str">
        <f>'様式1-1-0_基礎情報'!$C$5</f>
        <v>滝沢ダム</v>
      </c>
      <c r="J8" s="7" t="str">
        <f>'様式1-1-0_基礎情報'!$C$5</f>
        <v>滝沢ダム</v>
      </c>
      <c r="K8" s="7" t="str">
        <f>'様式1-1-0_基礎情報'!$C$5</f>
        <v>滝沢ダム</v>
      </c>
      <c r="L8" s="7" t="str">
        <f>'様式1-1-0_基礎情報'!$C$5</f>
        <v>滝沢ダム</v>
      </c>
      <c r="M8" s="7" t="str">
        <f>'様式1-1-0_基礎情報'!$C$5</f>
        <v>滝沢ダム</v>
      </c>
      <c r="N8" s="7" t="str">
        <f>'様式1-1-0_基礎情報'!$C$5</f>
        <v>滝沢ダム</v>
      </c>
      <c r="O8" s="7" t="str">
        <f>'様式1-1-0_基礎情報'!$C$5</f>
        <v>滝沢ダム</v>
      </c>
      <c r="P8" s="7" t="str">
        <f>'様式1-1-0_基礎情報'!$C$5</f>
        <v>滝沢ダム</v>
      </c>
      <c r="Q8" s="6" t="str">
        <f>'様式1-1-1_月別-水質(全地点)_1月'!K8</f>
        <v>ダム名を記入する。</v>
      </c>
      <c r="V8" s="1"/>
      <c r="W8" s="1"/>
      <c r="X8" s="1"/>
      <c r="Y8" s="1"/>
    </row>
    <row r="9" spans="1:25" s="2" customFormat="1" ht="12" customHeight="1">
      <c r="A9" s="7">
        <f>'様式1-1-1_月別-水質(全地点)_1月'!A9</f>
        <v>4</v>
      </c>
      <c r="B9" s="89" t="str">
        <f>'様式1-1-1_月別-水質(全地点)_1月'!B9</f>
        <v>調査年月日</v>
      </c>
      <c r="C9" s="62"/>
      <c r="D9" s="51" t="str">
        <f>'様式1-1-1_月別-水質(全地点)_1月'!C9</f>
        <v>－</v>
      </c>
      <c r="E9" s="54">
        <f>IF('様式1-1-2_月別_多水深_調査項目_1月'!$D9="","",'様式1-1-2_月別_多水深_調査項目_1月'!$D9)</f>
        <v>44573</v>
      </c>
      <c r="F9" s="54">
        <f>IF('様式1-1-2_月別_多水深_調査項目_2月'!$D9="","",'様式1-1-2_月別_多水深_調査項目_2月'!$D9)</f>
        <v>44594</v>
      </c>
      <c r="G9" s="54">
        <f>IF('様式1-1-2_月別_多水深_調査項目_3月'!$D9="","",'様式1-1-2_月別_多水深_調査項目_3月'!$D9)</f>
        <v>44622</v>
      </c>
      <c r="H9" s="54">
        <f>IF('様式1-1-2_月別_多水深_調査項目_4月'!$D9="","",'様式1-1-2_月別_多水深_調査項目_4月'!$D9)</f>
        <v>44664</v>
      </c>
      <c r="I9" s="54">
        <f>IF('様式1-1-2_月別_多水深_調査項目_5月'!$D9="","",'様式1-1-2_月別_多水深_調査項目_5月'!$D9)</f>
        <v>44692</v>
      </c>
      <c r="J9" s="54">
        <f>IF('様式1-1-2_月別_多水深_調査項目_6月'!$D9="","",'様式1-1-2_月別_多水深_調査項目_6月'!$D9)</f>
        <v>44713</v>
      </c>
      <c r="K9" s="54">
        <f>IF('様式1-1-2_月別_多水深_調査項目_7月'!$D9="","",'様式1-1-2_月別_多水深_調査項目_7月'!$D9)</f>
        <v>44755</v>
      </c>
      <c r="L9" s="54">
        <f>IF('様式1-1-2_月別_多水深_調査項目_8月'!$D9="","",'様式1-1-2_月別_多水深_調査項目_8月'!$D9)</f>
        <v>44783</v>
      </c>
      <c r="M9" s="54">
        <f>IF('様式1-1-2_月別_多水深_調査項目_9月'!$D9="","",'様式1-1-2_月別_多水深_調査項目_9月'!$D9)</f>
        <v>44811</v>
      </c>
      <c r="N9" s="54">
        <f>IF('様式1-1-2_月別_多水深_調査項目_10月'!$D9="","",'様式1-1-2_月別_多水深_調査項目_10月'!$D9)</f>
        <v>44839</v>
      </c>
      <c r="O9" s="54">
        <f>IF('様式1-1-2_月別_多水深_調査項目_11月'!$D9="","",'様式1-1-2_月別_多水深_調査項目_11月'!$D9)</f>
        <v>44867</v>
      </c>
      <c r="P9" s="54">
        <f>IF('様式1-1-2_月別_多水深_調査項目_12月'!$D9="","",'様式1-1-2_月別_多水深_調査項目_12月'!$D9)</f>
        <v>44902</v>
      </c>
      <c r="Q9" s="6" t="str">
        <f>'様式1-1-1_月別-水質(全地点)_1月'!K9</f>
        <v>調査年月日を記入する</v>
      </c>
      <c r="V9" s="1"/>
      <c r="W9" s="1"/>
      <c r="X9" s="1"/>
      <c r="Y9" s="1"/>
    </row>
    <row r="10" spans="1:25" s="2" customFormat="1" ht="12" customHeight="1">
      <c r="A10" s="7">
        <f>'様式1-1-1_月別-水質(全地点)_1月'!A10</f>
        <v>5</v>
      </c>
      <c r="B10" s="89" t="str">
        <f>'様式1-1-1_月別-水質(全地点)_1月'!B10</f>
        <v>調査地点(採水位置)</v>
      </c>
      <c r="C10" s="62"/>
      <c r="D10" s="51" t="str">
        <f>'様式1-1-1_月別-水質(全地点)_1月'!C10</f>
        <v>－</v>
      </c>
      <c r="E10" s="54" t="str">
        <f>IF('様式1-1-2_月別_多水深_調査項目_1月'!$D10="","",'様式1-1-2_月別_多水深_調査項目_1月'!$D10)</f>
        <v>貯水池基準地点</v>
      </c>
      <c r="F10" s="54" t="str">
        <f>IF('様式1-1-2_月別_多水深_調査項目_2月'!$D10="","",'様式1-1-2_月別_多水深_調査項目_2月'!$D10)</f>
        <v>貯水池基準地点</v>
      </c>
      <c r="G10" s="54" t="str">
        <f>IF('様式1-1-2_月別_多水深_調査項目_3月'!$D10="","",'様式1-1-2_月別_多水深_調査項目_3月'!$D10)</f>
        <v>貯水池基準地点</v>
      </c>
      <c r="H10" s="54" t="str">
        <f>IF('様式1-1-2_月別_多水深_調査項目_4月'!$D10="","",'様式1-1-2_月別_多水深_調査項目_4月'!$D10)</f>
        <v>貯水池基準地点</v>
      </c>
      <c r="I10" s="54" t="str">
        <f>IF('様式1-1-2_月別_多水深_調査項目_5月'!$D10="","",'様式1-1-2_月別_多水深_調査項目_5月'!$D10)</f>
        <v>貯水池基準地点</v>
      </c>
      <c r="J10" s="54" t="str">
        <f>IF('様式1-1-2_月別_多水深_調査項目_6月'!$D10="","",'様式1-1-2_月別_多水深_調査項目_6月'!$D10)</f>
        <v>貯水池基準地点</v>
      </c>
      <c r="K10" s="54" t="str">
        <f>IF('様式1-1-2_月別_多水深_調査項目_7月'!$D10="","",'様式1-1-2_月別_多水深_調査項目_7月'!$D10)</f>
        <v>貯水池基準地点</v>
      </c>
      <c r="L10" s="54" t="str">
        <f>IF('様式1-1-2_月別_多水深_調査項目_8月'!$D10="","",'様式1-1-2_月別_多水深_調査項目_8月'!$D10)</f>
        <v>貯水池基準地点</v>
      </c>
      <c r="M10" s="54" t="str">
        <f>IF('様式1-1-2_月別_多水深_調査項目_9月'!$D10="","",'様式1-1-2_月別_多水深_調査項目_9月'!$D10)</f>
        <v>貯水池基準地点</v>
      </c>
      <c r="N10" s="54" t="str">
        <f>IF('様式1-1-2_月別_多水深_調査項目_10月'!$D10="","",'様式1-1-2_月別_多水深_調査項目_10月'!$D10)</f>
        <v>貯水池基準地点</v>
      </c>
      <c r="O10" s="54" t="str">
        <f>IF('様式1-1-2_月別_多水深_調査項目_11月'!$D10="","",'様式1-1-2_月別_多水深_調査項目_11月'!$D10)</f>
        <v>貯水池基準地点</v>
      </c>
      <c r="P10" s="54" t="str">
        <f>IF('様式1-1-2_月別_多水深_調査項目_12月'!$D10="","",'様式1-1-2_月別_多水深_調査項目_12月'!$D10)</f>
        <v>貯水池基準地点</v>
      </c>
      <c r="Q10" s="6" t="str">
        <f>'様式1-1-1_月別-水質(全地点)_1月'!K10</f>
        <v>調査地点を具体的に記入する。</v>
      </c>
      <c r="V10" s="1"/>
      <c r="W10" s="1"/>
      <c r="X10" s="1"/>
      <c r="Y10" s="1"/>
    </row>
    <row r="11" spans="1:25" ht="12" customHeight="1">
      <c r="A11" s="7">
        <f>'様式1-1-1_月別-水質(全地点)_1月'!A11</f>
        <v>6</v>
      </c>
      <c r="B11" s="89" t="str">
        <f>'様式1-1-1_月別-水質(全地点)_1月'!B11</f>
        <v>調査開始時刻</v>
      </c>
      <c r="C11" s="53"/>
      <c r="D11" s="51" t="str">
        <f>'様式1-1-1_月別-水質(全地点)_1月'!C11</f>
        <v>－</v>
      </c>
      <c r="E11" s="229">
        <f>IF('様式1-1-2_月別_多水深_調査項目_1月'!$D11="","",'様式1-1-2_月別_多水深_調査項目_1月'!$D11)</f>
        <v>0.40972222222222227</v>
      </c>
      <c r="F11" s="229">
        <f>IF('様式1-1-2_月別_多水深_調査項目_2月'!$D11="","",'様式1-1-2_月別_多水深_調査項目_2月'!$D11)</f>
        <v>0.52430555555555558</v>
      </c>
      <c r="G11" s="229">
        <f>IF('様式1-1-2_月別_多水深_調査項目_3月'!$D11="","",'様式1-1-2_月別_多水深_調査項目_3月'!$D11)</f>
        <v>0.53472222222222221</v>
      </c>
      <c r="H11" s="229">
        <f>IF('様式1-1-2_月別_多水深_調査項目_4月'!$D11="","",'様式1-1-2_月別_多水深_調査項目_4月'!$D11)</f>
        <v>0.54166666666666663</v>
      </c>
      <c r="I11" s="229">
        <f>IF('様式1-1-2_月別_多水深_調査項目_5月'!$D11="","",'様式1-1-2_月別_多水深_調査項目_5月'!$D11)</f>
        <v>0.55208333333333337</v>
      </c>
      <c r="J11" s="229">
        <f>IF('様式1-1-2_月別_多水深_調査項目_6月'!$D11="","",'様式1-1-2_月別_多水深_調査項目_6月'!$D11)</f>
        <v>0.54861111111111105</v>
      </c>
      <c r="K11" s="229">
        <f>IF('様式1-1-2_月別_多水深_調査項目_7月'!$D11="","",'様式1-1-2_月別_多水深_調査項目_7月'!$D11)</f>
        <v>0.55555555555555558</v>
      </c>
      <c r="L11" s="229">
        <f>IF('様式1-1-2_月別_多水深_調査項目_8月'!$D11="","",'様式1-1-2_月別_多水深_調査項目_8月'!$D11)</f>
        <v>0.58333333333333337</v>
      </c>
      <c r="M11" s="229">
        <f>IF('様式1-1-2_月別_多水深_調査項目_9月'!$D11="","",'様式1-1-2_月別_多水深_調査項目_9月'!$D11)</f>
        <v>0.50694444444444442</v>
      </c>
      <c r="N11" s="229">
        <f>IF('様式1-1-2_月別_多水深_調査項目_10月'!$D11="","",'様式1-1-2_月別_多水深_調査項目_10月'!$D11)</f>
        <v>0.52430555555555558</v>
      </c>
      <c r="O11" s="229">
        <f>IF('様式1-1-2_月別_多水深_調査項目_11月'!$D11="","",'様式1-1-2_月別_多水深_調査項目_11月'!$D11)</f>
        <v>0.53819444444444442</v>
      </c>
      <c r="P11" s="229">
        <f>IF('様式1-1-2_月別_多水深_調査項目_12月'!$D11="","",'様式1-1-2_月別_多水深_調査項目_12月'!$D11)</f>
        <v>0.54166666666666663</v>
      </c>
      <c r="Q11" s="6" t="str">
        <f>'様式1-1-1_月別-水質(全地点)_1月'!K11</f>
        <v>調査の開始時刻を２４時間表示で記入する。</v>
      </c>
    </row>
    <row r="12" spans="1:25" ht="12" customHeight="1">
      <c r="A12" s="7">
        <f>'様式1-1-1_月別-水質(全地点)_1月'!A12</f>
        <v>7</v>
      </c>
      <c r="B12" s="89" t="str">
        <f>'様式1-1-1_月別-水質(全地点)_1月'!B12</f>
        <v>天候</v>
      </c>
      <c r="C12" s="53"/>
      <c r="D12" s="51" t="str">
        <f>'様式1-1-1_月別-水質(全地点)_1月'!C12</f>
        <v>－</v>
      </c>
      <c r="E12" s="54" t="str">
        <f>IF('様式1-1-2_月別_多水深_調査項目_1月'!$D12="","",'様式1-1-2_月別_多水深_調査項目_1月'!$D12)</f>
        <v>晴</v>
      </c>
      <c r="F12" s="54" t="str">
        <f>IF('様式1-1-2_月別_多水深_調査項目_2月'!$D12="","",'様式1-1-2_月別_多水深_調査項目_2月'!$D12)</f>
        <v>晴</v>
      </c>
      <c r="G12" s="54" t="str">
        <f>IF('様式1-1-2_月別_多水深_調査項目_3月'!$D12="","",'様式1-1-2_月別_多水深_調査項目_3月'!$D12)</f>
        <v>晴</v>
      </c>
      <c r="H12" s="54" t="str">
        <f>IF('様式1-1-2_月別_多水深_調査項目_4月'!$D12="","",'様式1-1-2_月別_多水深_調査項目_4月'!$D12)</f>
        <v>晴</v>
      </c>
      <c r="I12" s="54" t="str">
        <f>IF('様式1-1-2_月別_多水深_調査項目_5月'!$D12="","",'様式1-1-2_月別_多水深_調査項目_5月'!$D12)</f>
        <v>晴</v>
      </c>
      <c r="J12" s="54" t="str">
        <f>IF('様式1-1-2_月別_多水深_調査項目_6月'!$D12="","",'様式1-1-2_月別_多水深_調査項目_6月'!$D12)</f>
        <v>晴</v>
      </c>
      <c r="K12" s="54" t="str">
        <f>IF('様式1-1-2_月別_多水深_調査項目_7月'!$D12="","",'様式1-1-2_月別_多水深_調査項目_7月'!$D12)</f>
        <v>晴</v>
      </c>
      <c r="L12" s="54" t="str">
        <f>IF('様式1-1-2_月別_多水深_調査項目_8月'!$D12="","",'様式1-1-2_月別_多水深_調査項目_8月'!$D12)</f>
        <v>晴</v>
      </c>
      <c r="M12" s="54" t="str">
        <f>IF('様式1-1-2_月別_多水深_調査項目_9月'!$D12="","",'様式1-1-2_月別_多水深_調査項目_9月'!$D12)</f>
        <v>雨</v>
      </c>
      <c r="N12" s="54" t="str">
        <f>IF('様式1-1-2_月別_多水深_調査項目_10月'!$D12="","",'様式1-1-2_月別_多水深_調査項目_10月'!$D12)</f>
        <v>雨</v>
      </c>
      <c r="O12" s="54" t="str">
        <f>IF('様式1-1-2_月別_多水深_調査項目_11月'!$D12="","",'様式1-1-2_月別_多水深_調査項目_11月'!$D12)</f>
        <v>晴</v>
      </c>
      <c r="P12" s="54" t="str">
        <f>IF('様式1-1-2_月別_多水深_調査項目_12月'!$D12="","",'様式1-1-2_月別_多水深_調査項目_12月'!$D12)</f>
        <v>晴</v>
      </c>
      <c r="Q12" s="6" t="str">
        <f>'様式1-1-1_月別-水質(全地点)_1月'!K12</f>
        <v>晴，曇，小雨等の用語で記入する。</v>
      </c>
    </row>
    <row r="13" spans="1:25" ht="12" customHeight="1">
      <c r="A13" s="7">
        <f>'様式1-1-1_月別-水質(全地点)_1月'!A13</f>
        <v>8</v>
      </c>
      <c r="B13" s="89" t="str">
        <f>'様式1-1-1_月別-水質(全地点)_1月'!B13</f>
        <v>気温</v>
      </c>
      <c r="C13" s="53"/>
      <c r="D13" s="51" t="str">
        <f>'様式1-1-1_月別-水質(全地点)_1月'!C13</f>
        <v>℃</v>
      </c>
      <c r="E13" s="227">
        <f>IF('様式1-1-2_月別_多水深_調査項目_1月'!$D13="","",'様式1-1-2_月別_多水深_調査項目_1月'!$D13)</f>
        <v>3</v>
      </c>
      <c r="F13" s="227">
        <f>IF('様式1-1-2_月別_多水深_調査項目_2月'!$D13="","",'様式1-1-2_月別_多水深_調査項目_2月'!$D13)</f>
        <v>6</v>
      </c>
      <c r="G13" s="227">
        <f>IF('様式1-1-2_月別_多水深_調査項目_3月'!$D13="","",'様式1-1-2_月別_多水深_調査項目_3月'!$D13)</f>
        <v>11</v>
      </c>
      <c r="H13" s="227">
        <f>IF('様式1-1-2_月別_多水深_調査項目_4月'!$D13="","",'様式1-1-2_月別_多水深_調査項目_4月'!$D13)</f>
        <v>23</v>
      </c>
      <c r="I13" s="227">
        <f>IF('様式1-1-2_月別_多水深_調査項目_5月'!$D13="","",'様式1-1-2_月別_多水深_調査項目_5月'!$D13)</f>
        <v>18.2</v>
      </c>
      <c r="J13" s="227">
        <f>IF('様式1-1-2_月別_多水深_調査項目_6月'!$D13="","",'様式1-1-2_月別_多水深_調査項目_6月'!$D13)</f>
        <v>24.5</v>
      </c>
      <c r="K13" s="227">
        <f>IF('様式1-1-2_月別_多水深_調査項目_7月'!$D13="","",'様式1-1-2_月別_多水深_調査項目_7月'!$D13)</f>
        <v>23</v>
      </c>
      <c r="L13" s="227">
        <f>IF('様式1-1-2_月別_多水深_調査項目_8月'!$D13="","",'様式1-1-2_月別_多水深_調査項目_8月'!$D13)</f>
        <v>33</v>
      </c>
      <c r="M13" s="227">
        <f>IF('様式1-1-2_月別_多水深_調査項目_9月'!$D13="","",'様式1-1-2_月別_多水深_調査項目_9月'!$D13)</f>
        <v>23</v>
      </c>
      <c r="N13" s="227">
        <f>IF('様式1-1-2_月別_多水深_調査項目_10月'!$D13="","",'様式1-1-2_月別_多水深_調査項目_10月'!$D13)</f>
        <v>16</v>
      </c>
      <c r="O13" s="227">
        <f>IF('様式1-1-2_月別_多水深_調査項目_11月'!$D13="","",'様式1-1-2_月別_多水深_調査項目_11月'!$D13)</f>
        <v>18.5</v>
      </c>
      <c r="P13" s="227">
        <f>IF('様式1-1-2_月別_多水深_調査項目_12月'!$D13="","",'様式1-1-2_月別_多水深_調査項目_12月'!$D13)</f>
        <v>11</v>
      </c>
      <c r="Q13" s="6" t="str">
        <f>'様式1-1-1_月別-水質(全地点)_1月'!K13</f>
        <v>小数点以下第１位まで記入する。</v>
      </c>
    </row>
    <row r="14" spans="1:25" ht="12" customHeight="1">
      <c r="A14" s="7">
        <f>'様式1-1-1_月別-水質(全地点)_1月'!A14</f>
        <v>9</v>
      </c>
      <c r="B14" s="89" t="str">
        <f>'様式1-1-1_月別-水質(全地点)_1月'!B14</f>
        <v>全水深</v>
      </c>
      <c r="C14" s="53"/>
      <c r="D14" s="51" t="str">
        <f>'様式1-1-1_月別-水質(全地点)_1月'!C14</f>
        <v>ｍ</v>
      </c>
      <c r="E14" s="227">
        <f>IF('様式1-1-2_月別_多水深_調査項目_1月'!$D14="","",'様式1-1-2_月別_多水深_調査項目_1月'!$D14)</f>
        <v>94.5</v>
      </c>
      <c r="F14" s="227">
        <f>IF('様式1-1-2_月別_多水深_調査項目_2月'!$D14="","",'様式1-1-2_月別_多水深_調査項目_2月'!$D14)</f>
        <v>94</v>
      </c>
      <c r="G14" s="227">
        <f>IF('様式1-1-2_月別_多水深_調査項目_3月'!$D14="","",'様式1-1-2_月別_多水深_調査項目_3月'!$D14)</f>
        <v>93</v>
      </c>
      <c r="H14" s="227">
        <f>IF('様式1-1-2_月別_多水深_調査項目_4月'!$D14="","",'様式1-1-2_月別_多水深_調査項目_4月'!$D14)</f>
        <v>95.4</v>
      </c>
      <c r="I14" s="227">
        <f>IF('様式1-1-2_月別_多水深_調査項目_5月'!$D14="","",'様式1-1-2_月別_多水深_調査項目_5月'!$D14)</f>
        <v>98.8</v>
      </c>
      <c r="J14" s="227">
        <f>IF('様式1-1-2_月別_多水深_調査項目_6月'!$D14="","",'様式1-1-2_月別_多水深_調査項目_6月'!$D14)</f>
        <v>99.2</v>
      </c>
      <c r="K14" s="227">
        <f>IF('様式1-1-2_月別_多水深_調査項目_7月'!$D14="","",'様式1-1-2_月別_多水深_調査項目_7月'!$D14)</f>
        <v>81</v>
      </c>
      <c r="L14" s="227">
        <f>IF('様式1-1-2_月別_多水深_調査項目_8月'!$D14="","",'様式1-1-2_月別_多水深_調査項目_8月'!$D14)</f>
        <v>83.1</v>
      </c>
      <c r="M14" s="227">
        <f>IF('様式1-1-2_月別_多水深_調査項目_9月'!$D14="","",'様式1-1-2_月別_多水深_調査項目_9月'!$D14)</f>
        <v>82</v>
      </c>
      <c r="N14" s="227">
        <f>IF('様式1-1-2_月別_多水深_調査項目_10月'!$D14="","",'様式1-1-2_月別_多水深_調査項目_10月'!$D14)</f>
        <v>86</v>
      </c>
      <c r="O14" s="227">
        <f>IF('様式1-1-2_月別_多水深_調査項目_11月'!$D14="","",'様式1-1-2_月別_多水深_調査項目_11月'!$D14)</f>
        <v>89.6</v>
      </c>
      <c r="P14" s="227">
        <f>IF('様式1-1-2_月別_多水深_調査項目_12月'!$D14="","",'様式1-1-2_月別_多水深_調査項目_12月'!$D14)</f>
        <v>90</v>
      </c>
      <c r="Q14" s="6" t="str">
        <f>'様式1-1-1_月別-水質(全地点)_1月'!K14</f>
        <v>採水位置の水面より底までの深さを１　/１０mまで記入する。</v>
      </c>
    </row>
    <row r="15" spans="1:25" ht="12" customHeight="1">
      <c r="A15" s="7">
        <f>'様式1-1-1_月別-水質(全地点)_1月'!A15</f>
        <v>10</v>
      </c>
      <c r="B15" s="89" t="str">
        <f>'様式1-1-1_月別-水質(全地点)_1月'!B15</f>
        <v>透視度（河川)</v>
      </c>
      <c r="C15" s="53"/>
      <c r="D15" s="51" t="str">
        <f>'様式1-1-1_月別-水質(全地点)_1月'!C15</f>
        <v>cｍ</v>
      </c>
      <c r="E15" s="227" t="str">
        <f>IF('様式1-1-2_月別_多水深_調査項目_1月'!$D15="","",'様式1-1-2_月別_多水深_調査項目_1月'!$D15)</f>
        <v>&gt;100</v>
      </c>
      <c r="F15" s="227" t="str">
        <f>IF('様式1-1-2_月別_多水深_調査項目_2月'!$D15="","",'様式1-1-2_月別_多水深_調査項目_2月'!$D15)</f>
        <v>&gt;100</v>
      </c>
      <c r="G15" s="227" t="str">
        <f>IF('様式1-1-2_月別_多水深_調査項目_3月'!$D15="","",'様式1-1-2_月別_多水深_調査項目_3月'!$D15)</f>
        <v>&gt;100</v>
      </c>
      <c r="H15" s="227" t="str">
        <f>IF('様式1-1-2_月別_多水深_調査項目_4月'!$D15="","",'様式1-1-2_月別_多水深_調査項目_4月'!$D15)</f>
        <v>&gt;100</v>
      </c>
      <c r="I15" s="227" t="str">
        <f>IF('様式1-1-2_月別_多水深_調査項目_5月'!$D15="","",'様式1-1-2_月別_多水深_調査項目_5月'!$D15)</f>
        <v>&gt;100</v>
      </c>
      <c r="J15" s="227" t="str">
        <f>IF('様式1-1-2_月別_多水深_調査項目_6月'!$D15="","",'様式1-1-2_月別_多水深_調査項目_6月'!$D15)</f>
        <v>&gt;100</v>
      </c>
      <c r="K15" s="227">
        <f>IF('様式1-1-2_月別_多水深_調査項目_7月'!$D15="","",'様式1-1-2_月別_多水深_調査項目_7月'!$D15)</f>
        <v>68</v>
      </c>
      <c r="L15" s="227" t="str">
        <f>IF('様式1-1-2_月別_多水深_調査項目_8月'!$D15="","",'様式1-1-2_月別_多水深_調査項目_8月'!$D15)</f>
        <v>&gt;100</v>
      </c>
      <c r="M15" s="227" t="str">
        <f>IF('様式1-1-2_月別_多水深_調査項目_9月'!$D15="","",'様式1-1-2_月別_多水深_調査項目_9月'!$D15)</f>
        <v>&gt;100</v>
      </c>
      <c r="N15" s="227" t="str">
        <f>IF('様式1-1-2_月別_多水深_調査項目_10月'!$D15="","",'様式1-1-2_月別_多水深_調査項目_10月'!$D15)</f>
        <v>&gt;100</v>
      </c>
      <c r="O15" s="227" t="str">
        <f>IF('様式1-1-2_月別_多水深_調査項目_11月'!$D15="","",'様式1-1-2_月別_多水深_調査項目_11月'!$D15)</f>
        <v>&gt;100</v>
      </c>
      <c r="P15" s="227" t="str">
        <f>IF('様式1-1-2_月別_多水深_調査項目_12月'!$D15="","",'様式1-1-2_月別_多水深_調査項目_12月'!$D15)</f>
        <v>&gt;100</v>
      </c>
      <c r="Q15" s="6" t="str">
        <f>'様式1-1-1_月別-水質(全地点)_1月'!K15</f>
        <v>小数点以下１位まで記入し、透視度計の最大値に従い記入する。</v>
      </c>
    </row>
    <row r="16" spans="1:25" ht="12" customHeight="1">
      <c r="A16" s="7">
        <f>'様式1-1-1_月別-水質(全地点)_1月'!A16</f>
        <v>11</v>
      </c>
      <c r="B16" s="89" t="str">
        <f>'様式1-1-1_月別-水質(全地点)_1月'!B16</f>
        <v>透明度(ダム貯水池)</v>
      </c>
      <c r="C16" s="53"/>
      <c r="D16" s="51" t="str">
        <f>'様式1-1-1_月別-水質(全地点)_1月'!C16</f>
        <v>ｍ</v>
      </c>
      <c r="E16" s="227">
        <f>IF('様式1-1-2_月別_多水深_調査項目_1月'!$D16="","",'様式1-1-2_月別_多水深_調査項目_1月'!$D16)</f>
        <v>3.6</v>
      </c>
      <c r="F16" s="227">
        <f>IF('様式1-1-2_月別_多水深_調査項目_2月'!$D16="","",'様式1-1-2_月別_多水深_調査項目_2月'!$D16)</f>
        <v>4.5</v>
      </c>
      <c r="G16" s="227">
        <f>IF('様式1-1-2_月別_多水深_調査項目_3月'!$D16="","",'様式1-1-2_月別_多水深_調査項目_3月'!$D16)</f>
        <v>5.2</v>
      </c>
      <c r="H16" s="227">
        <f>IF('様式1-1-2_月別_多水深_調査項目_4月'!$D16="","",'様式1-1-2_月別_多水深_調査項目_4月'!$D16)</f>
        <v>4.7</v>
      </c>
      <c r="I16" s="227">
        <f>IF('様式1-1-2_月別_多水深_調査項目_5月'!$D16="","",'様式1-1-2_月別_多水深_調査項目_5月'!$D16)</f>
        <v>4.5</v>
      </c>
      <c r="J16" s="227">
        <f>IF('様式1-1-2_月別_多水深_調査項目_6月'!$D16="","",'様式1-1-2_月別_多水深_調査項目_6月'!$D16)</f>
        <v>8.1999999999999993</v>
      </c>
      <c r="K16" s="227">
        <f>IF('様式1-1-2_月別_多水深_調査項目_7月'!$D16="","",'様式1-1-2_月別_多水深_調査項目_7月'!$D16)</f>
        <v>2</v>
      </c>
      <c r="L16" s="227">
        <f>IF('様式1-1-2_月別_多水深_調査項目_8月'!$D16="","",'様式1-1-2_月別_多水深_調査項目_8月'!$D16)</f>
        <v>4.8</v>
      </c>
      <c r="M16" s="227">
        <f>IF('様式1-1-2_月別_多水深_調査項目_9月'!$D16="","",'様式1-1-2_月別_多水深_調査項目_9月'!$D16)</f>
        <v>4</v>
      </c>
      <c r="N16" s="227">
        <f>IF('様式1-1-2_月別_多水深_調査項目_10月'!$D16="","",'様式1-1-2_月別_多水深_調査項目_10月'!$D16)</f>
        <v>3</v>
      </c>
      <c r="O16" s="227">
        <f>IF('様式1-1-2_月別_多水深_調査項目_11月'!$D16="","",'様式1-1-2_月別_多水深_調査項目_11月'!$D16)</f>
        <v>5.5</v>
      </c>
      <c r="P16" s="227">
        <f>IF('様式1-1-2_月別_多水深_調査項目_12月'!$D16="","",'様式1-1-2_月別_多水深_調査項目_12月'!$D16)</f>
        <v>7</v>
      </c>
      <c r="Q16" s="6" t="str">
        <f>'様式1-1-1_月別-水質(全地点)_1月'!K16</f>
        <v>小数点以下１位まで記入する。</v>
      </c>
    </row>
    <row r="17" spans="1:25" ht="12" customHeight="1">
      <c r="A17" s="7">
        <f>'様式1-1-1_月別-水質(全地点)_1月'!A17</f>
        <v>12</v>
      </c>
      <c r="B17" s="89" t="str">
        <f>'様式1-1-1_月別-水質(全地点)_1月'!B17</f>
        <v>水色(ダム貯水池)</v>
      </c>
      <c r="C17" s="53"/>
      <c r="D17" s="51" t="str">
        <f>'様式1-1-1_月別-水質(全地点)_1月'!C17</f>
        <v>－</v>
      </c>
      <c r="E17" s="7">
        <f>IF('様式1-1-2_月別_多水深_調査項目_1月'!$D17="","",'様式1-1-2_月別_多水深_調査項目_1月'!$D17)</f>
        <v>14</v>
      </c>
      <c r="F17" s="7">
        <f>IF('様式1-1-2_月別_多水深_調査項目_2月'!$D17="","",'様式1-1-2_月別_多水深_調査項目_2月'!$D17)</f>
        <v>6</v>
      </c>
      <c r="G17" s="7">
        <f>IF('様式1-1-2_月別_多水深_調査項目_3月'!$D17="","",'様式1-1-2_月別_多水深_調査項目_3月'!$D17)</f>
        <v>4</v>
      </c>
      <c r="H17" s="7">
        <f>IF('様式1-1-2_月別_多水深_調査項目_4月'!$D17="","",'様式1-1-2_月別_多水深_調査項目_4月'!$D17)</f>
        <v>5</v>
      </c>
      <c r="I17" s="7">
        <f>IF('様式1-1-2_月別_多水深_調査項目_5月'!$D17="","",'様式1-1-2_月別_多水深_調査項目_5月'!$D17)</f>
        <v>4</v>
      </c>
      <c r="J17" s="7">
        <f>IF('様式1-1-2_月別_多水深_調査項目_6月'!$D17="","",'様式1-1-2_月別_多水深_調査項目_6月'!$D17)</f>
        <v>4</v>
      </c>
      <c r="K17" s="7">
        <f>IF('様式1-1-2_月別_多水深_調査項目_7月'!$D17="","",'様式1-1-2_月別_多水深_調査項目_7月'!$D17)</f>
        <v>15</v>
      </c>
      <c r="L17" s="7">
        <f>IF('様式1-1-2_月別_多水深_調査項目_8月'!$D17="","",'様式1-1-2_月別_多水深_調査項目_8月'!$D17)</f>
        <v>5</v>
      </c>
      <c r="M17" s="7">
        <f>IF('様式1-1-2_月別_多水深_調査項目_9月'!$D17="","",'様式1-1-2_月別_多水深_調査項目_9月'!$D17)</f>
        <v>5</v>
      </c>
      <c r="N17" s="7">
        <f>IF('様式1-1-2_月別_多水深_調査項目_10月'!$D17="","",'様式1-1-2_月別_多水深_調査項目_10月'!$D17)</f>
        <v>5</v>
      </c>
      <c r="O17" s="7">
        <f>IF('様式1-1-2_月別_多水深_調査項目_11月'!$D17="","",'様式1-1-2_月別_多水深_調査項目_11月'!$D17)</f>
        <v>5</v>
      </c>
      <c r="P17" s="7">
        <f>IF('様式1-1-2_月別_多水深_調査項目_12月'!$D17="","",'様式1-1-2_月別_多水深_調査項目_12月'!$D17)</f>
        <v>6</v>
      </c>
      <c r="Q17" s="6" t="str">
        <f>'様式1-1-1_月別-水質(全地点)_1月'!K17</f>
        <v>フォーレル・ウーレの水色階級で記入する。</v>
      </c>
    </row>
    <row r="18" spans="1:25" ht="12" customHeight="1">
      <c r="A18" s="7">
        <f>'様式1-1-1_月別-水質(全地点)_1月'!A18</f>
        <v>13</v>
      </c>
      <c r="B18" s="89" t="str">
        <f>'様式1-1-1_月別-水質(全地点)_1月'!B18</f>
        <v>貯水位</v>
      </c>
      <c r="C18" s="53"/>
      <c r="D18" s="51" t="str">
        <f>'様式1-1-1_月別-水質(全地点)_1月'!C18</f>
        <v>EL.m</v>
      </c>
      <c r="E18" s="259">
        <f>IF('様式1-1-2_月別_多水深_調査項目_1月'!$D18="","",'様式1-1-2_月別_多水深_調査項目_1月'!$D18)</f>
        <v>545.29999999999995</v>
      </c>
      <c r="F18" s="259">
        <f>IF('様式1-1-2_月別_多水深_調査項目_2月'!$D18="","",'様式1-1-2_月別_多水深_調査項目_2月'!$D18)</f>
        <v>565.37</v>
      </c>
      <c r="G18" s="259">
        <f>IF('様式1-1-2_月別_多水深_調査項目_3月'!$D18="","",'様式1-1-2_月別_多水深_調査項目_3月'!$D18)</f>
        <v>545.04</v>
      </c>
      <c r="H18" s="259">
        <f>IF('様式1-1-2_月別_多水深_調査項目_4月'!$D18="","",'様式1-1-2_月別_多水深_調査項目_4月'!$D18)</f>
        <v>547.54</v>
      </c>
      <c r="I18" s="259">
        <f>IF('様式1-1-2_月別_多水深_調査項目_5月'!$D18="","",'様式1-1-2_月別_多水深_調査項目_5月'!$D18)</f>
        <v>551.72</v>
      </c>
      <c r="J18" s="259">
        <f>IF('様式1-1-2_月別_多水深_調査項目_6月'!$D18="","",'様式1-1-2_月別_多水深_調査項目_6月'!$D18)</f>
        <v>551.76</v>
      </c>
      <c r="K18" s="259">
        <f>IF('様式1-1-2_月別_多水深_調査項目_7月'!$D18="","",'様式1-1-2_月別_多水深_調査項目_7月'!$D18)</f>
        <v>536.24</v>
      </c>
      <c r="L18" s="259">
        <f>IF('様式1-1-2_月別_多水深_調査項目_8月'!$D18="","",'様式1-1-2_月別_多水深_調査項目_8月'!$D18)</f>
        <v>537.20000000000005</v>
      </c>
      <c r="M18" s="259">
        <f>IF('様式1-1-2_月別_多水深_調査項目_9月'!$D18="","",'様式1-1-2_月別_多水深_調査項目_9月'!$D18)</f>
        <v>536.29999999999995</v>
      </c>
      <c r="N18" s="259">
        <f>IF('様式1-1-2_月別_多水深_調査項目_10月'!$D18="","",'様式1-1-2_月別_多水深_調査項目_10月'!$D18)</f>
        <v>537.9</v>
      </c>
      <c r="O18" s="259">
        <f>IF('様式1-1-2_月別_多水深_調査項目_11月'!$D18="","",'様式1-1-2_月別_多水深_調査項目_11月'!$D18)</f>
        <v>541.5</v>
      </c>
      <c r="P18" s="259">
        <f>IF('様式1-1-2_月別_多水深_調査項目_12月'!$D18="","",'様式1-1-2_月別_多水深_調査項目_12月'!$D18)</f>
        <v>543.1</v>
      </c>
      <c r="Q18" s="6" t="str">
        <f>'様式1-1-1_月別-水質(全地点)_1月'!K18</f>
        <v>ダム管理記録から調査時のものを記録する。</v>
      </c>
    </row>
    <row r="19" spans="1:25" ht="12" customHeight="1">
      <c r="A19" s="7">
        <f>'様式1-1-1_月別-水質(全地点)_1月'!A19</f>
        <v>14</v>
      </c>
      <c r="B19" s="89" t="str">
        <f>'様式1-1-1_月別-水質(全地点)_1月'!B19</f>
        <v>流量(河川)</v>
      </c>
      <c r="C19" s="53"/>
      <c r="D19" s="51" t="str">
        <f>'様式1-1-1_月別-水質(全地点)_1月'!C19</f>
        <v>m3/s</v>
      </c>
      <c r="E19" s="7" t="str">
        <f>IF('様式1-1-2_月別_多水深_調査項目_1月'!$D19="","",'様式1-1-2_月別_多水深_調査項目_1月'!$D19)</f>
        <v/>
      </c>
      <c r="F19" s="7" t="str">
        <f>IF('様式1-1-2_月別_多水深_調査項目_2月'!$D19="","",'様式1-1-2_月別_多水深_調査項目_2月'!$D19)</f>
        <v/>
      </c>
      <c r="G19" s="7" t="str">
        <f>IF('様式1-1-2_月別_多水深_調査項目_3月'!$D19="","",'様式1-1-2_月別_多水深_調査項目_3月'!$D19)</f>
        <v/>
      </c>
      <c r="H19" s="7" t="str">
        <f>IF('様式1-1-2_月別_多水深_調査項目_4月'!$D19="","",'様式1-1-2_月別_多水深_調査項目_4月'!$D19)</f>
        <v/>
      </c>
      <c r="I19" s="7" t="str">
        <f>IF('様式1-1-2_月別_多水深_調査項目_5月'!$D19="","",'様式1-1-2_月別_多水深_調査項目_5月'!$D19)</f>
        <v/>
      </c>
      <c r="J19" s="7" t="str">
        <f>IF('様式1-1-2_月別_多水深_調査項目_6月'!$D19="","",'様式1-1-2_月別_多水深_調査項目_6月'!$D19)</f>
        <v/>
      </c>
      <c r="K19" s="7" t="str">
        <f>IF('様式1-1-2_月別_多水深_調査項目_7月'!$D19="","",'様式1-1-2_月別_多水深_調査項目_7月'!$D19)</f>
        <v/>
      </c>
      <c r="L19" s="7" t="str">
        <f>IF('様式1-1-2_月別_多水深_調査項目_8月'!$D19="","",'様式1-1-2_月別_多水深_調査項目_8月'!$D19)</f>
        <v/>
      </c>
      <c r="M19" s="7" t="str">
        <f>IF('様式1-1-2_月別_多水深_調査項目_9月'!$D19="","",'様式1-1-2_月別_多水深_調査項目_9月'!$D19)</f>
        <v/>
      </c>
      <c r="N19" s="7" t="str">
        <f>IF('様式1-1-2_月別_多水深_調査項目_10月'!$D19="","",'様式1-1-2_月別_多水深_調査項目_10月'!$D19)</f>
        <v/>
      </c>
      <c r="O19" s="7" t="str">
        <f>IF('様式1-1-2_月別_多水深_調査項目_11月'!$D19="","",'様式1-1-2_月別_多水深_調査項目_11月'!$D19)</f>
        <v/>
      </c>
      <c r="P19" s="7" t="str">
        <f>IF('様式1-1-2_月別_多水深_調査項目_12月'!$D19="","",'様式1-1-2_月別_多水深_調査項目_12月'!$D19)</f>
        <v/>
      </c>
      <c r="Q19" s="6" t="str">
        <f>'様式1-1-1_月別-水質(全地点)_1月'!K19</f>
        <v>ダム管理記録から調査時のものを記録する。</v>
      </c>
    </row>
    <row r="20" spans="1:25" ht="12" customHeight="1">
      <c r="A20" s="7">
        <f>'様式1-1-1_月別-水質(全地点)_1月'!A20</f>
        <v>15</v>
      </c>
      <c r="B20" s="89" t="str">
        <f>'様式1-1-1_月別-水質(全地点)_1月'!B20</f>
        <v>流入量(ダム貯水池)</v>
      </c>
      <c r="C20" s="53"/>
      <c r="D20" s="51" t="str">
        <f>'様式1-1-1_月別-水質(全地点)_1月'!C20</f>
        <v>m3/s</v>
      </c>
      <c r="E20" s="259">
        <f>IF('様式1-1-2_月別_多水深_調査項目_1月'!$D20="","",'様式1-1-2_月別_多水深_調査項目_1月'!$D20)</f>
        <v>0.03</v>
      </c>
      <c r="F20" s="259">
        <f>IF('様式1-1-2_月別_多水深_調査項目_2月'!$D20="","",'様式1-1-2_月別_多水深_調査項目_2月'!$D20)</f>
        <v>0.5</v>
      </c>
      <c r="G20" s="259">
        <f>IF('様式1-1-2_月別_多水深_調査項目_3月'!$D20="","",'様式1-1-2_月別_多水深_調査項目_3月'!$D20)</f>
        <v>0.53</v>
      </c>
      <c r="H20" s="259">
        <f>IF('様式1-1-2_月別_多水深_調査項目_4月'!$D20="","",'様式1-1-2_月別_多水深_調査項目_4月'!$D20)</f>
        <v>2.02</v>
      </c>
      <c r="I20" s="259">
        <f>IF('様式1-1-2_月別_多水深_調査項目_5月'!$D20="","",'様式1-1-2_月別_多水深_調査項目_5月'!$D20)</f>
        <v>1.7</v>
      </c>
      <c r="J20" s="259">
        <f>IF('様式1-1-2_月別_多水深_調査項目_6月'!$D20="","",'様式1-1-2_月別_多水深_調査項目_6月'!$D20)</f>
        <v>0.53</v>
      </c>
      <c r="K20" s="259">
        <f>IF('様式1-1-2_月別_多水深_調査項目_7月'!$D20="","",'様式1-1-2_月別_多水深_調査項目_7月'!$D20)</f>
        <v>2.25</v>
      </c>
      <c r="L20" s="259">
        <f>IF('様式1-1-2_月別_多水深_調査項目_8月'!$D20="","",'様式1-1-2_月別_多水深_調査項目_8月'!$D20)</f>
        <v>1</v>
      </c>
      <c r="M20" s="259">
        <f>IF('様式1-1-2_月別_多水深_調査項目_9月'!$D20="","",'様式1-1-2_月別_多水深_調査項目_9月'!$D20)</f>
        <v>2.62</v>
      </c>
      <c r="N20" s="259">
        <f>IF('様式1-1-2_月別_多水深_調査項目_10月'!$D20="","",'様式1-1-2_月別_多水深_調査項目_10月'!$D20)</f>
        <v>2.77</v>
      </c>
      <c r="O20" s="259">
        <f>IF('様式1-1-2_月別_多水深_調査項目_11月'!$D20="","",'様式1-1-2_月別_多水深_調査項目_11月'!$D20)</f>
        <v>0.54</v>
      </c>
      <c r="P20" s="259">
        <f>IF('様式1-1-2_月別_多水深_調査項目_12月'!$D20="","",'様式1-1-2_月別_多水深_調査項目_12月'!$D20)</f>
        <v>0.54</v>
      </c>
      <c r="Q20" s="6" t="str">
        <f>'様式1-1-1_月別-水質(全地点)_1月'!K20</f>
        <v>ダム管理記録から調査時のものを記録する。</v>
      </c>
    </row>
    <row r="21" spans="1:25" ht="12" customHeight="1">
      <c r="A21" s="7">
        <f>'様式1-1-1_月別-水質(全地点)_1月'!A21</f>
        <v>16</v>
      </c>
      <c r="B21" s="89" t="str">
        <f>'様式1-1-1_月別-水質(全地点)_1月'!B21</f>
        <v>放流量(ダム貯水池)</v>
      </c>
      <c r="C21" s="53"/>
      <c r="D21" s="51" t="str">
        <f>'様式1-1-1_月別-水質(全地点)_1月'!C21</f>
        <v>m3/s</v>
      </c>
      <c r="E21" s="259">
        <f>IF('様式1-1-2_月別_多水深_調査項目_1月'!$D21="","",'様式1-1-2_月別_多水深_調査項目_1月'!$D21)</f>
        <v>0.53</v>
      </c>
      <c r="F21" s="259">
        <f>IF('様式1-1-2_月別_多水深_調査項目_2月'!$D21="","",'様式1-1-2_月別_多水深_調査項目_2月'!$D21)</f>
        <v>0.5</v>
      </c>
      <c r="G21" s="259">
        <f>IF('様式1-1-2_月別_多水深_調査項目_3月'!$D21="","",'様式1-1-2_月別_多水深_調査項目_3月'!$D21)</f>
        <v>0.53</v>
      </c>
      <c r="H21" s="259">
        <f>IF('様式1-1-2_月別_多水深_調査項目_4月'!$D21="","",'様式1-1-2_月別_多水深_調査項目_4月'!$D21)</f>
        <v>0.53</v>
      </c>
      <c r="I21" s="259">
        <f>IF('様式1-1-2_月別_多水深_調査項目_5月'!$D21="","",'様式1-1-2_月別_多水深_調査項目_5月'!$D21)</f>
        <v>0.54</v>
      </c>
      <c r="J21" s="259">
        <f>IF('様式1-1-2_月別_多水深_調査項目_6月'!$D21="","",'様式1-1-2_月別_多水深_調査項目_6月'!$D21)</f>
        <v>0.53</v>
      </c>
      <c r="K21" s="259">
        <f>IF('様式1-1-2_月別_多水深_調査項目_7月'!$D21="","",'様式1-1-2_月別_多水深_調査項目_7月'!$D21)</f>
        <v>0.51</v>
      </c>
      <c r="L21" s="259">
        <f>IF('様式1-1-2_月別_多水深_調査項目_8月'!$D21="","",'様式1-1-2_月別_多水深_調査項目_8月'!$D21)</f>
        <v>0.98</v>
      </c>
      <c r="M21" s="259">
        <f>IF('様式1-1-2_月別_多水深_調査項目_9月'!$D21="","",'様式1-1-2_月別_多水深_調査項目_9月'!$D21)</f>
        <v>0.5</v>
      </c>
      <c r="N21" s="259">
        <f>IF('様式1-1-2_月別_多水深_調査項目_10月'!$D21="","",'様式1-1-2_月別_多水深_調査項目_10月'!$D21)</f>
        <v>0.53</v>
      </c>
      <c r="O21" s="259">
        <f>IF('様式1-1-2_月別_多水深_調査項目_11月'!$D21="","",'様式1-1-2_月別_多水深_調査項目_11月'!$D21)</f>
        <v>0.54</v>
      </c>
      <c r="P21" s="259">
        <f>IF('様式1-1-2_月別_多水深_調査項目_12月'!$D21="","",'様式1-1-2_月別_多水深_調査項目_12月'!$D21)</f>
        <v>0.54</v>
      </c>
      <c r="Q21" s="6" t="str">
        <f>'様式1-1-1_月別-水質(全地点)_1月'!K21</f>
        <v>ダム管理記録から調査時のものを記録する。</v>
      </c>
    </row>
    <row r="22" spans="1:25" s="24" customFormat="1" ht="12" customHeight="1">
      <c r="A22" s="7">
        <f>A21+1</f>
        <v>17</v>
      </c>
      <c r="B22" s="382" t="s">
        <v>1306</v>
      </c>
      <c r="C22" s="27" t="s">
        <v>65</v>
      </c>
      <c r="D22" s="173" t="s">
        <v>1308</v>
      </c>
      <c r="E22" s="223">
        <f>IF('様式1-1-2_月別_多水深_調査項目_1月'!$I23="","",'様式1-1-2_月別_多水深_調査項目_1月'!$I23)</f>
        <v>351.90359999999998</v>
      </c>
      <c r="F22" s="224">
        <f>IF('様式1-1-2_月別_多水深_調査項目_2月'!$I23="","",'様式1-1-2_月別_多水深_調査項目_2月'!$I23)</f>
        <v>236.80600000000001</v>
      </c>
      <c r="G22" s="224">
        <f>IF('様式1-1-2_月別_多水深_調査項目_3月'!$I23="","",'様式1-1-2_月別_多水深_調査項目_3月'!$I23)</f>
        <v>257.66020000000003</v>
      </c>
      <c r="H22" s="224">
        <f>IF('様式1-1-2_月別_多水深_調査項目_4月'!$I23="","",'様式1-1-2_月別_多水深_調査項目_4月'!$I23)</f>
        <v>435.14140000000003</v>
      </c>
      <c r="I22" s="224">
        <f>IF('様式1-1-2_月別_多水深_調査項目_5月'!$I23="","",'様式1-1-2_月別_多水深_調査項目_5月'!$I23)</f>
        <v>457.74910000000006</v>
      </c>
      <c r="J22" s="224">
        <f>IF('様式1-1-2_月別_多水深_調査項目_6月'!$I23="","",'様式1-1-2_月別_多水深_調査項目_6月'!$I23)</f>
        <v>430.88029999999998</v>
      </c>
      <c r="K22" s="224">
        <f>IF('様式1-1-2_月別_多水深_調査項目_7月'!$I23="","",'様式1-1-2_月別_多水深_調査項目_7月'!$I23)</f>
        <v>417.57395000000002</v>
      </c>
      <c r="L22" s="224">
        <f>IF('様式1-1-2_月別_多水深_調査項目_8月'!$I23="","",'様式1-1-2_月別_多水深_調査項目_8月'!$I23)</f>
        <v>416.74570000000006</v>
      </c>
      <c r="M22" s="224">
        <f>IF('様式1-1-2_月別_多水深_調査項目_9月'!$I23="","",'様式1-1-2_月別_多水深_調査項目_9月'!$I23)</f>
        <v>382.48260000000005</v>
      </c>
      <c r="N22" s="224">
        <f>IF('様式1-1-2_月別_多水深_調査項目_10月'!$I23="","",'様式1-1-2_月別_多水深_調査項目_10月'!$I23)</f>
        <v>352.17269999999996</v>
      </c>
      <c r="O22" s="224">
        <f>IF('様式1-1-2_月別_多水深_調査項目_11月'!$I23="","",'様式1-1-2_月別_多水深_調査項目_11月'!$I23)</f>
        <v>369.91300000000001</v>
      </c>
      <c r="P22" s="224">
        <f>IF('様式1-1-2_月別_多水深_調査項目_12月'!$I23="","",'様式1-1-2_月別_多水深_調査項目_12月'!$I23)</f>
        <v>329.72730000000001</v>
      </c>
      <c r="Q22" s="385" t="s">
        <v>425</v>
      </c>
      <c r="V22" s="1"/>
      <c r="W22" s="1"/>
      <c r="X22" s="1"/>
      <c r="Y22" s="1"/>
    </row>
    <row r="23" spans="1:25" s="24" customFormat="1" ht="12" customHeight="1">
      <c r="A23" s="9">
        <f t="shared" ref="A23:A86" si="0">A22+1</f>
        <v>18</v>
      </c>
      <c r="B23" s="383"/>
      <c r="C23" s="27">
        <v>0.5</v>
      </c>
      <c r="D23" s="173" t="s">
        <v>1308</v>
      </c>
      <c r="E23" s="223">
        <f>IF('様式1-1-2_月別_多水深_調査項目_1月'!$I24="","",'様式1-1-2_月別_多水深_調査項目_1月'!$I24)</f>
        <v>344.9246</v>
      </c>
      <c r="F23" s="224">
        <f>IF('様式1-1-2_月別_多水深_調査項目_2月'!$I24="","",'様式1-1-2_月別_多水深_調査項目_2月'!$I24)</f>
        <v>237.47289999999998</v>
      </c>
      <c r="G23" s="224">
        <f>IF('様式1-1-2_月別_多水深_調査項目_3月'!$I24="","",'様式1-1-2_月別_多水深_調査項目_3月'!$I24)</f>
        <v>254.90630000000002</v>
      </c>
      <c r="H23" s="224">
        <f>IF('様式1-1-2_月別_多水深_調査項目_4月'!$I24="","",'様式1-1-2_月別_多水深_調査項目_4月'!$I24)</f>
        <v>451.82939999999996</v>
      </c>
      <c r="I23" s="224">
        <f>IF('様式1-1-2_月別_多水深_調査項目_5月'!$I24="","",'様式1-1-2_月別_多水深_調査項目_5月'!$I24)</f>
        <v>469.34570000000002</v>
      </c>
      <c r="J23" s="224">
        <f>IF('様式1-1-2_月別_多水深_調査項目_6月'!$I24="","",'様式1-1-2_月別_多水深_調査項目_6月'!$I24)</f>
        <v>459.24869999999999</v>
      </c>
      <c r="K23" s="224">
        <f>IF('様式1-1-2_月別_多水深_調査項目_7月'!$I24="","",'様式1-1-2_月別_多水深_調査項目_7月'!$I24)</f>
        <v>446.68510000000003</v>
      </c>
      <c r="L23" s="224">
        <f>IF('様式1-1-2_月別_多水深_調査項目_8月'!$I24="","",'様式1-1-2_月別_多水深_調査項目_8月'!$I24)</f>
        <v>409.51479999999998</v>
      </c>
      <c r="M23" s="224">
        <f>IF('様式1-1-2_月別_多水深_調査項目_9月'!$I24="","",'様式1-1-2_月別_多水深_調査項目_9月'!$I24)</f>
        <v>391.13299999999998</v>
      </c>
      <c r="N23" s="224">
        <f>IF('様式1-1-2_月別_多水深_調査項目_10月'!$I24="","",'様式1-1-2_月別_多水深_調査項目_10月'!$I24)</f>
        <v>359.41379999999998</v>
      </c>
      <c r="O23" s="224">
        <f>IF('様式1-1-2_月別_多水深_調査項目_11月'!$I24="","",'様式1-1-2_月別_多水深_調査項目_11月'!$I24)</f>
        <v>383.11439999999999</v>
      </c>
      <c r="P23" s="224">
        <f>IF('様式1-1-2_月別_多水深_調査項目_12月'!$I24="","",'様式1-1-2_月別_多水深_調査項目_12月'!$I24)</f>
        <v>345.29320000000001</v>
      </c>
      <c r="Q23" s="386"/>
      <c r="V23" s="1"/>
      <c r="W23" s="1"/>
      <c r="X23" s="1"/>
      <c r="Y23" s="1"/>
    </row>
    <row r="24" spans="1:25" s="24" customFormat="1" ht="12" customHeight="1">
      <c r="A24" s="9">
        <f t="shared" si="0"/>
        <v>19</v>
      </c>
      <c r="B24" s="383"/>
      <c r="C24" s="27">
        <v>1</v>
      </c>
      <c r="D24" s="173" t="s">
        <v>1308</v>
      </c>
      <c r="E24" s="223">
        <f>IF('様式1-1-2_月別_多水深_調査項目_1月'!$I25="","",'様式1-1-2_月別_多水深_調査項目_1月'!$I25)</f>
        <v>344.55880000000002</v>
      </c>
      <c r="F24" s="224">
        <f>IF('様式1-1-2_月別_多水深_調査項目_2月'!$I25="","",'様式1-1-2_月別_多水深_調査項目_2月'!$I25)</f>
        <v>237.44889999999998</v>
      </c>
      <c r="G24" s="224">
        <f>IF('様式1-1-2_月別_多水深_調査項目_3月'!$I25="","",'様式1-1-2_月別_多水深_調査項目_3月'!$I25)</f>
        <v>256.03960000000001</v>
      </c>
      <c r="H24" s="224">
        <f>IF('様式1-1-2_月別_多水深_調査項目_4月'!$I25="","",'様式1-1-2_月別_多水深_調査項目_4月'!$I25)</f>
        <v>462.3</v>
      </c>
      <c r="I24" s="224">
        <f>IF('様式1-1-2_月別_多水深_調査項目_5月'!$I25="","",'様式1-1-2_月別_多水深_調査項目_5月'!$I25)</f>
        <v>469.63159999999999</v>
      </c>
      <c r="J24" s="224">
        <f>IF('様式1-1-2_月別_多水深_調査項目_6月'!$I25="","",'様式1-1-2_月別_多水深_調査項目_6月'!$I25)</f>
        <v>460.2097</v>
      </c>
      <c r="K24" s="224">
        <f>IF('様式1-1-2_月別_多水深_調査項目_7月'!$I25="","",'様式1-1-2_月別_多水深_調査項目_7月'!$I25)</f>
        <v>447.53340000000003</v>
      </c>
      <c r="L24" s="224">
        <f>IF('様式1-1-2_月別_多水深_調査項目_8月'!$I25="","",'様式1-1-2_月別_多水深_調査項目_8月'!$I25)</f>
        <v>409.32490000000001</v>
      </c>
      <c r="M24" s="224">
        <f>IF('様式1-1-2_月別_多水深_調査項目_9月'!$I25="","",'様式1-1-2_月別_多水深_調査項目_9月'!$I25)</f>
        <v>391.14050000000003</v>
      </c>
      <c r="N24" s="224">
        <f>IF('様式1-1-2_月別_多水深_調査項目_10月'!$I25="","",'様式1-1-2_月別_多水深_調査項目_10月'!$I25)</f>
        <v>359.47165000000001</v>
      </c>
      <c r="O24" s="224">
        <f>IF('様式1-1-2_月別_多水深_調査項目_11月'!$I25="","",'様式1-1-2_月別_多水深_調査項目_11月'!$I25)</f>
        <v>383.55880000000002</v>
      </c>
      <c r="P24" s="224">
        <f>IF('様式1-1-2_月別_多水深_調査項目_12月'!$I25="","",'様式1-1-2_月別_多水深_調査項目_12月'!$I25)</f>
        <v>345.29880000000003</v>
      </c>
      <c r="Q24" s="386"/>
    </row>
    <row r="25" spans="1:25" s="24" customFormat="1" ht="12" customHeight="1">
      <c r="A25" s="9">
        <f t="shared" si="0"/>
        <v>20</v>
      </c>
      <c r="B25" s="383"/>
      <c r="C25" s="27">
        <f t="shared" ref="C25:C88" si="1">C24+1</f>
        <v>2</v>
      </c>
      <c r="D25" s="173" t="s">
        <v>1308</v>
      </c>
      <c r="E25" s="223">
        <f>IF('様式1-1-2_月別_多水深_調査項目_1月'!$I26="","",'様式1-1-2_月別_多水深_調査項目_1月'!$I26)</f>
        <v>343.20619999999997</v>
      </c>
      <c r="F25" s="224">
        <f>IF('様式1-1-2_月別_多水深_調査項目_2月'!$I26="","",'様式1-1-2_月別_多水深_調査項目_2月'!$I26)</f>
        <v>237.4298</v>
      </c>
      <c r="G25" s="224">
        <f>IF('様式1-1-2_月別_多水深_調査項目_3月'!$I26="","",'様式1-1-2_月別_多水深_調査項目_3月'!$I26)</f>
        <v>254.51579999999998</v>
      </c>
      <c r="H25" s="224">
        <f>IF('様式1-1-2_月別_多水深_調査項目_4月'!$I26="","",'様式1-1-2_月別_多水深_調査項目_4月'!$I26)</f>
        <v>462.77100000000002</v>
      </c>
      <c r="I25" s="224">
        <f>IF('様式1-1-2_月別_多水深_調査項目_5月'!$I26="","",'様式1-1-2_月別_多水深_調査項目_5月'!$I26)</f>
        <v>470.49360000000001</v>
      </c>
      <c r="J25" s="224">
        <f>IF('様式1-1-2_月別_多水深_調査項目_6月'!$I26="","",'様式1-1-2_月別_多水深_調査項目_6月'!$I26)</f>
        <v>462.32910000000004</v>
      </c>
      <c r="K25" s="224">
        <f>IF('様式1-1-2_月別_多水深_調査項目_7月'!$I26="","",'様式1-1-2_月別_多水深_調査項目_7月'!$I26)</f>
        <v>457.68130000000002</v>
      </c>
      <c r="L25" s="224">
        <f>IF('様式1-1-2_月別_多水深_調査項目_8月'!$I26="","",'様式1-1-2_月別_多水深_調査項目_8月'!$I26)</f>
        <v>410.39369999999997</v>
      </c>
      <c r="M25" s="224">
        <f>IF('様式1-1-2_月別_多水深_調査項目_9月'!$I26="","",'様式1-1-2_月別_多水深_調査項目_9月'!$I26)</f>
        <v>392.45600000000002</v>
      </c>
      <c r="N25" s="224">
        <f>IF('様式1-1-2_月別_多水深_調査項目_10月'!$I26="","",'様式1-1-2_月別_多水深_調査項目_10月'!$I26)</f>
        <v>360.01769999999999</v>
      </c>
      <c r="O25" s="224">
        <f>IF('様式1-1-2_月別_多水深_調査項目_11月'!$I26="","",'様式1-1-2_月別_多水深_調査項目_11月'!$I26)</f>
        <v>383.54429999999996</v>
      </c>
      <c r="P25" s="224">
        <f>IF('様式1-1-2_月別_多水深_調査項目_12月'!$I26="","",'様式1-1-2_月別_多水深_調査項目_12月'!$I26)</f>
        <v>345.86160000000001</v>
      </c>
      <c r="Q25" s="386"/>
    </row>
    <row r="26" spans="1:25" s="24" customFormat="1" ht="12" customHeight="1">
      <c r="A26" s="9">
        <f t="shared" si="0"/>
        <v>21</v>
      </c>
      <c r="B26" s="383"/>
      <c r="C26" s="27">
        <f t="shared" si="1"/>
        <v>3</v>
      </c>
      <c r="D26" s="173" t="s">
        <v>1308</v>
      </c>
      <c r="E26" s="223">
        <f>IF('様式1-1-2_月別_多水深_調査項目_1月'!$I27="","",'様式1-1-2_月別_多水深_調査項目_1月'!$I27)</f>
        <v>342.71019999999999</v>
      </c>
      <c r="F26" s="224">
        <f>IF('様式1-1-2_月別_多水深_調査項目_2月'!$I27="","",'様式1-1-2_月別_多水深_調査項目_2月'!$I27)</f>
        <v>237.46709999999999</v>
      </c>
      <c r="G26" s="224">
        <f>IF('様式1-1-2_月別_多水深_調査項目_3月'!$I27="","",'様式1-1-2_月別_多水深_調査項目_3月'!$I27)</f>
        <v>254.4118</v>
      </c>
      <c r="H26" s="224">
        <f>IF('様式1-1-2_月別_多水深_調査項目_4月'!$I27="","",'様式1-1-2_月別_多水深_調査項目_4月'!$I27)</f>
        <v>461.81180000000001</v>
      </c>
      <c r="I26" s="224">
        <f>IF('様式1-1-2_月別_多水深_調査項目_5月'!$I27="","",'様式1-1-2_月別_多水深_調査項目_5月'!$I27)</f>
        <v>470.28800000000001</v>
      </c>
      <c r="J26" s="224">
        <f>IF('様式1-1-2_月別_多水深_調査項目_6月'!$I27="","",'様式1-1-2_月別_多水深_調査項目_6月'!$I27)</f>
        <v>463.1481</v>
      </c>
      <c r="K26" s="224">
        <f>IF('様式1-1-2_月別_多水深_調査項目_7月'!$I27="","",'様式1-1-2_月別_多水深_調査項目_7月'!$I27)</f>
        <v>467.59650000000005</v>
      </c>
      <c r="L26" s="224">
        <f>IF('様式1-1-2_月別_多水深_調査項目_8月'!$I27="","",'様式1-1-2_月別_多水深_調査項目_8月'!$I27)</f>
        <v>416.33640000000003</v>
      </c>
      <c r="M26" s="224">
        <f>IF('様式1-1-2_月別_多水深_調査項目_9月'!$I27="","",'様式1-1-2_月別_多水深_調査項目_9月'!$I27)</f>
        <v>393.1551</v>
      </c>
      <c r="N26" s="224">
        <f>IF('様式1-1-2_月別_多水深_調査項目_10月'!$I27="","",'様式1-1-2_月別_多水深_調査項目_10月'!$I27)</f>
        <v>376.69409999999999</v>
      </c>
      <c r="O26" s="224">
        <f>IF('様式1-1-2_月別_多水深_調査項目_11月'!$I27="","",'様式1-1-2_月別_多水深_調査項目_11月'!$I27)</f>
        <v>384.15409999999997</v>
      </c>
      <c r="P26" s="224">
        <f>IF('様式1-1-2_月別_多水深_調査項目_12月'!$I27="","",'様式1-1-2_月別_多水深_調査項目_12月'!$I27)</f>
        <v>348.68430000000001</v>
      </c>
      <c r="Q26" s="386"/>
    </row>
    <row r="27" spans="1:25" s="24" customFormat="1" ht="12" customHeight="1">
      <c r="A27" s="9">
        <f t="shared" si="0"/>
        <v>22</v>
      </c>
      <c r="B27" s="383"/>
      <c r="C27" s="27">
        <f t="shared" si="1"/>
        <v>4</v>
      </c>
      <c r="D27" s="173" t="s">
        <v>1308</v>
      </c>
      <c r="E27" s="223">
        <f>IF('様式1-1-2_月別_多水深_調査項目_1月'!$I28="","",'様式1-1-2_月別_多水深_調査項目_1月'!$I28)</f>
        <v>342.36720000000003</v>
      </c>
      <c r="F27" s="224">
        <f>IF('様式1-1-2_月別_多水深_調査項目_2月'!$I28="","",'様式1-1-2_月別_多水深_調査項目_2月'!$I28)</f>
        <v>237.50719999999998</v>
      </c>
      <c r="G27" s="224">
        <f>IF('様式1-1-2_月別_多水深_調査項目_3月'!$I28="","",'様式1-1-2_月別_多水深_調査項目_3月'!$I28)</f>
        <v>254.23269999999999</v>
      </c>
      <c r="H27" s="224">
        <f>IF('様式1-1-2_月別_多水深_調査項目_4月'!$I28="","",'様式1-1-2_月別_多水深_調査項目_4月'!$I28)</f>
        <v>466.70660000000004</v>
      </c>
      <c r="I27" s="224">
        <f>IF('様式1-1-2_月別_多水深_調査項目_5月'!$I28="","",'様式1-1-2_月別_多水深_調査項目_5月'!$I28)</f>
        <v>471.17849999999999</v>
      </c>
      <c r="J27" s="224">
        <f>IF('様式1-1-2_月別_多水深_調査項目_6月'!$I28="","",'様式1-1-2_月別_多水深_調査項目_6月'!$I28)</f>
        <v>467.77369999999996</v>
      </c>
      <c r="K27" s="224">
        <f>IF('様式1-1-2_月別_多水深_調査項目_7月'!$I28="","",'様式1-1-2_月別_多水深_調査項目_7月'!$I28)</f>
        <v>475.24590000000001</v>
      </c>
      <c r="L27" s="224">
        <f>IF('様式1-1-2_月別_多水深_調査項目_8月'!$I28="","",'様式1-1-2_月別_多水深_調査項目_8月'!$I28)</f>
        <v>425.48590000000002</v>
      </c>
      <c r="M27" s="224">
        <f>IF('様式1-1-2_月別_多水深_調査項目_9月'!$I28="","",'様式1-1-2_月別_多水深_調査項目_9月'!$I28)</f>
        <v>403.16139999999996</v>
      </c>
      <c r="N27" s="224">
        <f>IF('様式1-1-2_月別_多水深_調査項目_10月'!$I28="","",'様式1-1-2_月別_多水深_調査項目_10月'!$I28)</f>
        <v>388.86639999999994</v>
      </c>
      <c r="O27" s="224">
        <f>IF('様式1-1-2_月別_多水深_調査項目_11月'!$I28="","",'様式1-1-2_月別_多水深_調査項目_11月'!$I28)</f>
        <v>384.83359999999999</v>
      </c>
      <c r="P27" s="224">
        <f>IF('様式1-1-2_月別_多水深_調査項目_12月'!$I28="","",'様式1-1-2_月別_多水深_調査項目_12月'!$I28)</f>
        <v>350.54770000000002</v>
      </c>
      <c r="Q27" s="386"/>
    </row>
    <row r="28" spans="1:25" s="24" customFormat="1" ht="12" customHeight="1">
      <c r="A28" s="9">
        <f t="shared" si="0"/>
        <v>23</v>
      </c>
      <c r="B28" s="383"/>
      <c r="C28" s="27">
        <f t="shared" si="1"/>
        <v>5</v>
      </c>
      <c r="D28" s="173" t="s">
        <v>1308</v>
      </c>
      <c r="E28" s="223">
        <f>IF('様式1-1-2_月別_多水深_調査項目_1月'!$I29="","",'様式1-1-2_月別_多水深_調査項目_1月'!$I29)</f>
        <v>342.02770000000004</v>
      </c>
      <c r="F28" s="224">
        <f>IF('様式1-1-2_月別_多水深_調査項目_2月'!$I29="","",'様式1-1-2_月別_多水深_調査項目_2月'!$I29)</f>
        <v>237.59504999999999</v>
      </c>
      <c r="G28" s="224">
        <f>IF('様式1-1-2_月別_多水深_調査項目_3月'!$I29="","",'様式1-1-2_月別_多水深_調査項目_3月'!$I29)</f>
        <v>254.16300000000001</v>
      </c>
      <c r="H28" s="224">
        <f>IF('様式1-1-2_月別_多水深_調査項目_4月'!$I29="","",'様式1-1-2_月別_多水深_調査項目_4月'!$I29)</f>
        <v>470.2321</v>
      </c>
      <c r="I28" s="224">
        <f>IF('様式1-1-2_月別_多水深_調査項目_5月'!$I29="","",'様式1-1-2_月別_多水深_調査項目_5月'!$I29)</f>
        <v>478.25520000000006</v>
      </c>
      <c r="J28" s="224">
        <f>IF('様式1-1-2_月別_多水深_調査項目_6月'!$I29="","",'様式1-1-2_月別_多水深_調査項目_6月'!$I29)</f>
        <v>473.57820000000004</v>
      </c>
      <c r="K28" s="224">
        <f>IF('様式1-1-2_月別_多水深_調査項目_7月'!$I29="","",'様式1-1-2_月別_多水深_調査項目_7月'!$I29)</f>
        <v>481.12619999999998</v>
      </c>
      <c r="L28" s="224">
        <f>IF('様式1-1-2_月別_多水深_調査項目_8月'!$I29="","",'様式1-1-2_月別_多水深_調査項目_8月'!$I29)</f>
        <v>432.98230000000001</v>
      </c>
      <c r="M28" s="224">
        <f>IF('様式1-1-2_月別_多水深_調査項目_9月'!$I29="","",'様式1-1-2_月別_多水深_調査項目_9月'!$I29)</f>
        <v>407.76625000000001</v>
      </c>
      <c r="N28" s="224">
        <f>IF('様式1-1-2_月別_多水深_調査項目_10月'!$I29="","",'様式1-1-2_月別_多水深_調査項目_10月'!$I29)</f>
        <v>394.42585000000003</v>
      </c>
      <c r="O28" s="224">
        <f>IF('様式1-1-2_月別_多水深_調査項目_11月'!$I29="","",'様式1-1-2_月別_多水深_調査項目_11月'!$I29)</f>
        <v>385.32565</v>
      </c>
      <c r="P28" s="224">
        <f>IF('様式1-1-2_月別_多水深_調査項目_12月'!$I29="","",'様式1-1-2_月別_多水深_調査項目_12月'!$I29)</f>
        <v>352.00790000000001</v>
      </c>
      <c r="Q28" s="386"/>
    </row>
    <row r="29" spans="1:25" s="24" customFormat="1" ht="12" customHeight="1">
      <c r="A29" s="9">
        <f t="shared" si="0"/>
        <v>24</v>
      </c>
      <c r="B29" s="383"/>
      <c r="C29" s="27">
        <f t="shared" si="1"/>
        <v>6</v>
      </c>
      <c r="D29" s="173" t="s">
        <v>1308</v>
      </c>
      <c r="E29" s="223">
        <f>IF('様式1-1-2_月別_多水深_調査項目_1月'!$I30="","",'様式1-1-2_月別_多水深_調査項目_1月'!$I30)</f>
        <v>341.68259999999998</v>
      </c>
      <c r="F29" s="224">
        <f>IF('様式1-1-2_月別_多水深_調査項目_2月'!$I30="","",'様式1-1-2_月別_多水深_調査項目_2月'!$I30)</f>
        <v>237.59469999999999</v>
      </c>
      <c r="G29" s="224">
        <f>IF('様式1-1-2_月別_多水深_調査項目_3月'!$I30="","",'様式1-1-2_月別_多水深_調査項目_3月'!$I30)</f>
        <v>254.0532</v>
      </c>
      <c r="H29" s="224">
        <f>IF('様式1-1-2_月別_多水深_調査項目_4月'!$I30="","",'様式1-1-2_月別_多水深_調査項目_4月'!$I30)</f>
        <v>473.49549999999999</v>
      </c>
      <c r="I29" s="224">
        <f>IF('様式1-1-2_月別_多水深_調査項目_5月'!$I30="","",'様式1-1-2_月別_多水深_調査項目_5月'!$I30)</f>
        <v>481.4547</v>
      </c>
      <c r="J29" s="224">
        <f>IF('様式1-1-2_月別_多水深_調査項目_6月'!$I30="","",'様式1-1-2_月別_多水深_調査項目_6月'!$I30)</f>
        <v>478.90389999999996</v>
      </c>
      <c r="K29" s="224">
        <f>IF('様式1-1-2_月別_多水深_調査項目_7月'!$I30="","",'様式1-1-2_月別_多水深_調査項目_7月'!$I30)</f>
        <v>486.29499999999996</v>
      </c>
      <c r="L29" s="224">
        <f>IF('様式1-1-2_月別_多水深_調査項目_8月'!$I30="","",'様式1-1-2_月別_多水深_調査項目_8月'!$I30)</f>
        <v>438.39370000000002</v>
      </c>
      <c r="M29" s="224">
        <f>IF('様式1-1-2_月別_多水深_調査項目_9月'!$I30="","",'様式1-1-2_月別_多水深_調査項目_9月'!$I30)</f>
        <v>411.13839999999999</v>
      </c>
      <c r="N29" s="224">
        <f>IF('様式1-1-2_月別_多水深_調査項目_10月'!$I30="","",'様式1-1-2_月別_多水深_調査項目_10月'!$I30)</f>
        <v>402.4667</v>
      </c>
      <c r="O29" s="224">
        <f>IF('様式1-1-2_月別_多水深_調査項目_11月'!$I30="","",'様式1-1-2_月別_多水深_調査項目_11月'!$I30)</f>
        <v>386.53120000000001</v>
      </c>
      <c r="P29" s="224">
        <f>IF('様式1-1-2_月別_多水深_調査項目_12月'!$I30="","",'様式1-1-2_月別_多水深_調査項目_12月'!$I30)</f>
        <v>353.76429999999999</v>
      </c>
      <c r="Q29" s="386"/>
    </row>
    <row r="30" spans="1:25" s="24" customFormat="1" ht="12" customHeight="1">
      <c r="A30" s="9">
        <f t="shared" si="0"/>
        <v>25</v>
      </c>
      <c r="B30" s="383"/>
      <c r="C30" s="27">
        <f t="shared" si="1"/>
        <v>7</v>
      </c>
      <c r="D30" s="173" t="s">
        <v>1308</v>
      </c>
      <c r="E30" s="223">
        <f>IF('様式1-1-2_月別_多水深_調査項目_1月'!$I31="","",'様式1-1-2_月別_多水深_調査項目_1月'!$I31)</f>
        <v>341.30410000000001</v>
      </c>
      <c r="F30" s="224">
        <f>IF('様式1-1-2_月別_多水深_調査項目_2月'!$I31="","",'様式1-1-2_月別_多水深_調査項目_2月'!$I31)</f>
        <v>237.63655</v>
      </c>
      <c r="G30" s="224">
        <f>IF('様式1-1-2_月別_多水深_調査項目_3月'!$I31="","",'様式1-1-2_月別_多水深_調査項目_3月'!$I31)</f>
        <v>253.9881</v>
      </c>
      <c r="H30" s="224">
        <f>IF('様式1-1-2_月別_多水深_調査項目_4月'!$I31="","",'様式1-1-2_月別_多水深_調査項目_4月'!$I31)</f>
        <v>475.38279999999997</v>
      </c>
      <c r="I30" s="224">
        <f>IF('様式1-1-2_月別_多水深_調査項目_5月'!$I31="","",'様式1-1-2_月別_多水深_調査項目_5月'!$I31)</f>
        <v>485.48130000000003</v>
      </c>
      <c r="J30" s="224">
        <f>IF('様式1-1-2_月別_多水深_調査項目_6月'!$I31="","",'様式1-1-2_月別_多水深_調査項目_6月'!$I31)</f>
        <v>486.00869999999998</v>
      </c>
      <c r="K30" s="224">
        <f>IF('様式1-1-2_月別_多水深_調査項目_7月'!$I31="","",'様式1-1-2_月別_多水深_調査項目_7月'!$I31)</f>
        <v>494.1</v>
      </c>
      <c r="L30" s="224">
        <f>IF('様式1-1-2_月別_多水深_調査項目_8月'!$I31="","",'様式1-1-2_月別_多水深_調査項目_8月'!$I31)</f>
        <v>446.88305000000003</v>
      </c>
      <c r="M30" s="224">
        <f>IF('様式1-1-2_月別_多水深_調査項目_9月'!$I31="","",'様式1-1-2_月別_多水深_調査項目_9月'!$I31)</f>
        <v>414.31389999999993</v>
      </c>
      <c r="N30" s="224">
        <f>IF('様式1-1-2_月別_多水深_調査項目_10月'!$I31="","",'様式1-1-2_月別_多水深_調査項目_10月'!$I31)</f>
        <v>406.15580000000006</v>
      </c>
      <c r="O30" s="224">
        <f>IF('様式1-1-2_月別_多水深_調査項目_11月'!$I31="","",'様式1-1-2_月別_多水深_調査項目_11月'!$I31)</f>
        <v>387.3768</v>
      </c>
      <c r="P30" s="224">
        <f>IF('様式1-1-2_月別_多水深_調査項目_12月'!$I31="","",'様式1-1-2_月別_多水深_調査項目_12月'!$I31)</f>
        <v>356.93049999999999</v>
      </c>
      <c r="Q30" s="386"/>
    </row>
    <row r="31" spans="1:25" s="24" customFormat="1" ht="12" customHeight="1">
      <c r="A31" s="9">
        <f t="shared" si="0"/>
        <v>26</v>
      </c>
      <c r="B31" s="383"/>
      <c r="C31" s="27">
        <f t="shared" si="1"/>
        <v>8</v>
      </c>
      <c r="D31" s="173" t="s">
        <v>1308</v>
      </c>
      <c r="E31" s="223">
        <f>IF('様式1-1-2_月別_多水深_調査項目_1月'!$I32="","",'様式1-1-2_月別_多水深_調査項目_1月'!$I32)</f>
        <v>340.90550000000002</v>
      </c>
      <c r="F31" s="224">
        <f>IF('様式1-1-2_月別_多水深_調査項目_2月'!$I32="","",'様式1-1-2_月別_多水深_調査項目_2月'!$I32)</f>
        <v>237.6728</v>
      </c>
      <c r="G31" s="224">
        <f>IF('様式1-1-2_月別_多水深_調査項目_3月'!$I32="","",'様式1-1-2_月別_多水深_調査項目_3月'!$I32)</f>
        <v>254.12619999999998</v>
      </c>
      <c r="H31" s="224">
        <f>IF('様式1-1-2_月別_多水深_調査項目_4月'!$I32="","",'様式1-1-2_月別_多水深_調査項目_4月'!$I32)</f>
        <v>477.25889999999998</v>
      </c>
      <c r="I31" s="224">
        <f>IF('様式1-1-2_月別_多水深_調査項目_5月'!$I32="","",'様式1-1-2_月別_多水深_調査項目_5月'!$I32)</f>
        <v>491.05669999999998</v>
      </c>
      <c r="J31" s="224">
        <f>IF('様式1-1-2_月別_多水深_調査項目_6月'!$I32="","",'様式1-1-2_月別_多水深_調査項目_6月'!$I32)</f>
        <v>489.92740000000003</v>
      </c>
      <c r="K31" s="224">
        <f>IF('様式1-1-2_月別_多水深_調査項目_7月'!$I32="","",'様式1-1-2_月別_多水深_調査項目_7月'!$I32)</f>
        <v>506.78070000000002</v>
      </c>
      <c r="L31" s="224">
        <f>IF('様式1-1-2_月別_多水深_調査項目_8月'!$I32="","",'様式1-1-2_月別_多水深_調査項目_8月'!$I32)</f>
        <v>456.41840000000002</v>
      </c>
      <c r="M31" s="224">
        <f>IF('様式1-1-2_月別_多水深_調査項目_9月'!$I32="","",'様式1-1-2_月別_多水深_調査項目_9月'!$I32)</f>
        <v>418.79780000000005</v>
      </c>
      <c r="N31" s="224">
        <f>IF('様式1-1-2_月別_多水深_調査項目_10月'!$I32="","",'様式1-1-2_月別_多水深_調査項目_10月'!$I32)</f>
        <v>407.51384999999999</v>
      </c>
      <c r="O31" s="224">
        <f>IF('様式1-1-2_月別_多水深_調査項目_11月'!$I32="","",'様式1-1-2_月別_多水深_調査項目_11月'!$I32)</f>
        <v>388.83699999999999</v>
      </c>
      <c r="P31" s="224">
        <f>IF('様式1-1-2_月別_多水深_調査項目_12月'!$I32="","",'様式1-1-2_月別_多水深_調査項目_12月'!$I32)</f>
        <v>358.26830000000001</v>
      </c>
      <c r="Q31" s="386"/>
    </row>
    <row r="32" spans="1:25" s="24" customFormat="1" ht="12" customHeight="1">
      <c r="A32" s="9">
        <f t="shared" si="0"/>
        <v>27</v>
      </c>
      <c r="B32" s="383"/>
      <c r="C32" s="27">
        <f t="shared" si="1"/>
        <v>9</v>
      </c>
      <c r="D32" s="173" t="s">
        <v>1308</v>
      </c>
      <c r="E32" s="223">
        <f>IF('様式1-1-2_月別_多水深_調査項目_1月'!$I33="","",'様式1-1-2_月別_多水深_調査項目_1月'!$I33)</f>
        <v>340.44644999999997</v>
      </c>
      <c r="F32" s="224">
        <f>IF('様式1-1-2_月別_多水深_調査項目_2月'!$I33="","",'様式1-1-2_月別_多水深_調査項目_2月'!$I33)</f>
        <v>237.68049999999999</v>
      </c>
      <c r="G32" s="224">
        <f>IF('様式1-1-2_月別_多水深_調査項目_3月'!$I33="","",'様式1-1-2_月別_多水深_調査項目_3月'!$I33)</f>
        <v>254.24789999999999</v>
      </c>
      <c r="H32" s="224">
        <f>IF('様式1-1-2_月別_多水深_調査項目_4月'!$I33="","",'様式1-1-2_月別_多水深_調査項目_4月'!$I33)</f>
        <v>479.87280000000004</v>
      </c>
      <c r="I32" s="224">
        <f>IF('様式1-1-2_月別_多水深_調査項目_5月'!$I33="","",'様式1-1-2_月別_多水深_調査項目_5月'!$I33)</f>
        <v>494.03909999999996</v>
      </c>
      <c r="J32" s="224">
        <f>IF('様式1-1-2_月別_多水深_調査項目_6月'!$I33="","",'様式1-1-2_月別_多水深_調査項目_6月'!$I33)</f>
        <v>494.49450000000002</v>
      </c>
      <c r="K32" s="224">
        <f>IF('様式1-1-2_月別_多水深_調査項目_7月'!$I33="","",'様式1-1-2_月別_多水深_調査項目_7月'!$I33)</f>
        <v>510.00379999999996</v>
      </c>
      <c r="L32" s="224">
        <f>IF('様式1-1-2_月別_多水深_調査項目_8月'!$I33="","",'様式1-1-2_月別_多水深_調査項目_8月'!$I33)</f>
        <v>467.68859999999995</v>
      </c>
      <c r="M32" s="224">
        <f>IF('様式1-1-2_月別_多水深_調査項目_9月'!$I33="","",'様式1-1-2_月別_多水深_調査項目_9月'!$I33)</f>
        <v>427.31639999999999</v>
      </c>
      <c r="N32" s="224">
        <f>IF('様式1-1-2_月別_多水深_調査項目_10月'!$I33="","",'様式1-1-2_月別_多水深_調査項目_10月'!$I33)</f>
        <v>407.76069999999999</v>
      </c>
      <c r="O32" s="224">
        <f>IF('様式1-1-2_月別_多水深_調査項目_11月'!$I33="","",'様式1-1-2_月別_多水深_調査項目_11月'!$I33)</f>
        <v>390.17410000000001</v>
      </c>
      <c r="P32" s="224">
        <f>IF('様式1-1-2_月別_多水深_調査項目_12月'!$I33="","",'様式1-1-2_月別_多水深_調査項目_12月'!$I33)</f>
        <v>359.52960000000002</v>
      </c>
      <c r="Q32" s="386"/>
    </row>
    <row r="33" spans="1:17" s="24" customFormat="1" ht="12" customHeight="1">
      <c r="A33" s="9">
        <f t="shared" si="0"/>
        <v>28</v>
      </c>
      <c r="B33" s="383"/>
      <c r="C33" s="27">
        <f t="shared" si="1"/>
        <v>10</v>
      </c>
      <c r="D33" s="173" t="s">
        <v>1308</v>
      </c>
      <c r="E33" s="223">
        <f>IF('様式1-1-2_月別_多水深_調査項目_1月'!$I34="","",'様式1-1-2_月別_多水深_調査項目_1月'!$I34)</f>
        <v>340.04329999999999</v>
      </c>
      <c r="F33" s="224">
        <f>IF('様式1-1-2_月別_多水深_調査項目_2月'!$I34="","",'様式1-1-2_月別_多水深_調査項目_2月'!$I34)</f>
        <v>237.72165000000001</v>
      </c>
      <c r="G33" s="224">
        <f>IF('様式1-1-2_月別_多水深_調査項目_3月'!$I34="","",'様式1-1-2_月別_多水深_調査項目_3月'!$I34)</f>
        <v>254.29395</v>
      </c>
      <c r="H33" s="224">
        <f>IF('様式1-1-2_月別_多水深_調査項目_4月'!$I34="","",'様式1-1-2_月別_多水深_調査項目_4月'!$I34)</f>
        <v>481.50290000000001</v>
      </c>
      <c r="I33" s="224">
        <f>IF('様式1-1-2_月別_多水深_調査項目_5月'!$I34="","",'様式1-1-2_月別_多水深_調査項目_5月'!$I34)</f>
        <v>496.90820000000002</v>
      </c>
      <c r="J33" s="224">
        <f>IF('様式1-1-2_月別_多水深_調査項目_6月'!$I34="","",'様式1-1-2_月別_多水深_調査項目_6月'!$I34)</f>
        <v>498.2201</v>
      </c>
      <c r="K33" s="224">
        <f>IF('様式1-1-2_月別_多水深_調査項目_7月'!$I34="","",'様式1-1-2_月別_多水深_調査項目_7月'!$I34)</f>
        <v>513.20169999999996</v>
      </c>
      <c r="L33" s="224">
        <f>IF('様式1-1-2_月別_多水深_調査項目_8月'!$I34="","",'様式1-1-2_月別_多水深_調査項目_8月'!$I34)</f>
        <v>478.79715000000004</v>
      </c>
      <c r="M33" s="224">
        <f>IF('様式1-1-2_月別_多水深_調査項目_9月'!$I34="","",'様式1-1-2_月別_多水深_調査項目_9月'!$I34)</f>
        <v>439.30889999999999</v>
      </c>
      <c r="N33" s="224">
        <f>IF('様式1-1-2_月別_多水深_調査項目_10月'!$I34="","",'様式1-1-2_月別_多水深_調査項目_10月'!$I34)</f>
        <v>409.04679999999996</v>
      </c>
      <c r="O33" s="224">
        <f>IF('様式1-1-2_月別_多水深_調査項目_11月'!$I34="","",'様式1-1-2_月別_多水深_調査項目_11月'!$I34)</f>
        <v>391.17070000000001</v>
      </c>
      <c r="P33" s="224">
        <f>IF('様式1-1-2_月別_多水深_調査項目_12月'!$I34="","",'様式1-1-2_月別_多水深_調査項目_12月'!$I34)</f>
        <v>361.93400000000003</v>
      </c>
      <c r="Q33" s="386"/>
    </row>
    <row r="34" spans="1:17" s="24" customFormat="1" ht="12" customHeight="1">
      <c r="A34" s="9">
        <f t="shared" si="0"/>
        <v>29</v>
      </c>
      <c r="B34" s="383"/>
      <c r="C34" s="27">
        <f t="shared" si="1"/>
        <v>11</v>
      </c>
      <c r="D34" s="173" t="s">
        <v>1308</v>
      </c>
      <c r="E34" s="223">
        <f>IF('様式1-1-2_月別_多水深_調査項目_1月'!$I35="","",'様式1-1-2_月別_多水深_調査項目_1月'!$I35)</f>
        <v>339.73970000000003</v>
      </c>
      <c r="F34" s="224">
        <f>IF('様式1-1-2_月別_多水深_調査項目_2月'!$I35="","",'様式1-1-2_月別_多水深_調査項目_2月'!$I35)</f>
        <v>237.71780000000001</v>
      </c>
      <c r="G34" s="224">
        <f>IF('様式1-1-2_月別_多水深_調査項目_3月'!$I35="","",'様式1-1-2_月別_多水深_調査項目_3月'!$I35)</f>
        <v>254.25699999999998</v>
      </c>
      <c r="H34" s="224">
        <f>IF('様式1-1-2_月別_多水深_調査項目_4月'!$I35="","",'様式1-1-2_月別_多水深_調査項目_4月'!$I35)</f>
        <v>482.56610000000001</v>
      </c>
      <c r="I34" s="224">
        <f>IF('様式1-1-2_月別_多水深_調査項目_5月'!$I35="","",'様式1-1-2_月別_多水深_調査項目_5月'!$I35)</f>
        <v>499.29410000000001</v>
      </c>
      <c r="J34" s="224">
        <f>IF('様式1-1-2_月別_多水深_調査項目_6月'!$I35="","",'様式1-1-2_月別_多水深_調査項目_6月'!$I35)</f>
        <v>500.86509999999998</v>
      </c>
      <c r="K34" s="224">
        <f>IF('様式1-1-2_月別_多水深_調査項目_7月'!$I35="","",'様式1-1-2_月別_多水深_調査項目_7月'!$I35)</f>
        <v>513.1182</v>
      </c>
      <c r="L34" s="224">
        <f>IF('様式1-1-2_月別_多水深_調査項目_8月'!$I35="","",'様式1-1-2_月別_多水深_調査項目_8月'!$I35)</f>
        <v>483.7183</v>
      </c>
      <c r="M34" s="224">
        <f>IF('様式1-1-2_月別_多水深_調査項目_9月'!$I35="","",'様式1-1-2_月別_多水深_調査項目_9月'!$I35)</f>
        <v>442.99829999999997</v>
      </c>
      <c r="N34" s="224">
        <f>IF('様式1-1-2_月別_多水深_調査項目_10月'!$I35="","",'様式1-1-2_月別_多水深_調査項目_10月'!$I35)</f>
        <v>410.01979999999998</v>
      </c>
      <c r="O34" s="224">
        <f>IF('様式1-1-2_月別_多水深_調査項目_11月'!$I35="","",'様式1-1-2_月別_多水深_調査項目_11月'!$I35)</f>
        <v>393.27080000000001</v>
      </c>
      <c r="P34" s="224">
        <f>IF('様式1-1-2_月別_多水深_調査項目_12月'!$I35="","",'様式1-1-2_月別_多水深_調査項目_12月'!$I35)</f>
        <v>361.93819999999999</v>
      </c>
      <c r="Q34" s="386"/>
    </row>
    <row r="35" spans="1:17" s="24" customFormat="1" ht="12" customHeight="1">
      <c r="A35" s="9">
        <f t="shared" si="0"/>
        <v>30</v>
      </c>
      <c r="B35" s="383"/>
      <c r="C35" s="27">
        <f t="shared" si="1"/>
        <v>12</v>
      </c>
      <c r="D35" s="173" t="s">
        <v>1308</v>
      </c>
      <c r="E35" s="223">
        <f>IF('様式1-1-2_月別_多水深_調査項目_1月'!$I36="","",'様式1-1-2_月別_多水深_調査項目_1月'!$I36)</f>
        <v>339.5093</v>
      </c>
      <c r="F35" s="224">
        <f>IF('様式1-1-2_月別_多水深_調査項目_2月'!$I36="","",'様式1-1-2_月別_多水深_調査項目_2月'!$I36)</f>
        <v>237.68259999999998</v>
      </c>
      <c r="G35" s="224">
        <f>IF('様式1-1-2_月別_多水深_調査項目_3月'!$I36="","",'様式1-1-2_月別_多水深_調査項目_3月'!$I36)</f>
        <v>254.18379999999999</v>
      </c>
      <c r="H35" s="224">
        <f>IF('様式1-1-2_月別_多水深_調査項目_4月'!$I36="","",'様式1-1-2_月別_多水深_調査項目_4月'!$I36)</f>
        <v>484.33960000000002</v>
      </c>
      <c r="I35" s="224">
        <f>IF('様式1-1-2_月別_多水深_調査項目_5月'!$I36="","",'様式1-1-2_月別_多水深_調査項目_5月'!$I36)</f>
        <v>499.69510000000002</v>
      </c>
      <c r="J35" s="224">
        <f>IF('様式1-1-2_月別_多水深_調査項目_6月'!$I36="","",'様式1-1-2_月別_多水深_調査項目_6月'!$I36)</f>
        <v>504.07479999999998</v>
      </c>
      <c r="K35" s="224">
        <f>IF('様式1-1-2_月別_多水深_調査項目_7月'!$I36="","",'様式1-1-2_月別_多水深_調査項目_7月'!$I36)</f>
        <v>512.37540000000001</v>
      </c>
      <c r="L35" s="224">
        <f>IF('様式1-1-2_月別_多水深_調査項目_8月'!$I36="","",'様式1-1-2_月別_多水深_調査項目_8月'!$I36)</f>
        <v>484.36169999999998</v>
      </c>
      <c r="M35" s="224">
        <f>IF('様式1-1-2_月別_多水深_調査項目_9月'!$I36="","",'様式1-1-2_月別_多水深_調査項目_9月'!$I36)</f>
        <v>444.72890000000001</v>
      </c>
      <c r="N35" s="224">
        <f>IF('様式1-1-2_月別_多水深_調査項目_10月'!$I36="","",'様式1-1-2_月別_多水深_調査項目_10月'!$I36)</f>
        <v>410.3005</v>
      </c>
      <c r="O35" s="224">
        <f>IF('様式1-1-2_月別_多水深_調査項目_11月'!$I36="","",'様式1-1-2_月別_多水深_調査項目_11月'!$I36)</f>
        <v>394.72400000000005</v>
      </c>
      <c r="P35" s="224">
        <f>IF('様式1-1-2_月別_多水深_調査項目_12月'!$I36="","",'様式1-1-2_月別_多水深_調査項目_12月'!$I36)</f>
        <v>362.24740000000003</v>
      </c>
      <c r="Q35" s="386"/>
    </row>
    <row r="36" spans="1:17" s="24" customFormat="1" ht="12" customHeight="1">
      <c r="A36" s="9">
        <f t="shared" si="0"/>
        <v>31</v>
      </c>
      <c r="B36" s="383"/>
      <c r="C36" s="27">
        <f t="shared" si="1"/>
        <v>13</v>
      </c>
      <c r="D36" s="173" t="s">
        <v>1308</v>
      </c>
      <c r="E36" s="223">
        <f>IF('様式1-1-2_月別_多水深_調査項目_1月'!$I37="","",'様式1-1-2_月別_多水深_調査項目_1月'!$I37)</f>
        <v>339.24369999999999</v>
      </c>
      <c r="F36" s="224">
        <f>IF('様式1-1-2_月別_多水深_調査項目_2月'!$I37="","",'様式1-1-2_月別_多水深_調査項目_2月'!$I37)</f>
        <v>237.64530000000002</v>
      </c>
      <c r="G36" s="224">
        <f>IF('様式1-1-2_月別_多水深_調査項目_3月'!$I37="","",'様式1-1-2_月別_多水深_調査項目_3月'!$I37)</f>
        <v>254.14999999999998</v>
      </c>
      <c r="H36" s="224">
        <f>IF('様式1-1-2_月別_多水深_調査項目_4月'!$I37="","",'様式1-1-2_月別_多水深_調査項目_4月'!$I37)</f>
        <v>485.56820000000005</v>
      </c>
      <c r="I36" s="224">
        <f>IF('様式1-1-2_月別_多水深_調査項目_5月'!$I37="","",'様式1-1-2_月別_多水深_調査項目_5月'!$I37)</f>
        <v>500.7423</v>
      </c>
      <c r="J36" s="224">
        <f>IF('様式1-1-2_月別_多水深_調査項目_6月'!$I37="","",'様式1-1-2_月別_多水深_調査項目_6月'!$I37)</f>
        <v>506.64985000000001</v>
      </c>
      <c r="K36" s="224">
        <f>IF('様式1-1-2_月別_多水深_調査項目_7月'!$I37="","",'様式1-1-2_月別_多水深_調査項目_7月'!$I37)</f>
        <v>511.91570000000002</v>
      </c>
      <c r="L36" s="224">
        <f>IF('様式1-1-2_月別_多水深_調査項目_8月'!$I37="","",'様式1-1-2_月別_多水深_調査項目_8月'!$I37)</f>
        <v>484.14249999999998</v>
      </c>
      <c r="M36" s="224">
        <f>IF('様式1-1-2_月別_多水深_調査項目_9月'!$I37="","",'様式1-1-2_月別_多水深_調査項目_9月'!$I37)</f>
        <v>444.58240000000001</v>
      </c>
      <c r="N36" s="224">
        <f>IF('様式1-1-2_月別_多水深_調査項目_10月'!$I37="","",'様式1-1-2_月別_多水深_調査項目_10月'!$I37)</f>
        <v>410.5532</v>
      </c>
      <c r="O36" s="224">
        <f>IF('様式1-1-2_月別_多水深_調査項目_11月'!$I37="","",'様式1-1-2_月別_多水深_調査項目_11月'!$I37)</f>
        <v>396.71395000000001</v>
      </c>
      <c r="P36" s="224">
        <f>IF('様式1-1-2_月別_多水深_調査項目_12月'!$I37="","",'様式1-1-2_月別_多水深_調査項目_12月'!$I37)</f>
        <v>362.47604999999999</v>
      </c>
      <c r="Q36" s="386"/>
    </row>
    <row r="37" spans="1:17" s="24" customFormat="1" ht="12" customHeight="1">
      <c r="A37" s="9">
        <f t="shared" si="0"/>
        <v>32</v>
      </c>
      <c r="B37" s="383"/>
      <c r="C37" s="27">
        <f t="shared" si="1"/>
        <v>14</v>
      </c>
      <c r="D37" s="173" t="s">
        <v>1308</v>
      </c>
      <c r="E37" s="223">
        <f>IF('様式1-1-2_月別_多水深_調査項目_1月'!$I38="","",'様式1-1-2_月別_多水深_調査項目_1月'!$I38)</f>
        <v>338.976</v>
      </c>
      <c r="F37" s="224">
        <f>IF('様式1-1-2_月別_多水深_調査項目_2月'!$I38="","",'様式1-1-2_月別_多水深_調査項目_2月'!$I38)</f>
        <v>237.68049999999999</v>
      </c>
      <c r="G37" s="224">
        <f>IF('様式1-1-2_月別_多水深_調査項目_3月'!$I38="","",'様式1-1-2_月別_多水深_調査項目_3月'!$I38)</f>
        <v>254.1514</v>
      </c>
      <c r="H37" s="224">
        <f>IF('様式1-1-2_月別_多水深_調査項目_4月'!$I38="","",'様式1-1-2_月別_多水深_調査項目_4月'!$I38)</f>
        <v>486.63920000000002</v>
      </c>
      <c r="I37" s="224">
        <f>IF('様式1-1-2_月別_多水深_調査項目_5月'!$I38="","",'様式1-1-2_月別_多水深_調査項目_5月'!$I38)</f>
        <v>502.46080000000001</v>
      </c>
      <c r="J37" s="224">
        <f>IF('様式1-1-2_月別_多水深_調査項目_6月'!$I38="","",'様式1-1-2_月別_多水深_調査項目_6月'!$I38)</f>
        <v>508.20489999999995</v>
      </c>
      <c r="K37" s="224">
        <f>IF('様式1-1-2_月別_多水深_調査項目_7月'!$I38="","",'様式1-1-2_月別_多水深_調査項目_7月'!$I38)</f>
        <v>511.64549999999997</v>
      </c>
      <c r="L37" s="224">
        <f>IF('様式1-1-2_月別_多水深_調査項目_8月'!$I38="","",'様式1-1-2_月別_多水深_調査項目_8月'!$I38)</f>
        <v>484.40089999999998</v>
      </c>
      <c r="M37" s="224">
        <f>IF('様式1-1-2_月別_多水深_調査項目_9月'!$I38="","",'様式1-1-2_月別_多水深_調査項目_9月'!$I38)</f>
        <v>443.91419999999999</v>
      </c>
      <c r="N37" s="224">
        <f>IF('様式1-1-2_月別_多水深_調査項目_10月'!$I38="","",'様式1-1-2_月別_多水深_調査項目_10月'!$I38)</f>
        <v>410.67734999999999</v>
      </c>
      <c r="O37" s="224">
        <f>IF('様式1-1-2_月別_多水深_調査項目_11月'!$I38="","",'様式1-1-2_月別_多水深_調査項目_11月'!$I38)</f>
        <v>397.5976</v>
      </c>
      <c r="P37" s="224">
        <f>IF('様式1-1-2_月別_多水深_調査項目_12月'!$I38="","",'様式1-1-2_月別_多水深_調査項目_12月'!$I38)</f>
        <v>362.78559999999999</v>
      </c>
      <c r="Q37" s="386"/>
    </row>
    <row r="38" spans="1:17" s="24" customFormat="1" ht="12" customHeight="1">
      <c r="A38" s="9">
        <f t="shared" si="0"/>
        <v>33</v>
      </c>
      <c r="B38" s="383"/>
      <c r="C38" s="27">
        <f t="shared" si="1"/>
        <v>15</v>
      </c>
      <c r="D38" s="173" t="s">
        <v>1308</v>
      </c>
      <c r="E38" s="223">
        <f>IF('様式1-1-2_月別_多水深_調査項目_1月'!$I39="","",'様式1-1-2_月別_多水深_調査項目_1月'!$I39)</f>
        <v>338.74629999999996</v>
      </c>
      <c r="F38" s="224">
        <f>IF('様式1-1-2_月別_多水深_調査項目_2月'!$I39="","",'様式1-1-2_月別_多水深_調査項目_2月'!$I39)</f>
        <v>237.72725</v>
      </c>
      <c r="G38" s="224">
        <f>IF('様式1-1-2_月別_多水深_調査項目_3月'!$I39="","",'様式1-1-2_月別_多水深_調査項目_3月'!$I39)</f>
        <v>254.1148</v>
      </c>
      <c r="H38" s="224">
        <f>IF('様式1-1-2_月別_多水深_調査項目_4月'!$I39="","",'様式1-1-2_月別_多水深_調査項目_4月'!$I39)</f>
        <v>488.21289999999999</v>
      </c>
      <c r="I38" s="224">
        <f>IF('様式1-1-2_月別_多水深_調査項目_5月'!$I39="","",'様式1-1-2_月別_多水深_調査項目_5月'!$I39)</f>
        <v>504.84620000000001</v>
      </c>
      <c r="J38" s="224">
        <f>IF('様式1-1-2_月別_多水深_調査項目_6月'!$I39="","",'様式1-1-2_月別_多水深_調査項目_6月'!$I39)</f>
        <v>510.3818</v>
      </c>
      <c r="K38" s="224">
        <f>IF('様式1-1-2_月別_多水深_調査項目_7月'!$I39="","",'様式1-1-2_月別_多水深_調査項目_7月'!$I39)</f>
        <v>512.48255000000006</v>
      </c>
      <c r="L38" s="224">
        <f>IF('様式1-1-2_月別_多水深_調査項目_8月'!$I39="","",'様式1-1-2_月別_多水深_調査項目_8月'!$I39)</f>
        <v>484.77769999999998</v>
      </c>
      <c r="M38" s="224">
        <f>IF('様式1-1-2_月別_多水深_調査項目_9月'!$I39="","",'様式1-1-2_月別_多水深_調査項目_9月'!$I39)</f>
        <v>444.22370000000001</v>
      </c>
      <c r="N38" s="224">
        <f>IF('様式1-1-2_月別_多水深_調査項目_10月'!$I39="","",'様式1-1-2_月別_多水深_調査項目_10月'!$I39)</f>
        <v>412.3021</v>
      </c>
      <c r="O38" s="224">
        <f>IF('様式1-1-2_月別_多水深_調査項目_11月'!$I39="","",'様式1-1-2_月別_多水深_調査項目_11月'!$I39)</f>
        <v>399.27769999999998</v>
      </c>
      <c r="P38" s="224">
        <f>IF('様式1-1-2_月別_多水深_調査項目_12月'!$I39="","",'様式1-1-2_月別_多水深_調査項目_12月'!$I39)</f>
        <v>363.149</v>
      </c>
      <c r="Q38" s="386"/>
    </row>
    <row r="39" spans="1:17" s="24" customFormat="1" ht="12" customHeight="1">
      <c r="A39" s="9">
        <f t="shared" si="0"/>
        <v>34</v>
      </c>
      <c r="B39" s="383"/>
      <c r="C39" s="27">
        <f t="shared" si="1"/>
        <v>16</v>
      </c>
      <c r="D39" s="173" t="s">
        <v>1308</v>
      </c>
      <c r="E39" s="223">
        <f>IF('様式1-1-2_月別_多水深_調査項目_1月'!$I40="","",'様式1-1-2_月別_多水深_調査項目_1月'!$I40)</f>
        <v>338.59329999999994</v>
      </c>
      <c r="F39" s="224">
        <f>IF('様式1-1-2_月別_多水深_調査項目_2月'!$I40="","",'様式1-1-2_月別_多水深_調査項目_2月'!$I40)</f>
        <v>237.7586</v>
      </c>
      <c r="G39" s="224">
        <f>IF('様式1-1-2_月別_多水深_調査項目_3月'!$I40="","",'様式1-1-2_月別_多水深_調査項目_3月'!$I40)</f>
        <v>254.00049999999999</v>
      </c>
      <c r="H39" s="224">
        <f>IF('様式1-1-2_月別_多水深_調査項目_4月'!$I40="","",'様式1-1-2_月別_多水深_調査項目_4月'!$I40)</f>
        <v>489.32650000000001</v>
      </c>
      <c r="I39" s="224">
        <f>IF('様式1-1-2_月別_多水深_調査項目_5月'!$I40="","",'様式1-1-2_月別_多水深_調査項目_5月'!$I40)</f>
        <v>508.03980000000001</v>
      </c>
      <c r="J39" s="224">
        <f>IF('様式1-1-2_月別_多水深_調査項目_6月'!$I40="","",'様式1-1-2_月別_多水深_調査項目_6月'!$I40)</f>
        <v>512.1626</v>
      </c>
      <c r="K39" s="224">
        <f>IF('様式1-1-2_月別_多水深_調査項目_7月'!$I40="","",'様式1-1-2_月別_多水深_調査項目_7月'!$I40)</f>
        <v>513.86530000000005</v>
      </c>
      <c r="L39" s="224">
        <f>IF('様式1-1-2_月別_多水深_調査項目_8月'!$I40="","",'様式1-1-2_月別_多水深_調査項目_8月'!$I40)</f>
        <v>485.85975000000002</v>
      </c>
      <c r="M39" s="224">
        <f>IF('様式1-1-2_月別_多水深_調査項目_9月'!$I40="","",'様式1-1-2_月別_多水深_調査項目_9月'!$I40)</f>
        <v>444.9898</v>
      </c>
      <c r="N39" s="224">
        <f>IF('様式1-1-2_月別_多水深_調査項目_10月'!$I40="","",'様式1-1-2_月別_多水深_調査項目_10月'!$I40)</f>
        <v>414.19619999999998</v>
      </c>
      <c r="O39" s="224">
        <f>IF('様式1-1-2_月別_多水深_調査項目_11月'!$I40="","",'様式1-1-2_月別_多水深_調査項目_11月'!$I40)</f>
        <v>409.26560000000001</v>
      </c>
      <c r="P39" s="224">
        <f>IF('様式1-1-2_月別_多水深_調査項目_12月'!$I40="","",'様式1-1-2_月別_多水深_調査項目_12月'!$I40)</f>
        <v>363.43919999999997</v>
      </c>
      <c r="Q39" s="386"/>
    </row>
    <row r="40" spans="1:17" s="24" customFormat="1" ht="12" customHeight="1">
      <c r="A40" s="9">
        <f t="shared" si="0"/>
        <v>35</v>
      </c>
      <c r="B40" s="383"/>
      <c r="C40" s="27">
        <f t="shared" si="1"/>
        <v>17</v>
      </c>
      <c r="D40" s="173" t="s">
        <v>1308</v>
      </c>
      <c r="E40" s="223">
        <f>IF('様式1-1-2_月別_多水深_調査項目_1月'!$I41="","",'様式1-1-2_月別_多水深_調査項目_1月'!$I41)</f>
        <v>338.36635000000001</v>
      </c>
      <c r="F40" s="224">
        <f>IF('様式1-1-2_月別_多水深_調査項目_2月'!$I41="","",'様式1-1-2_月別_多水深_調査項目_2月'!$I41)</f>
        <v>237.89669999999998</v>
      </c>
      <c r="G40" s="224">
        <f>IF('様式1-1-2_月別_多水深_調査項目_3月'!$I41="","",'様式1-1-2_月別_多水深_調査項目_3月'!$I41)</f>
        <v>253.928</v>
      </c>
      <c r="H40" s="224">
        <f>IF('様式1-1-2_月別_多水深_調査項目_4月'!$I41="","",'様式1-1-2_月別_多水深_調査項目_4月'!$I41)</f>
        <v>490.7817</v>
      </c>
      <c r="I40" s="224">
        <f>IF('様式1-1-2_月別_多水深_調査項目_5月'!$I41="","",'様式1-1-2_月別_多水深_調査項目_5月'!$I41)</f>
        <v>510.86279999999999</v>
      </c>
      <c r="J40" s="224">
        <f>IF('様式1-1-2_月別_多水深_調査項目_6月'!$I41="","",'様式1-1-2_月別_多水深_調査項目_6月'!$I41)</f>
        <v>513.59320000000002</v>
      </c>
      <c r="K40" s="224">
        <f>IF('様式1-1-2_月別_多水深_調査項目_7月'!$I41="","",'様式1-1-2_月別_多水深_調査項目_7月'!$I41)</f>
        <v>514.98860000000002</v>
      </c>
      <c r="L40" s="224">
        <f>IF('様式1-1-2_月別_多水深_調査項目_8月'!$I41="","",'様式1-1-2_月別_多水深_調査項目_8月'!$I41)</f>
        <v>486.75709999999998</v>
      </c>
      <c r="M40" s="224">
        <f>IF('様式1-1-2_月別_多水深_調査項目_9月'!$I41="","",'様式1-1-2_月別_多水深_調査項目_9月'!$I41)</f>
        <v>445.67795000000001</v>
      </c>
      <c r="N40" s="224">
        <f>IF('様式1-1-2_月別_多水深_調査項目_10月'!$I41="","",'様式1-1-2_月別_多水深_調査項目_10月'!$I41)</f>
        <v>423.17</v>
      </c>
      <c r="O40" s="224">
        <f>IF('様式1-1-2_月別_多水深_調査項目_11月'!$I41="","",'様式1-1-2_月別_多水深_調査項目_11月'!$I41)</f>
        <v>413.81759999999997</v>
      </c>
      <c r="P40" s="224">
        <f>IF('様式1-1-2_月別_多水深_調査項目_12月'!$I41="","",'様式1-1-2_月別_多水深_調査項目_12月'!$I41)</f>
        <v>363.66820000000001</v>
      </c>
      <c r="Q40" s="386"/>
    </row>
    <row r="41" spans="1:17" s="24" customFormat="1" ht="12" customHeight="1">
      <c r="A41" s="9">
        <f t="shared" si="0"/>
        <v>36</v>
      </c>
      <c r="B41" s="383"/>
      <c r="C41" s="27">
        <f t="shared" si="1"/>
        <v>18</v>
      </c>
      <c r="D41" s="173" t="s">
        <v>1308</v>
      </c>
      <c r="E41" s="223">
        <f>IF('様式1-1-2_月別_多水深_調査項目_1月'!$I42="","",'様式1-1-2_月別_多水深_調査項目_1月'!$I42)</f>
        <v>338.21159999999998</v>
      </c>
      <c r="F41" s="224">
        <f>IF('様式1-1-2_月別_多水深_調査項目_2月'!$I42="","",'様式1-1-2_月別_多水深_調査項目_2月'!$I42)</f>
        <v>238.1233</v>
      </c>
      <c r="G41" s="224">
        <f>IF('様式1-1-2_月別_多水深_調査項目_3月'!$I42="","",'様式1-1-2_月別_多水深_調査項目_3月'!$I42)</f>
        <v>253.81469999999999</v>
      </c>
      <c r="H41" s="224">
        <f>IF('様式1-1-2_月別_多水深_調査項目_4月'!$I42="","",'様式1-1-2_月別_多水深_調査項目_4月'!$I42)</f>
        <v>492.98960000000005</v>
      </c>
      <c r="I41" s="224">
        <f>IF('様式1-1-2_月別_多水深_調査項目_5月'!$I42="","",'様式1-1-2_月別_多水深_調査項目_5月'!$I42)</f>
        <v>512.02980000000002</v>
      </c>
      <c r="J41" s="224">
        <f>IF('様式1-1-2_月別_多水深_調査項目_6月'!$I42="","",'様式1-1-2_月別_多水深_調査項目_6月'!$I42)</f>
        <v>514.70990000000006</v>
      </c>
      <c r="K41" s="224">
        <f>IF('様式1-1-2_月別_多水深_調査項目_7月'!$I42="","",'様式1-1-2_月別_多水深_調査項目_7月'!$I42)</f>
        <v>515.93650000000002</v>
      </c>
      <c r="L41" s="224">
        <f>IF('様式1-1-2_月別_多水深_調査項目_8月'!$I42="","",'様式1-1-2_月別_多水深_調査項目_8月'!$I42)</f>
        <v>487.66399999999999</v>
      </c>
      <c r="M41" s="224">
        <f>IF('様式1-1-2_月別_多水深_調査項目_9月'!$I42="","",'様式1-1-2_月別_多水深_調査項目_9月'!$I42)</f>
        <v>446.20884999999998</v>
      </c>
      <c r="N41" s="224">
        <f>IF('様式1-1-2_月別_多水深_調査項目_10月'!$I42="","",'様式1-1-2_月別_多水深_調査項目_10月'!$I42)</f>
        <v>435.25019999999995</v>
      </c>
      <c r="O41" s="224">
        <f>IF('様式1-1-2_月別_多水深_調査項目_11月'!$I42="","",'様式1-1-2_月別_多水深_調査項目_11月'!$I42)</f>
        <v>416.88319999999999</v>
      </c>
      <c r="P41" s="224">
        <f>IF('様式1-1-2_月別_多水深_調査項目_12月'!$I42="","",'様式1-1-2_月別_多水深_調査項目_12月'!$I42)</f>
        <v>363.97389999999996</v>
      </c>
      <c r="Q41" s="386"/>
    </row>
    <row r="42" spans="1:17" s="24" customFormat="1" ht="12" customHeight="1">
      <c r="A42" s="9">
        <f t="shared" si="0"/>
        <v>37</v>
      </c>
      <c r="B42" s="383"/>
      <c r="C42" s="27">
        <f t="shared" si="1"/>
        <v>19</v>
      </c>
      <c r="D42" s="173" t="s">
        <v>1308</v>
      </c>
      <c r="E42" s="223">
        <f>IF('様式1-1-2_月別_多水深_調査項目_1月'!$I43="","",'様式1-1-2_月別_多水深_調査項目_1月'!$I43)</f>
        <v>338.05929999999995</v>
      </c>
      <c r="F42" s="224">
        <f>IF('様式1-1-2_月別_多水深_調査項目_2月'!$I43="","",'様式1-1-2_月別_多水深_調査項目_2月'!$I43)</f>
        <v>238.20939999999999</v>
      </c>
      <c r="G42" s="224">
        <f>IF('様式1-1-2_月別_多水深_調査項目_3月'!$I43="","",'様式1-1-2_月別_多水深_調査項目_3月'!$I43)</f>
        <v>253.66030000000001</v>
      </c>
      <c r="H42" s="224">
        <f>IF('様式1-1-2_月別_多水深_調査項目_4月'!$I43="","",'様式1-1-2_月別_多水深_調査項目_4月'!$I43)</f>
        <v>494.65019999999998</v>
      </c>
      <c r="I42" s="224">
        <f>IF('様式1-1-2_月別_多水深_調査項目_5月'!$I43="","",'様式1-1-2_月別_多水深_調査項目_5月'!$I43)</f>
        <v>513.04459999999995</v>
      </c>
      <c r="J42" s="224">
        <f>IF('様式1-1-2_月別_多水深_調査項目_6月'!$I43="","",'様式1-1-2_月別_多水深_調査項目_6月'!$I43)</f>
        <v>516.13650000000007</v>
      </c>
      <c r="K42" s="224">
        <f>IF('様式1-1-2_月別_多水深_調査項目_7月'!$I43="","",'様式1-1-2_月別_多水深_調査項目_7月'!$I43)</f>
        <v>517.10569999999996</v>
      </c>
      <c r="L42" s="224">
        <f>IF('様式1-1-2_月別_多水深_調査項目_8月'!$I43="","",'様式1-1-2_月別_多水深_調査項目_8月'!$I43)</f>
        <v>488.49619999999999</v>
      </c>
      <c r="M42" s="224">
        <f>IF('様式1-1-2_月別_多水深_調査項目_9月'!$I43="","",'様式1-1-2_月別_多水深_調査項目_9月'!$I43)</f>
        <v>446.91250000000002</v>
      </c>
      <c r="N42" s="224">
        <f>IF('様式1-1-2_月別_多水深_調査項目_10月'!$I43="","",'様式1-1-2_月別_多水深_調査項目_10月'!$I43)</f>
        <v>440.50214999999997</v>
      </c>
      <c r="O42" s="224">
        <f>IF('様式1-1-2_月別_多水深_調査項目_11月'!$I43="","",'様式1-1-2_月別_多水深_調査項目_11月'!$I43)</f>
        <v>417.91370000000001</v>
      </c>
      <c r="P42" s="224">
        <f>IF('様式1-1-2_月別_多水深_調査項目_12月'!$I43="","",'様式1-1-2_月別_多水深_調査項目_12月'!$I43)</f>
        <v>364.37664999999998</v>
      </c>
      <c r="Q42" s="386"/>
    </row>
    <row r="43" spans="1:17" s="24" customFormat="1" ht="12" customHeight="1">
      <c r="A43" s="9">
        <f t="shared" si="0"/>
        <v>38</v>
      </c>
      <c r="B43" s="383"/>
      <c r="C43" s="27">
        <f t="shared" si="1"/>
        <v>20</v>
      </c>
      <c r="D43" s="173" t="s">
        <v>1308</v>
      </c>
      <c r="E43" s="223">
        <f>IF('様式1-1-2_月別_多水深_調査項目_1月'!$I44="","",'様式1-1-2_月別_多水深_調査項目_1月'!$I44)</f>
        <v>337.94529999999997</v>
      </c>
      <c r="F43" s="224">
        <f>IF('様式1-1-2_月別_多水深_調査項目_2月'!$I44="","",'様式1-1-2_月別_多水深_調査項目_2月'!$I44)</f>
        <v>238.36139999999997</v>
      </c>
      <c r="G43" s="224">
        <f>IF('様式1-1-2_月別_多水深_調査項目_3月'!$I44="","",'様式1-1-2_月別_多水深_調査項目_3月'!$I44)</f>
        <v>253.48984999999999</v>
      </c>
      <c r="H43" s="224">
        <f>IF('様式1-1-2_月別_多水深_調査項目_4月'!$I44="","",'様式1-1-2_月別_多水深_調査項目_4月'!$I44)</f>
        <v>496.79180000000002</v>
      </c>
      <c r="I43" s="224">
        <f>IF('様式1-1-2_月別_多水深_調査項目_5月'!$I44="","",'様式1-1-2_月別_多水深_調査項目_5月'!$I44)</f>
        <v>514.13520000000005</v>
      </c>
      <c r="J43" s="224">
        <f>IF('様式1-1-2_月別_多水深_調査項目_6月'!$I44="","",'様式1-1-2_月別_多水深_調査項目_6月'!$I44)</f>
        <v>517.04269999999997</v>
      </c>
      <c r="K43" s="224">
        <f>IF('様式1-1-2_月別_多水深_調査項目_7月'!$I44="","",'様式1-1-2_月別_多水深_調査項目_7月'!$I44)</f>
        <v>518.13289999999995</v>
      </c>
      <c r="L43" s="224">
        <f>IF('様式1-1-2_月別_多水深_調査項目_8月'!$I44="","",'様式1-1-2_月別_多水深_調査項目_8月'!$I44)</f>
        <v>489.4402</v>
      </c>
      <c r="M43" s="224">
        <f>IF('様式1-1-2_月別_多水深_調査項目_9月'!$I44="","",'様式1-1-2_月別_多水深_調査項目_9月'!$I44)</f>
        <v>447.37554999999998</v>
      </c>
      <c r="N43" s="224">
        <f>IF('様式1-1-2_月別_多水深_調査項目_10月'!$I44="","",'様式1-1-2_月別_多水深_調査項目_10月'!$I44)</f>
        <v>441.80090000000001</v>
      </c>
      <c r="O43" s="224">
        <f>IF('様式1-1-2_月別_多水深_調査項目_11月'!$I44="","",'様式1-1-2_月別_多水深_調査項目_11月'!$I44)</f>
        <v>420.58785</v>
      </c>
      <c r="P43" s="224">
        <f>IF('様式1-1-2_月別_多水深_調査項目_12月'!$I44="","",'様式1-1-2_月別_多水深_調査項目_12月'!$I44)</f>
        <v>364.62429999999995</v>
      </c>
      <c r="Q43" s="386"/>
    </row>
    <row r="44" spans="1:17" s="24" customFormat="1" ht="12" customHeight="1">
      <c r="A44" s="9">
        <f t="shared" si="0"/>
        <v>39</v>
      </c>
      <c r="B44" s="383"/>
      <c r="C44" s="27">
        <f t="shared" si="1"/>
        <v>21</v>
      </c>
      <c r="D44" s="173" t="s">
        <v>1308</v>
      </c>
      <c r="E44" s="223">
        <f>IF('様式1-1-2_月別_多水深_調査項目_1月'!$I45="","",'様式1-1-2_月別_多水深_調査項目_1月'!$I45)</f>
        <v>337.755</v>
      </c>
      <c r="F44" s="224">
        <f>IF('様式1-1-2_月別_多水深_調査項目_2月'!$I45="","",'様式1-1-2_月別_多水深_調査項目_2月'!$I45)</f>
        <v>238.37889999999999</v>
      </c>
      <c r="G44" s="224">
        <f>IF('様式1-1-2_月別_多水深_調査項目_3月'!$I45="","",'様式1-1-2_月別_多水深_調査項目_3月'!$I45)</f>
        <v>253.28210000000001</v>
      </c>
      <c r="H44" s="224">
        <f>IF('様式1-1-2_月別_多水深_調査項目_4月'!$I45="","",'様式1-1-2_月別_多水深_調査項目_4月'!$I45)</f>
        <v>502.40159999999997</v>
      </c>
      <c r="I44" s="224">
        <f>IF('様式1-1-2_月別_多水深_調査項目_5月'!$I45="","",'様式1-1-2_月別_多水深_調査項目_5月'!$I45)</f>
        <v>515.42240000000004</v>
      </c>
      <c r="J44" s="224">
        <f>IF('様式1-1-2_月別_多水深_調査項目_6月'!$I45="","",'様式1-1-2_月別_多水深_調査項目_6月'!$I45)</f>
        <v>518.19600000000003</v>
      </c>
      <c r="K44" s="224">
        <f>IF('様式1-1-2_月別_多水深_調査項目_7月'!$I45="","",'様式1-1-2_月別_多水深_調査項目_7月'!$I45)</f>
        <v>520.02499999999998</v>
      </c>
      <c r="L44" s="224">
        <f>IF('様式1-1-2_月別_多水深_調査項目_8月'!$I45="","",'様式1-1-2_月別_多水深_調査項目_8月'!$I45)</f>
        <v>490.44239999999996</v>
      </c>
      <c r="M44" s="224">
        <f>IF('様式1-1-2_月別_多水深_調査項目_9月'!$I45="","",'様式1-1-2_月別_多水深_調査項目_9月'!$I45)</f>
        <v>447.93439999999998</v>
      </c>
      <c r="N44" s="224">
        <f>IF('様式1-1-2_月別_多水深_調査項目_10月'!$I45="","",'様式1-1-2_月別_多水深_調査項目_10月'!$I45)</f>
        <v>442.35755</v>
      </c>
      <c r="O44" s="224">
        <f>IF('様式1-1-2_月別_多水深_調査項目_11月'!$I45="","",'様式1-1-2_月別_多水深_調査項目_11月'!$I45)</f>
        <v>427.64430000000004</v>
      </c>
      <c r="P44" s="224">
        <f>IF('様式1-1-2_月別_多水深_調査項目_12月'!$I45="","",'様式1-1-2_月別_多水深_調査項目_12月'!$I45)</f>
        <v>366.10400000000004</v>
      </c>
      <c r="Q44" s="386"/>
    </row>
    <row r="45" spans="1:17" s="24" customFormat="1" ht="12" customHeight="1">
      <c r="A45" s="9">
        <f t="shared" si="0"/>
        <v>40</v>
      </c>
      <c r="B45" s="383"/>
      <c r="C45" s="27">
        <f t="shared" si="1"/>
        <v>22</v>
      </c>
      <c r="D45" s="173" t="s">
        <v>1308</v>
      </c>
      <c r="E45" s="223">
        <f>IF('様式1-1-2_月別_多水深_調査項目_1月'!$I46="","",'様式1-1-2_月別_多水深_調査項目_1月'!$I46)</f>
        <v>337.45210000000003</v>
      </c>
      <c r="F45" s="224">
        <f>IF('様式1-1-2_月別_多水深_調査項目_2月'!$I46="","",'様式1-1-2_月別_多水深_調査項目_2月'!$I46)</f>
        <v>238.3409</v>
      </c>
      <c r="G45" s="224">
        <f>IF('様式1-1-2_月別_多水深_調査項目_3月'!$I46="","",'様式1-1-2_月別_多水深_調査項目_3月'!$I46)</f>
        <v>253.2107</v>
      </c>
      <c r="H45" s="224">
        <f>IF('様式1-1-2_月別_多水深_調査項目_4月'!$I46="","",'様式1-1-2_月別_多水深_調査項目_4月'!$I46)</f>
        <v>504.03000000000003</v>
      </c>
      <c r="I45" s="224">
        <f>IF('様式1-1-2_月別_多水深_調査項目_5月'!$I46="","",'様式1-1-2_月別_多水深_調査項目_5月'!$I46)</f>
        <v>517.26189999999997</v>
      </c>
      <c r="J45" s="224">
        <f>IF('様式1-1-2_月別_多水深_調査項目_6月'!$I46="","",'様式1-1-2_月別_多水深_調査項目_6月'!$I46)</f>
        <v>519.66395</v>
      </c>
      <c r="K45" s="224">
        <f>IF('様式1-1-2_月別_多水深_調査項目_7月'!$I46="","",'様式1-1-2_月別_多水深_調査項目_7月'!$I46)</f>
        <v>521.24429999999995</v>
      </c>
      <c r="L45" s="224">
        <f>IF('様式1-1-2_月別_多水深_調査項目_8月'!$I46="","",'様式1-1-2_月別_多水深_調査項目_8月'!$I46)</f>
        <v>491.22360000000003</v>
      </c>
      <c r="M45" s="224">
        <f>IF('様式1-1-2_月別_多水深_調査項目_9月'!$I46="","",'様式1-1-2_月別_多水深_調査項目_9月'!$I46)</f>
        <v>448.61759999999998</v>
      </c>
      <c r="N45" s="224">
        <f>IF('様式1-1-2_月別_多水深_調査項目_10月'!$I46="","",'様式1-1-2_月別_多水深_調査項目_10月'!$I46)</f>
        <v>442.9434</v>
      </c>
      <c r="O45" s="224">
        <f>IF('様式1-1-2_月別_多水深_調査項目_11月'!$I46="","",'様式1-1-2_月別_多水深_調査項目_11月'!$I46)</f>
        <v>436.94329999999997</v>
      </c>
      <c r="P45" s="224">
        <f>IF('様式1-1-2_月別_多水深_調査項目_12月'!$I46="","",'様式1-1-2_月別_多水深_調査項目_12月'!$I46)</f>
        <v>368.13830000000002</v>
      </c>
      <c r="Q45" s="386"/>
    </row>
    <row r="46" spans="1:17" s="24" customFormat="1" ht="12" customHeight="1">
      <c r="A46" s="9">
        <f t="shared" si="0"/>
        <v>41</v>
      </c>
      <c r="B46" s="383"/>
      <c r="C46" s="27">
        <f t="shared" si="1"/>
        <v>23</v>
      </c>
      <c r="D46" s="173" t="s">
        <v>1308</v>
      </c>
      <c r="E46" s="223">
        <f>IF('様式1-1-2_月別_多水深_調査項目_1月'!$I47="","",'様式1-1-2_月別_多水深_調査項目_1月'!$I47)</f>
        <v>337.20410000000004</v>
      </c>
      <c r="F46" s="224">
        <f>IF('様式1-1-2_月別_多水深_調査項目_2月'!$I47="","",'様式1-1-2_月別_多水深_調査項目_2月'!$I47)</f>
        <v>238.37959999999998</v>
      </c>
      <c r="G46" s="224">
        <f>IF('様式1-1-2_月別_多水深_調査項目_3月'!$I47="","",'様式1-1-2_月別_多水深_調査項目_3月'!$I47)</f>
        <v>253.34039999999999</v>
      </c>
      <c r="H46" s="224">
        <f>IF('様式1-1-2_月別_多水深_調査項目_4月'!$I47="","",'様式1-1-2_月別_多水深_調査項目_4月'!$I47)</f>
        <v>505.95569999999998</v>
      </c>
      <c r="I46" s="224">
        <f>IF('様式1-1-2_月別_多水深_調査項目_5月'!$I47="","",'様式1-1-2_月別_多水深_調査項目_5月'!$I47)</f>
        <v>520.55999999999995</v>
      </c>
      <c r="J46" s="224">
        <f>IF('様式1-1-2_月別_多水深_調査項目_6月'!$I47="","",'様式1-1-2_月別_多水深_調査項目_6月'!$I47)</f>
        <v>520.83079999999995</v>
      </c>
      <c r="K46" s="224">
        <f>IF('様式1-1-2_月別_多水深_調査項目_7月'!$I47="","",'様式1-1-2_月別_多水深_調査項目_7月'!$I47)</f>
        <v>522.16449999999998</v>
      </c>
      <c r="L46" s="224">
        <f>IF('様式1-1-2_月別_多水深_調査項目_8月'!$I47="","",'様式1-1-2_月別_多水深_調査項目_8月'!$I47)</f>
        <v>492.17829999999998</v>
      </c>
      <c r="M46" s="224">
        <f>IF('様式1-1-2_月別_多水深_調査項目_9月'!$I47="","",'様式1-1-2_月別_多水深_調査項目_9月'!$I47)</f>
        <v>449.62569999999994</v>
      </c>
      <c r="N46" s="224">
        <f>IF('様式1-1-2_月別_多水深_調査項目_10月'!$I47="","",'様式1-1-2_月別_多水深_調査項目_10月'!$I47)</f>
        <v>443.33679999999998</v>
      </c>
      <c r="O46" s="224">
        <f>IF('様式1-1-2_月別_多水深_調査項目_11月'!$I47="","",'様式1-1-2_月別_多水深_調査項目_11月'!$I47)</f>
        <v>442.09459999999996</v>
      </c>
      <c r="P46" s="224">
        <f>IF('様式1-1-2_月別_多水深_調査項目_12月'!$I47="","",'様式1-1-2_月別_多水深_調査項目_12月'!$I47)</f>
        <v>370.47469999999998</v>
      </c>
      <c r="Q46" s="386"/>
    </row>
    <row r="47" spans="1:17" s="24" customFormat="1" ht="12" customHeight="1">
      <c r="A47" s="9">
        <f t="shared" si="0"/>
        <v>42</v>
      </c>
      <c r="B47" s="383"/>
      <c r="C47" s="27">
        <f t="shared" si="1"/>
        <v>24</v>
      </c>
      <c r="D47" s="173" t="s">
        <v>1308</v>
      </c>
      <c r="E47" s="223">
        <f>IF('様式1-1-2_月別_多水深_調査項目_1月'!$I48="","",'様式1-1-2_月別_多水深_調査項目_1月'!$I48)</f>
        <v>336.9941</v>
      </c>
      <c r="F47" s="224">
        <f>IF('様式1-1-2_月別_多水深_調査項目_2月'!$I48="","",'様式1-1-2_月別_多水深_調査項目_2月'!$I48)</f>
        <v>238.41899999999998</v>
      </c>
      <c r="G47" s="224">
        <f>IF('様式1-1-2_月別_多水深_調査項目_3月'!$I48="","",'様式1-1-2_月別_多水深_調査項目_3月'!$I48)</f>
        <v>253.3656</v>
      </c>
      <c r="H47" s="224">
        <f>IF('様式1-1-2_月別_多水深_調査項目_4月'!$I48="","",'様式1-1-2_月別_多水深_調査項目_4月'!$I48)</f>
        <v>508.58609999999999</v>
      </c>
      <c r="I47" s="224">
        <f>IF('様式1-1-2_月別_多水深_調査項目_5月'!$I48="","",'様式1-1-2_月別_多水深_調査項目_5月'!$I48)</f>
        <v>524.3057</v>
      </c>
      <c r="J47" s="224">
        <f>IF('様式1-1-2_月別_多水深_調査項目_6月'!$I48="","",'様式1-1-2_月別_多水深_調査項目_6月'!$I48)</f>
        <v>523.82540000000006</v>
      </c>
      <c r="K47" s="224">
        <f>IF('様式1-1-2_月別_多水深_調査項目_7月'!$I48="","",'様式1-1-2_月別_多水深_調査項目_7月'!$I48)</f>
        <v>522.67565000000002</v>
      </c>
      <c r="L47" s="224">
        <f>IF('様式1-1-2_月別_多水深_調査項目_8月'!$I48="","",'様式1-1-2_月別_多水深_調査項目_8月'!$I48)</f>
        <v>493.09399999999999</v>
      </c>
      <c r="M47" s="224">
        <f>IF('様式1-1-2_月別_多水深_調査項目_9月'!$I48="","",'様式1-1-2_月別_多水深_調査項目_9月'!$I48)</f>
        <v>450.14339999999999</v>
      </c>
      <c r="N47" s="224">
        <f>IF('様式1-1-2_月別_多水深_調査項目_10月'!$I48="","",'様式1-1-2_月別_多水深_調査項目_10月'!$I48)</f>
        <v>443.7174</v>
      </c>
      <c r="O47" s="224">
        <f>IF('様式1-1-2_月別_多水深_調査項目_11月'!$I48="","",'様式1-1-2_月別_多水深_調査項目_11月'!$I48)</f>
        <v>444.21249999999998</v>
      </c>
      <c r="P47" s="224">
        <f>IF('様式1-1-2_月別_多水深_調査項目_12月'!$I48="","",'様式1-1-2_月別_多水深_調査項目_12月'!$I48)</f>
        <v>373.48270000000002</v>
      </c>
      <c r="Q47" s="386"/>
    </row>
    <row r="48" spans="1:17" s="24" customFormat="1" ht="12" customHeight="1">
      <c r="A48" s="9">
        <f t="shared" si="0"/>
        <v>43</v>
      </c>
      <c r="B48" s="383"/>
      <c r="C48" s="27">
        <f t="shared" si="1"/>
        <v>25</v>
      </c>
      <c r="D48" s="173" t="s">
        <v>1308</v>
      </c>
      <c r="E48" s="223">
        <f>IF('様式1-1-2_月別_多水深_調査項目_1月'!$I49="","",'様式1-1-2_月別_多水深_調査項目_1月'!$I49)</f>
        <v>336.87870000000004</v>
      </c>
      <c r="F48" s="224">
        <f>IF('様式1-1-2_月別_多水深_調査項目_2月'!$I49="","",'様式1-1-2_月別_多水深_調査項目_2月'!$I49)</f>
        <v>238.41829999999999</v>
      </c>
      <c r="G48" s="224">
        <f>IF('様式1-1-2_月別_多水深_調査項目_3月'!$I49="","",'様式1-1-2_月別_多水深_調査項目_3月'!$I49)</f>
        <v>253.3297</v>
      </c>
      <c r="H48" s="224">
        <f>IF('様式1-1-2_月別_多水深_調査項目_4月'!$I49="","",'様式1-1-2_月別_多水深_調査項目_4月'!$I49)</f>
        <v>511.5487</v>
      </c>
      <c r="I48" s="224">
        <f>IF('様式1-1-2_月別_多水深_調査項目_5月'!$I49="","",'様式1-1-2_月別_多水深_調査項目_5月'!$I49)</f>
        <v>527.0103499999999</v>
      </c>
      <c r="J48" s="224">
        <f>IF('様式1-1-2_月別_多水深_調査項目_6月'!$I49="","",'様式1-1-2_月別_多水深_調査項目_6月'!$I49)</f>
        <v>526.68140000000005</v>
      </c>
      <c r="K48" s="224">
        <f>IF('様式1-1-2_月別_多水深_調査項目_7月'!$I49="","",'様式1-1-2_月別_多水深_調査項目_7月'!$I49)</f>
        <v>523.57129999999995</v>
      </c>
      <c r="L48" s="224">
        <f>IF('様式1-1-2_月別_多水深_調査項目_8月'!$I49="","",'様式1-1-2_月別_多水深_調査項目_8月'!$I49)</f>
        <v>493.61169999999998</v>
      </c>
      <c r="M48" s="224">
        <f>IF('様式1-1-2_月別_多水深_調査項目_9月'!$I49="","",'様式1-1-2_月別_多水深_調査項目_9月'!$I49)</f>
        <v>450.76879999999994</v>
      </c>
      <c r="N48" s="224">
        <f>IF('様式1-1-2_月別_多水深_調査項目_10月'!$I49="","",'様式1-1-2_月別_多水深_調査項目_10月'!$I49)</f>
        <v>444.17449999999997</v>
      </c>
      <c r="O48" s="224">
        <f>IF('様式1-1-2_月別_多水深_調査項目_11月'!$I49="","",'様式1-1-2_月別_多水深_調査項目_11月'!$I49)</f>
        <v>445.41579999999999</v>
      </c>
      <c r="P48" s="224">
        <f>IF('様式1-1-2_月別_多水深_調査項目_12月'!$I49="","",'様式1-1-2_月別_多水深_調査項目_12月'!$I49)</f>
        <v>379.8689</v>
      </c>
      <c r="Q48" s="386"/>
    </row>
    <row r="49" spans="1:17" s="24" customFormat="1" ht="12" customHeight="1">
      <c r="A49" s="9">
        <f t="shared" si="0"/>
        <v>44</v>
      </c>
      <c r="B49" s="383"/>
      <c r="C49" s="27">
        <f t="shared" si="1"/>
        <v>26</v>
      </c>
      <c r="D49" s="173" t="s">
        <v>1308</v>
      </c>
      <c r="E49" s="223">
        <f>IF('様式1-1-2_月別_多水深_調査項目_1月'!$I50="","",'様式1-1-2_月別_多水深_調査項目_1月'!$I50)</f>
        <v>336.76364999999998</v>
      </c>
      <c r="F49" s="224">
        <f>IF('様式1-1-2_月別_多水深_調査項目_2月'!$I50="","",'様式1-1-2_月別_多水深_調査項目_2月'!$I50)</f>
        <v>238.45940000000002</v>
      </c>
      <c r="G49" s="224">
        <f>IF('様式1-1-2_月別_多水深_調査項目_3月'!$I50="","",'様式1-1-2_月別_多水深_調査項目_3月'!$I50)</f>
        <v>253.2534</v>
      </c>
      <c r="H49" s="224">
        <f>IF('様式1-1-2_月別_多水深_調査項目_4月'!$I50="","",'様式1-1-2_月別_多水深_調査項目_4月'!$I50)</f>
        <v>512.59479999999996</v>
      </c>
      <c r="I49" s="224">
        <f>IF('様式1-1-2_月別_多水深_調査項目_5月'!$I50="","",'様式1-1-2_月別_多水深_調査項目_5月'!$I50)</f>
        <v>529.33420000000001</v>
      </c>
      <c r="J49" s="224">
        <f>IF('様式1-1-2_月別_多水深_調査項目_6月'!$I50="","",'様式1-1-2_月別_多水深_調査項目_6月'!$I50)</f>
        <v>529.31689999999992</v>
      </c>
      <c r="K49" s="224">
        <f>IF('様式1-1-2_月別_多水深_調査項目_7月'!$I50="","",'様式1-1-2_月別_多水深_調査項目_7月'!$I50)</f>
        <v>524.68965000000003</v>
      </c>
      <c r="L49" s="224">
        <f>IF('様式1-1-2_月別_多水深_調査項目_8月'!$I50="","",'様式1-1-2_月別_多水深_調査項目_8月'!$I50)</f>
        <v>494.22730000000001</v>
      </c>
      <c r="M49" s="224">
        <f>IF('様式1-1-2_月別_多水深_調査項目_9月'!$I50="","",'様式1-1-2_月別_多水深_調査項目_9月'!$I50)</f>
        <v>451.27075000000002</v>
      </c>
      <c r="N49" s="224">
        <f>IF('様式1-1-2_月別_多水深_調査項目_10月'!$I50="","",'様式1-1-2_月別_多水深_調査項目_10月'!$I50)</f>
        <v>444.37144999999998</v>
      </c>
      <c r="O49" s="224">
        <f>IF('様式1-1-2_月別_多水深_調査項目_11月'!$I50="","",'様式1-1-2_月別_多水深_調査項目_11月'!$I50)</f>
        <v>446.53330000000005</v>
      </c>
      <c r="P49" s="224">
        <f>IF('様式1-1-2_月別_多水深_調査項目_12月'!$I50="","",'様式1-1-2_月別_多水深_調査項目_12月'!$I50)</f>
        <v>386.65250000000003</v>
      </c>
      <c r="Q49" s="386"/>
    </row>
    <row r="50" spans="1:17" s="24" customFormat="1" ht="12" customHeight="1">
      <c r="A50" s="9">
        <f t="shared" si="0"/>
        <v>45</v>
      </c>
      <c r="B50" s="383"/>
      <c r="C50" s="27">
        <f t="shared" si="1"/>
        <v>27</v>
      </c>
      <c r="D50" s="173" t="s">
        <v>1308</v>
      </c>
      <c r="E50" s="223">
        <f>IF('様式1-1-2_月別_多水深_調査項目_1月'!$I51="","",'様式1-1-2_月別_多水深_調査項目_1月'!$I51)</f>
        <v>336.57195000000002</v>
      </c>
      <c r="F50" s="224">
        <f>IF('様式1-1-2_月別_多水深_調査項目_2月'!$I51="","",'様式1-1-2_月別_多水深_調査項目_2月'!$I51)</f>
        <v>238.53540000000001</v>
      </c>
      <c r="G50" s="224">
        <f>IF('様式1-1-2_月別_多水深_調査項目_3月'!$I51="","",'様式1-1-2_月別_多水深_調査項目_3月'!$I51)</f>
        <v>253.14570000000001</v>
      </c>
      <c r="H50" s="224">
        <f>IF('様式1-1-2_月別_多水深_調査項目_4月'!$I51="","",'様式1-1-2_月別_多水深_調査項目_4月'!$I51)</f>
        <v>515.38700000000006</v>
      </c>
      <c r="I50" s="224">
        <f>IF('様式1-1-2_月別_多水深_調査項目_5月'!$I51="","",'様式1-1-2_月別_多水深_調査項目_5月'!$I51)</f>
        <v>531.47</v>
      </c>
      <c r="J50" s="224">
        <f>IF('様式1-1-2_月別_多水深_調査項目_6月'!$I51="","",'様式1-1-2_月別_多水深_調査項目_6月'!$I51)</f>
        <v>531.47529999999995</v>
      </c>
      <c r="K50" s="224">
        <f>IF('様式1-1-2_月別_多水深_調査項目_7月'!$I51="","",'様式1-1-2_月別_多水深_調査項目_7月'!$I51)</f>
        <v>525.22750000000008</v>
      </c>
      <c r="L50" s="224">
        <f>IF('様式1-1-2_月別_多水深_調査項目_8月'!$I51="","",'様式1-1-2_月別_多水深_調査項目_8月'!$I51)</f>
        <v>494.65289999999999</v>
      </c>
      <c r="M50" s="224">
        <f>IF('様式1-1-2_月別_多水深_調査項目_9月'!$I51="","",'様式1-1-2_月別_多水深_調査項目_9月'!$I51)</f>
        <v>451.84519999999998</v>
      </c>
      <c r="N50" s="224">
        <f>IF('様式1-1-2_月別_多水深_調査項目_10月'!$I51="","",'様式1-1-2_月別_多水深_調査項目_10月'!$I51)</f>
        <v>444.54665</v>
      </c>
      <c r="O50" s="224">
        <f>IF('様式1-1-2_月別_多水深_調査項目_11月'!$I51="","",'様式1-1-2_月別_多水深_調査項目_11月'!$I51)</f>
        <v>447.2355</v>
      </c>
      <c r="P50" s="224">
        <f>IF('様式1-1-2_月別_多水深_調査項目_12月'!$I51="","",'様式1-1-2_月別_多水深_調査項目_12月'!$I51)</f>
        <v>389.38420000000002</v>
      </c>
      <c r="Q50" s="386"/>
    </row>
    <row r="51" spans="1:17" s="24" customFormat="1" ht="12" customHeight="1">
      <c r="A51" s="9">
        <f t="shared" si="0"/>
        <v>46</v>
      </c>
      <c r="B51" s="383"/>
      <c r="C51" s="27">
        <f t="shared" si="1"/>
        <v>28</v>
      </c>
      <c r="D51" s="173" t="s">
        <v>1308</v>
      </c>
      <c r="E51" s="223">
        <f>IF('様式1-1-2_月別_多水深_調査項目_1月'!$I52="","",'様式1-1-2_月別_多水深_調査項目_1月'!$I52)</f>
        <v>336.41825</v>
      </c>
      <c r="F51" s="224">
        <f>IF('様式1-1-2_月別_多水深_調査項目_2月'!$I52="","",'様式1-1-2_月別_多水深_調査項目_2月'!$I52)</f>
        <v>238.5361</v>
      </c>
      <c r="G51" s="224">
        <f>IF('様式1-1-2_月別_多水深_調査項目_3月'!$I52="","",'様式1-1-2_月別_多水深_調査項目_3月'!$I52)</f>
        <v>253.1611</v>
      </c>
      <c r="H51" s="224">
        <f>IF('様式1-1-2_月別_多水深_調査項目_4月'!$I52="","",'様式1-1-2_月別_多水深_調査項目_4月'!$I52)</f>
        <v>515.74749999999995</v>
      </c>
      <c r="I51" s="224">
        <f>IF('様式1-1-2_月別_多水深_調査項目_5月'!$I52="","",'様式1-1-2_月別_多水深_調査項目_5月'!$I52)</f>
        <v>533.3845</v>
      </c>
      <c r="J51" s="224">
        <f>IF('様式1-1-2_月別_多水深_調査項目_6月'!$I52="","",'様式1-1-2_月別_多水深_調査項目_6月'!$I52)</f>
        <v>533.46219999999994</v>
      </c>
      <c r="K51" s="224">
        <f>IF('様式1-1-2_月別_多水深_調査項目_7月'!$I52="","",'様式1-1-2_月別_多水深_調査項目_7月'!$I52)</f>
        <v>525.71709999999996</v>
      </c>
      <c r="L51" s="224">
        <f>IF('様式1-1-2_月別_多水深_調査項目_8月'!$I52="","",'様式1-1-2_月別_多水深_調査項目_8月'!$I52)</f>
        <v>495.3734</v>
      </c>
      <c r="M51" s="224">
        <f>IF('様式1-1-2_月別_多水深_調査項目_9月'!$I52="","",'様式1-1-2_月別_多水深_調査項目_9月'!$I52)</f>
        <v>452.62214999999998</v>
      </c>
      <c r="N51" s="224">
        <f>IF('様式1-1-2_月別_多水深_調査項目_10月'!$I52="","",'様式1-1-2_月別_多水深_調査項目_10月'!$I52)</f>
        <v>444.65160000000003</v>
      </c>
      <c r="O51" s="224">
        <f>IF('様式1-1-2_月別_多水深_調査項目_11月'!$I52="","",'様式1-1-2_月別_多水深_調査項目_11月'!$I52)</f>
        <v>448.0181</v>
      </c>
      <c r="P51" s="224">
        <f>IF('様式1-1-2_月別_多水深_調査項目_12月'!$I52="","",'様式1-1-2_月別_多水深_調査項目_12月'!$I52)</f>
        <v>390.7946</v>
      </c>
      <c r="Q51" s="386"/>
    </row>
    <row r="52" spans="1:17" s="24" customFormat="1" ht="12" customHeight="1">
      <c r="A52" s="9">
        <f t="shared" si="0"/>
        <v>47</v>
      </c>
      <c r="B52" s="383"/>
      <c r="C52" s="27">
        <f t="shared" si="1"/>
        <v>29</v>
      </c>
      <c r="D52" s="173" t="s">
        <v>1308</v>
      </c>
      <c r="E52" s="223">
        <f>IF('様式1-1-2_月別_多水深_調査項目_1月'!$I53="","",'様式1-1-2_月別_多水深_調査項目_1月'!$I53)</f>
        <v>336.26555000000002</v>
      </c>
      <c r="F52" s="224">
        <f>IF('様式1-1-2_月別_多水深_調査項目_2月'!$I53="","",'様式1-1-2_月別_多水深_調査項目_2月'!$I53)</f>
        <v>238.68809999999999</v>
      </c>
      <c r="G52" s="224">
        <f>IF('様式1-1-2_月別_多水深_調査項目_3月'!$I53="","",'様式1-1-2_月別_多水深_調査項目_3月'!$I53)</f>
        <v>253.12520000000001</v>
      </c>
      <c r="H52" s="224">
        <f>IF('様式1-1-2_月別_多水深_調査項目_4月'!$I53="","",'様式1-1-2_月別_多水深_調査項目_4月'!$I53)</f>
        <v>516.45129999999995</v>
      </c>
      <c r="I52" s="224">
        <f>IF('様式1-1-2_月別_多水深_調査項目_5月'!$I53="","",'様式1-1-2_月別_多水深_調査項目_5月'!$I53)</f>
        <v>534.28949999999998</v>
      </c>
      <c r="J52" s="224">
        <f>IF('様式1-1-2_月別_多水深_調査項目_6月'!$I53="","",'様式1-1-2_月別_多水深_調査項目_6月'!$I53)</f>
        <v>534.85820000000001</v>
      </c>
      <c r="K52" s="224">
        <f>IF('様式1-1-2_月別_多水深_調査項目_7月'!$I53="","",'様式1-1-2_月別_多水深_調査項目_7月'!$I53)</f>
        <v>526.48430000000008</v>
      </c>
      <c r="L52" s="224">
        <f>IF('様式1-1-2_月別_多水深_調査項目_8月'!$I53="","",'様式1-1-2_月別_多水深_調査項目_8月'!$I53)</f>
        <v>495.83350000000002</v>
      </c>
      <c r="M52" s="224">
        <f>IF('様式1-1-2_月別_多水深_調査項目_9月'!$I53="","",'様式1-1-2_月別_多水深_調査項目_9月'!$I53)</f>
        <v>453.43680000000001</v>
      </c>
      <c r="N52" s="224">
        <f>IF('様式1-1-2_月別_多水深_調査項目_10月'!$I53="","",'様式1-1-2_月別_多水深_調査項目_10月'!$I53)</f>
        <v>444.755</v>
      </c>
      <c r="O52" s="224">
        <f>IF('様式1-1-2_月別_多水深_調査項目_11月'!$I53="","",'様式1-1-2_月別_多水深_調査項目_11月'!$I53)</f>
        <v>448.50620000000004</v>
      </c>
      <c r="P52" s="224">
        <f>IF('様式1-1-2_月別_多水深_調査項目_12月'!$I53="","",'様式1-1-2_月別_多水深_調査項目_12月'!$I53)</f>
        <v>391.63630000000001</v>
      </c>
      <c r="Q52" s="386"/>
    </row>
    <row r="53" spans="1:17" s="24" customFormat="1" ht="12" customHeight="1">
      <c r="A53" s="9">
        <f t="shared" si="0"/>
        <v>48</v>
      </c>
      <c r="B53" s="383"/>
      <c r="C53" s="27">
        <f t="shared" si="1"/>
        <v>30</v>
      </c>
      <c r="D53" s="173" t="s">
        <v>1308</v>
      </c>
      <c r="E53" s="223">
        <f>IF('様式1-1-2_月別_多水深_調査項目_1月'!$I54="","",'様式1-1-2_月別_多水深_調査項目_1月'!$I54)</f>
        <v>336.17390000000006</v>
      </c>
      <c r="F53" s="224">
        <f>IF('様式1-1-2_月別_多水深_調査項目_2月'!$I54="","",'様式1-1-2_月別_多水深_調査項目_2月'!$I54)</f>
        <v>238.7261</v>
      </c>
      <c r="G53" s="224">
        <f>IF('様式1-1-2_月別_多水深_調査項目_3月'!$I54="","",'様式1-1-2_月別_多水深_調査項目_3月'!$I54)</f>
        <v>253.01089999999999</v>
      </c>
      <c r="H53" s="224">
        <f>IF('様式1-1-2_月別_多水深_調査項目_4月'!$I54="","",'様式1-1-2_月別_多水深_調査項目_4月'!$I54)</f>
        <v>517.00350000000003</v>
      </c>
      <c r="I53" s="224">
        <f>IF('様式1-1-2_月別_多水深_調査項目_5月'!$I54="","",'様式1-1-2_月別_多水深_調査項目_5月'!$I54)</f>
        <v>535.69330000000002</v>
      </c>
      <c r="J53" s="224">
        <f>IF('様式1-1-2_月別_多水深_調査項目_6月'!$I54="","",'様式1-1-2_月別_多水深_調査項目_6月'!$I54)</f>
        <v>536.88090000000011</v>
      </c>
      <c r="K53" s="224">
        <f>IF('様式1-1-2_月別_多水深_調査項目_7月'!$I54="","",'様式1-1-2_月別_多水深_調査項目_7月'!$I54)</f>
        <v>527.10689999999988</v>
      </c>
      <c r="L53" s="224">
        <f>IF('様式1-1-2_月別_多水深_調査項目_8月'!$I54="","",'様式1-1-2_月別_多水深_調査項目_8月'!$I54)</f>
        <v>496.44909999999999</v>
      </c>
      <c r="M53" s="224">
        <f>IF('様式1-1-2_月別_多水深_調査項目_9月'!$I54="","",'様式1-1-2_月別_多水深_調査項目_9月'!$I54)</f>
        <v>454.03320000000002</v>
      </c>
      <c r="N53" s="224">
        <f>IF('様式1-1-2_月別_多水深_調査項目_10月'!$I54="","",'様式1-1-2_月別_多水深_調査項目_10月'!$I54)</f>
        <v>445.26530000000002</v>
      </c>
      <c r="O53" s="224">
        <f>IF('様式1-1-2_月別_多水深_調査項目_11月'!$I54="","",'様式1-1-2_月別_多水深_調査項目_11月'!$I54)</f>
        <v>449.02620000000002</v>
      </c>
      <c r="P53" s="224">
        <f>IF('様式1-1-2_月別_多水深_調査項目_12月'!$I54="","",'様式1-1-2_月別_多水深_調査項目_12月'!$I54)</f>
        <v>392.28044999999997</v>
      </c>
      <c r="Q53" s="386"/>
    </row>
    <row r="54" spans="1:17" s="24" customFormat="1" ht="12" customHeight="1">
      <c r="A54" s="9">
        <f t="shared" si="0"/>
        <v>49</v>
      </c>
      <c r="B54" s="383"/>
      <c r="C54" s="27">
        <f t="shared" si="1"/>
        <v>31</v>
      </c>
      <c r="D54" s="173" t="s">
        <v>1308</v>
      </c>
      <c r="E54" s="223">
        <f>IF('様式1-1-2_月別_多水深_調査項目_1月'!$I55="","",'様式1-1-2_月別_多水深_調査項目_1月'!$I55)</f>
        <v>336.00450000000001</v>
      </c>
      <c r="F54" s="224">
        <f>IF('様式1-1-2_月別_多水深_調査項目_2月'!$I55="","",'様式1-1-2_月別_多水深_調査項目_2月'!$I55)</f>
        <v>238.84110000000001</v>
      </c>
      <c r="G54" s="224">
        <f>IF('様式1-1-2_月別_多水深_調査項目_3月'!$I55="","",'様式1-1-2_月別_多水深_調査項目_3月'!$I55)</f>
        <v>252.87755000000001</v>
      </c>
      <c r="H54" s="224">
        <f>IF('様式1-1-2_月別_多水深_調査項目_4月'!$I55="","",'様式1-1-2_月別_多水深_調査項目_4月'!$I55)</f>
        <v>517.35770000000002</v>
      </c>
      <c r="I54" s="224">
        <f>IF('様式1-1-2_月別_多水深_調査項目_5月'!$I55="","",'様式1-1-2_月別_多水深_調査項目_5月'!$I55)</f>
        <v>536.78300000000002</v>
      </c>
      <c r="J54" s="224">
        <f>IF('様式1-1-2_月別_多水深_調査項目_6月'!$I55="","",'様式1-1-2_月別_多水深_調査項目_6月'!$I55)</f>
        <v>537.2097</v>
      </c>
      <c r="K54" s="224">
        <f>IF('様式1-1-2_月別_多水深_調査項目_7月'!$I55="","",'様式1-1-2_月別_多水深_調査項目_7月'!$I55)</f>
        <v>527.58840000000009</v>
      </c>
      <c r="L54" s="224">
        <f>IF('様式1-1-2_月別_多水深_調査項目_8月'!$I55="","",'様式1-1-2_月別_多水深_調査項目_8月'!$I55)</f>
        <v>497.29089999999997</v>
      </c>
      <c r="M54" s="224">
        <f>IF('様式1-1-2_月別_多水深_調査項目_9月'!$I55="","",'様式1-1-2_月別_多水深_調査項目_9月'!$I55)</f>
        <v>454.44685000000004</v>
      </c>
      <c r="N54" s="224">
        <f>IF('様式1-1-2_月別_多水深_調査項目_10月'!$I55="","",'様式1-1-2_月別_多水深_調査項目_10月'!$I55)</f>
        <v>445.28955000000002</v>
      </c>
      <c r="O54" s="224">
        <f>IF('様式1-1-2_月別_多水深_調査項目_11月'!$I55="","",'様式1-1-2_月別_多水深_調査項目_11月'!$I55)</f>
        <v>449.60430000000002</v>
      </c>
      <c r="P54" s="224">
        <f>IF('様式1-1-2_月別_多水深_調査項目_12月'!$I55="","",'様式1-1-2_月別_多水深_調査項目_12月'!$I55)</f>
        <v>393.00310000000002</v>
      </c>
      <c r="Q54" s="386"/>
    </row>
    <row r="55" spans="1:17" s="24" customFormat="1" ht="12" customHeight="1">
      <c r="A55" s="9">
        <f t="shared" si="0"/>
        <v>50</v>
      </c>
      <c r="B55" s="383"/>
      <c r="C55" s="27">
        <f t="shared" si="1"/>
        <v>32</v>
      </c>
      <c r="D55" s="173" t="s">
        <v>1308</v>
      </c>
      <c r="E55" s="223">
        <f>IF('様式1-1-2_月別_多水深_調査項目_1月'!$I56="","",'様式1-1-2_月別_多水深_調査項目_1月'!$I56)</f>
        <v>335.83249999999998</v>
      </c>
      <c r="F55" s="224">
        <f>IF('様式1-1-2_月別_多水深_調査項目_2月'!$I56="","",'様式1-1-2_月別_多水深_調査項目_2月'!$I56)</f>
        <v>238.8784</v>
      </c>
      <c r="G55" s="224">
        <f>IF('様式1-1-2_月別_多水深_調査項目_3月'!$I56="","",'様式1-1-2_月別_多水深_調査項目_3月'!$I56)</f>
        <v>252.94049999999999</v>
      </c>
      <c r="H55" s="224">
        <f>IF('様式1-1-2_月別_多水深_調査項目_4月'!$I56="","",'様式1-1-2_月別_多水深_調査項目_4月'!$I56)</f>
        <v>518.01369999999997</v>
      </c>
      <c r="I55" s="224">
        <f>IF('様式1-1-2_月別_多水深_調査項目_5月'!$I56="","",'様式1-1-2_月別_多水深_調査項目_5月'!$I56)</f>
        <v>537.71900000000005</v>
      </c>
      <c r="J55" s="224">
        <f>IF('様式1-1-2_月別_多水深_調査項目_6月'!$I56="","",'様式1-1-2_月別_多水深_調査項目_6月'!$I56)</f>
        <v>538.02680000000009</v>
      </c>
      <c r="K55" s="224">
        <f>IF('様式1-1-2_月別_多水深_調査項目_7月'!$I56="","",'様式1-1-2_月別_多水深_調査項目_7月'!$I56)</f>
        <v>527.84844999999996</v>
      </c>
      <c r="L55" s="224">
        <f>IF('様式1-1-2_月別_多水深_調査項目_8月'!$I56="","",'様式1-1-2_月別_多水深_調査項目_8月'!$I56)</f>
        <v>497.94409999999999</v>
      </c>
      <c r="M55" s="224">
        <f>IF('様式1-1-2_月別_多水深_調査項目_9月'!$I56="","",'様式1-1-2_月別_多水深_調査項目_9月'!$I56)</f>
        <v>454.78625</v>
      </c>
      <c r="N55" s="224">
        <f>IF('様式1-1-2_月別_多水深_調査項目_10月'!$I56="","",'様式1-1-2_月別_多水深_調査項目_10月'!$I56)</f>
        <v>445.59279999999995</v>
      </c>
      <c r="O55" s="224">
        <f>IF('様式1-1-2_月別_多水深_調査項目_11月'!$I56="","",'様式1-1-2_月別_多水深_調査項目_11月'!$I56)</f>
        <v>449.94880000000001</v>
      </c>
      <c r="P55" s="224">
        <f>IF('様式1-1-2_月別_多水深_調査項目_12月'!$I56="","",'様式1-1-2_月別_多水深_調査項目_12月'!$I56)</f>
        <v>393.53620000000001</v>
      </c>
      <c r="Q55" s="386"/>
    </row>
    <row r="56" spans="1:17" s="24" customFormat="1" ht="12" customHeight="1">
      <c r="A56" s="9">
        <f t="shared" si="0"/>
        <v>51</v>
      </c>
      <c r="B56" s="383"/>
      <c r="C56" s="27">
        <f t="shared" si="1"/>
        <v>33</v>
      </c>
      <c r="D56" s="173" t="s">
        <v>1308</v>
      </c>
      <c r="E56" s="223">
        <f>IF('様式1-1-2_月別_多水深_調査項目_1月'!$I57="","",'様式1-1-2_月別_多水深_調査項目_1月'!$I57)</f>
        <v>335.66149999999999</v>
      </c>
      <c r="F56" s="224">
        <f>IF('様式1-1-2_月別_多水深_調査項目_2月'!$I57="","",'様式1-1-2_月別_多水深_調査項目_2月'!$I57)</f>
        <v>238.95509999999999</v>
      </c>
      <c r="G56" s="224">
        <f>IF('様式1-1-2_月別_多水深_調査項目_3月'!$I57="","",'様式1-1-2_月別_多水深_調査項目_3月'!$I57)</f>
        <v>252.90600000000001</v>
      </c>
      <c r="H56" s="224">
        <f>IF('様式1-1-2_月別_多水深_調査項目_4月'!$I57="","",'様式1-1-2_月別_多水深_調査項目_4月'!$I57)</f>
        <v>518.68639999999994</v>
      </c>
      <c r="I56" s="224">
        <f>IF('様式1-1-2_月別_多水深_調査項目_5月'!$I57="","",'様式1-1-2_月別_多水深_調査項目_5月'!$I57)</f>
        <v>538.39224999999999</v>
      </c>
      <c r="J56" s="224">
        <f>IF('様式1-1-2_月別_多水深_調査項目_6月'!$I57="","",'様式1-1-2_月別_多水深_調査項目_6月'!$I57)</f>
        <v>538.50269999999989</v>
      </c>
      <c r="K56" s="224">
        <f>IF('様式1-1-2_月別_多水深_調査項目_7月'!$I57="","",'様式1-1-2_月別_多水深_調査項目_7月'!$I57)</f>
        <v>528.22249999999997</v>
      </c>
      <c r="L56" s="224">
        <f>IF('様式1-1-2_月別_多水深_調査項目_8月'!$I57="","",'様式1-1-2_月別_多水深_調査項目_8月'!$I57)</f>
        <v>498.44710000000003</v>
      </c>
      <c r="M56" s="224">
        <f>IF('様式1-1-2_月別_多水深_調査項目_9月'!$I57="","",'様式1-1-2_月別_多水深_調査項目_9月'!$I57)</f>
        <v>455.13550000000004</v>
      </c>
      <c r="N56" s="224">
        <f>IF('様式1-1-2_月別_多水深_調査項目_10月'!$I57="","",'様式1-1-2_月別_多水深_調査項目_10月'!$I57)</f>
        <v>445.84010000000001</v>
      </c>
      <c r="O56" s="224">
        <f>IF('様式1-1-2_月別_多水深_調査項目_11月'!$I57="","",'様式1-1-2_月別_多水深_調査項目_11月'!$I57)</f>
        <v>450.31700000000001</v>
      </c>
      <c r="P56" s="224">
        <f>IF('様式1-1-2_月別_多水深_調査項目_12月'!$I57="","",'様式1-1-2_月別_多水深_調査項目_12月'!$I57)</f>
        <v>393.96129999999994</v>
      </c>
      <c r="Q56" s="386"/>
    </row>
    <row r="57" spans="1:17" s="24" customFormat="1" ht="12" customHeight="1">
      <c r="A57" s="9">
        <f t="shared" si="0"/>
        <v>52</v>
      </c>
      <c r="B57" s="383"/>
      <c r="C57" s="27">
        <f t="shared" si="1"/>
        <v>34</v>
      </c>
      <c r="D57" s="173" t="s">
        <v>1308</v>
      </c>
      <c r="E57" s="223">
        <f>IF('様式1-1-2_月別_多水深_調査項目_1月'!$I58="","",'様式1-1-2_月別_多水深_調査項目_1月'!$I58)</f>
        <v>335.50990000000002</v>
      </c>
      <c r="F57" s="224">
        <f>IF('様式1-1-2_月別_多水深_調査項目_2月'!$I58="","",'様式1-1-2_月別_多水深_調査項目_2月'!$I58)</f>
        <v>239.0307</v>
      </c>
      <c r="G57" s="224">
        <f>IF('様式1-1-2_月別_多水深_調査項目_3月'!$I58="","",'様式1-1-2_月別_多水深_調査項目_3月'!$I58)</f>
        <v>252.87289999999999</v>
      </c>
      <c r="H57" s="224">
        <f>IF('様式1-1-2_月別_多水深_調査項目_4月'!$I58="","",'様式1-1-2_月別_多水深_調査項目_4月'!$I58)</f>
        <v>518.8415</v>
      </c>
      <c r="I57" s="224">
        <f>IF('様式1-1-2_月別_多水深_調査項目_5月'!$I58="","",'様式1-1-2_月別_多水深_調査項目_5月'!$I58)</f>
        <v>539.25830000000008</v>
      </c>
      <c r="J57" s="224">
        <f>IF('様式1-1-2_月別_多水深_調査項目_6月'!$I58="","",'様式1-1-2_月別_多水深_調査項目_6月'!$I58)</f>
        <v>538.59789999999998</v>
      </c>
      <c r="K57" s="224">
        <f>IF('様式1-1-2_月別_多水深_調査項目_7月'!$I58="","",'様式1-1-2_月別_多水深_調査項目_7月'!$I58)</f>
        <v>537.40749999999991</v>
      </c>
      <c r="L57" s="224">
        <f>IF('様式1-1-2_月別_多水深_調査項目_8月'!$I58="","",'様式1-1-2_月別_多水深_調査項目_8月'!$I58)</f>
        <v>499.0247</v>
      </c>
      <c r="M57" s="224">
        <f>IF('様式1-1-2_月別_多水深_調査項目_9月'!$I58="","",'様式1-1-2_月別_多水深_調査項目_9月'!$I58)</f>
        <v>455.49459999999999</v>
      </c>
      <c r="N57" s="224">
        <f>IF('様式1-1-2_月別_多水深_調査項目_10月'!$I58="","",'様式1-1-2_月別_多水深_調査項目_10月'!$I58)</f>
        <v>446.1549</v>
      </c>
      <c r="O57" s="224">
        <f>IF('様式1-1-2_月別_多水深_調査項目_11月'!$I58="","",'様式1-1-2_月別_多水深_調査項目_11月'!$I58)</f>
        <v>450.8476</v>
      </c>
      <c r="P57" s="224">
        <f>IF('様式1-1-2_月別_多水深_調査項目_12月'!$I58="","",'様式1-1-2_月別_多水深_調査項目_12月'!$I58)</f>
        <v>394.49649999999997</v>
      </c>
      <c r="Q57" s="386"/>
    </row>
    <row r="58" spans="1:17" s="24" customFormat="1" ht="12" customHeight="1">
      <c r="A58" s="9">
        <f t="shared" si="0"/>
        <v>53</v>
      </c>
      <c r="B58" s="383"/>
      <c r="C58" s="27">
        <f t="shared" si="1"/>
        <v>35</v>
      </c>
      <c r="D58" s="173" t="s">
        <v>1308</v>
      </c>
      <c r="E58" s="223">
        <f>IF('様式1-1-2_月別_多水深_調査項目_1月'!$I59="","",'様式1-1-2_月別_多水深_調査項目_1月'!$I59)</f>
        <v>335.24289999999996</v>
      </c>
      <c r="F58" s="224">
        <f>IF('様式1-1-2_月別_多水深_調査項目_2月'!$I59="","",'様式1-1-2_月別_多水深_調査項目_2月'!$I59)</f>
        <v>239.10740000000001</v>
      </c>
      <c r="G58" s="224">
        <f>IF('様式1-1-2_月別_多水深_調査項目_3月'!$I59="","",'様式1-1-2_月別_多水深_調査項目_3月'!$I59)</f>
        <v>252.76139999999998</v>
      </c>
      <c r="H58" s="224">
        <f>IF('様式1-1-2_月別_多水深_調査項目_4月'!$I59="","",'様式1-1-2_月別_多水深_調査項目_4月'!$I59)</f>
        <v>519.0607</v>
      </c>
      <c r="I58" s="224">
        <f>IF('様式1-1-2_月別_多水深_調査項目_5月'!$I59="","",'様式1-1-2_月別_多水深_調査項目_5月'!$I59)</f>
        <v>539.95579999999995</v>
      </c>
      <c r="J58" s="224">
        <f>IF('様式1-1-2_月別_多水深_調査項目_6月'!$I59="","",'様式1-1-2_月別_多水深_調査項目_6月'!$I59)</f>
        <v>538.87189999999998</v>
      </c>
      <c r="K58" s="224">
        <f>IF('様式1-1-2_月別_多水深_調査項目_7月'!$I59="","",'様式1-1-2_月別_多水深_調査項目_7月'!$I59)</f>
        <v>537.56119999999999</v>
      </c>
      <c r="L58" s="224">
        <f>IF('様式1-1-2_月別_多水深_調査項目_8月'!$I59="","",'様式1-1-2_月別_多水深_調査項目_8月'!$I59)</f>
        <v>499.42075</v>
      </c>
      <c r="M58" s="224">
        <f>IF('様式1-1-2_月別_多水深_調査項目_9月'!$I59="","",'様式1-1-2_月別_多水深_調査項目_9月'!$I59)</f>
        <v>455.73410000000001</v>
      </c>
      <c r="N58" s="224">
        <f>IF('様式1-1-2_月別_多水深_調査項目_10月'!$I59="","",'様式1-1-2_月別_多水深_調査項目_10月'!$I59)</f>
        <v>446.50349999999997</v>
      </c>
      <c r="O58" s="224">
        <f>IF('様式1-1-2_月別_多水深_調査項目_11月'!$I59="","",'様式1-1-2_月別_多水深_調査項目_11月'!$I59)</f>
        <v>452.28649999999999</v>
      </c>
      <c r="P58" s="224">
        <f>IF('様式1-1-2_月別_多水深_調査項目_12月'!$I59="","",'様式1-1-2_月別_多水深_調査項目_12月'!$I59)</f>
        <v>394.75944999999996</v>
      </c>
      <c r="Q58" s="386"/>
    </row>
    <row r="59" spans="1:17" s="24" customFormat="1" ht="12" customHeight="1">
      <c r="A59" s="9">
        <f t="shared" si="0"/>
        <v>54</v>
      </c>
      <c r="B59" s="383"/>
      <c r="C59" s="27">
        <f t="shared" si="1"/>
        <v>36</v>
      </c>
      <c r="D59" s="173" t="s">
        <v>1308</v>
      </c>
      <c r="E59" s="223">
        <f>IF('様式1-1-2_月別_多水深_調査項目_1月'!$I60="","",'様式1-1-2_月別_多水深_調査項目_1月'!$I60)</f>
        <v>335.01459999999997</v>
      </c>
      <c r="F59" s="224">
        <f>IF('様式1-1-2_月別_多水深_調査項目_2月'!$I60="","",'様式1-1-2_月別_多水深_調査項目_2月'!$I60)</f>
        <v>239.22210000000001</v>
      </c>
      <c r="G59" s="224">
        <f>IF('様式1-1-2_月別_多水深_調査項目_3月'!$I60="","",'様式1-1-2_月別_多水深_調査項目_3月'!$I60)</f>
        <v>252.30859999999998</v>
      </c>
      <c r="H59" s="224">
        <f>IF('様式1-1-2_月別_多水深_調査項目_4月'!$I60="","",'様式1-1-2_月別_多水深_調査項目_4月'!$I60)</f>
        <v>519.22180000000003</v>
      </c>
      <c r="I59" s="224">
        <f>IF('様式1-1-2_月別_多水深_調査項目_5月'!$I60="","",'様式1-1-2_月別_多水深_調査項目_5月'!$I60)</f>
        <v>540.62549999999999</v>
      </c>
      <c r="J59" s="224">
        <f>IF('様式1-1-2_月別_多水深_調査項目_6月'!$I60="","",'様式1-1-2_月別_多水深_調査項目_6月'!$I60)</f>
        <v>539.56420000000003</v>
      </c>
      <c r="K59" s="224">
        <f>IF('様式1-1-2_月別_多水深_調査項目_7月'!$I60="","",'様式1-1-2_月別_多水深_調査項目_7月'!$I60)</f>
        <v>531.69929999999988</v>
      </c>
      <c r="L59" s="224">
        <f>IF('様式1-1-2_月別_多水深_調査項目_8月'!$I60="","",'様式1-1-2_月別_多水深_調査項目_8月'!$I60)</f>
        <v>500.0197</v>
      </c>
      <c r="M59" s="224">
        <f>IF('様式1-1-2_月別_多水深_調査項目_9月'!$I60="","",'様式1-1-2_月別_多水深_調査項目_9月'!$I60)</f>
        <v>455.80439999999999</v>
      </c>
      <c r="N59" s="224">
        <f>IF('様式1-1-2_月別_多水深_調査項目_10月'!$I60="","",'様式1-1-2_月別_多水深_調査項目_10月'!$I60)</f>
        <v>446.80874999999997</v>
      </c>
      <c r="O59" s="224">
        <f>IF('様式1-1-2_月別_多水深_調査項目_11月'!$I60="","",'様式1-1-2_月別_多水深_調査項目_11月'!$I60)</f>
        <v>453.56950000000001</v>
      </c>
      <c r="P59" s="224">
        <f>IF('様式1-1-2_月別_多水深_調査項目_12月'!$I60="","",'様式1-1-2_月別_多水深_調査項目_12月'!$I60)</f>
        <v>395.1576</v>
      </c>
      <c r="Q59" s="386"/>
    </row>
    <row r="60" spans="1:17" s="24" customFormat="1" ht="12" customHeight="1">
      <c r="A60" s="9">
        <f t="shared" si="0"/>
        <v>55</v>
      </c>
      <c r="B60" s="383"/>
      <c r="C60" s="27">
        <f t="shared" si="1"/>
        <v>37</v>
      </c>
      <c r="D60" s="173" t="s">
        <v>1308</v>
      </c>
      <c r="E60" s="223">
        <f>IF('様式1-1-2_月別_多水深_調査項目_1月'!$I61="","",'様式1-1-2_月別_多水深_調査項目_1月'!$I61)</f>
        <v>334.86155000000002</v>
      </c>
      <c r="F60" s="224">
        <f>IF('様式1-1-2_月別_多水深_調査項目_2月'!$I61="","",'様式1-1-2_月別_多水深_調査項目_2月'!$I61)</f>
        <v>239.24179999999998</v>
      </c>
      <c r="G60" s="224">
        <f>IF('様式1-1-2_月別_多水深_調査項目_3月'!$I61="","",'様式1-1-2_月別_多水深_調査項目_3月'!$I61)</f>
        <v>252.1591</v>
      </c>
      <c r="H60" s="224">
        <f>IF('様式1-1-2_月別_多水深_調査項目_4月'!$I61="","",'様式1-1-2_月別_多水深_調査項目_4月'!$I61)</f>
        <v>519.58929999999998</v>
      </c>
      <c r="I60" s="224">
        <f>IF('様式1-1-2_月別_多水深_調査項目_5月'!$I61="","",'様式1-1-2_月別_多水深_調査項目_5月'!$I61)</f>
        <v>541.13409999999999</v>
      </c>
      <c r="J60" s="224">
        <f>IF('様式1-1-2_月別_多水深_調査項目_6月'!$I61="","",'様式1-1-2_月別_多水深_調査項目_6月'!$I61)</f>
        <v>540.13340000000005</v>
      </c>
      <c r="K60" s="224">
        <f>IF('様式1-1-2_月別_多水深_調査項目_7月'!$I61="","",'様式1-1-2_月別_多水深_調査項目_7月'!$I61)</f>
        <v>538.01890000000003</v>
      </c>
      <c r="L60" s="224">
        <f>IF('様式1-1-2_月別_多水深_調査項目_8月'!$I61="","",'様式1-1-2_月別_多水深_調査項目_8月'!$I61)</f>
        <v>500.25779999999997</v>
      </c>
      <c r="M60" s="224">
        <f>IF('様式1-1-2_月別_多水深_調査項目_9月'!$I61="","",'様式1-1-2_月別_多水深_調査項目_9月'!$I61)</f>
        <v>456.09739999999999</v>
      </c>
      <c r="N60" s="224">
        <f>IF('様式1-1-2_月別_多水深_調査項目_10月'!$I61="","",'様式1-1-2_月別_多水深_調査項目_10月'!$I61)</f>
        <v>447.13630000000001</v>
      </c>
      <c r="O60" s="224">
        <f>IF('様式1-1-2_月別_多水深_調査項目_11月'!$I61="","",'様式1-1-2_月別_多水深_調査項目_11月'!$I61)</f>
        <v>454.09184999999997</v>
      </c>
      <c r="P60" s="224">
        <f>IF('様式1-1-2_月別_多水深_調査項目_12月'!$I61="","",'様式1-1-2_月別_多水深_調査項目_12月'!$I61)</f>
        <v>395.44420000000002</v>
      </c>
      <c r="Q60" s="386"/>
    </row>
    <row r="61" spans="1:17" s="24" customFormat="1" ht="12" customHeight="1">
      <c r="A61" s="9">
        <f t="shared" si="0"/>
        <v>56</v>
      </c>
      <c r="B61" s="383"/>
      <c r="C61" s="27">
        <f t="shared" si="1"/>
        <v>38</v>
      </c>
      <c r="D61" s="173" t="s">
        <v>1308</v>
      </c>
      <c r="E61" s="223">
        <f>IF('様式1-1-2_月別_多水深_調査項目_1月'!$I62="","",'様式1-1-2_月別_多水深_調査項目_1月'!$I62)</f>
        <v>334.67229999999995</v>
      </c>
      <c r="F61" s="224">
        <f>IF('様式1-1-2_月別_多水深_調査項目_2月'!$I62="","",'様式1-1-2_月別_多水深_調査項目_2月'!$I62)</f>
        <v>239.33849999999998</v>
      </c>
      <c r="G61" s="224">
        <f>IF('様式1-1-2_月別_多水深_調査項目_3月'!$I62="","",'様式1-1-2_月別_多水深_調査項目_3月'!$I62)</f>
        <v>251.70490000000001</v>
      </c>
      <c r="H61" s="224">
        <f>IF('様式1-1-2_月別_多水深_調査項目_4月'!$I62="","",'様式1-1-2_月別_多水深_調査項目_4月'!$I62)</f>
        <v>519.79849999999999</v>
      </c>
      <c r="I61" s="224">
        <f>IF('様式1-1-2_月別_多水深_調査項目_5月'!$I62="","",'様式1-1-2_月別_多水深_調査項目_5月'!$I62)</f>
        <v>541.50530000000003</v>
      </c>
      <c r="J61" s="224">
        <f>IF('様式1-1-2_月別_多水深_調査項目_6月'!$I62="","",'様式1-1-2_月別_多水深_調査項目_6月'!$I62)</f>
        <v>540.14179999999999</v>
      </c>
      <c r="K61" s="224">
        <f>IF('様式1-1-2_月別_多水深_調査項目_7月'!$I62="","",'様式1-1-2_月別_多水深_調査項目_7月'!$I62)</f>
        <v>539.51179999999999</v>
      </c>
      <c r="L61" s="224">
        <f>IF('様式1-1-2_月別_多水深_調査項目_8月'!$I62="","",'様式1-1-2_月別_多水深_調査項目_8月'!$I62)</f>
        <v>500.72700000000003</v>
      </c>
      <c r="M61" s="224">
        <f>IF('様式1-1-2_月別_多水深_調査項目_9月'!$I62="","",'様式1-1-2_月別_多水深_調査項目_9月'!$I62)</f>
        <v>456.36325000000005</v>
      </c>
      <c r="N61" s="224">
        <f>IF('様式1-1-2_月別_多水深_調査項目_10月'!$I62="","",'様式1-1-2_月別_多水深_調査項目_10月'!$I62)</f>
        <v>447.58474999999999</v>
      </c>
      <c r="O61" s="224">
        <f>IF('様式1-1-2_月別_多水深_調査項目_11月'!$I62="","",'様式1-1-2_月別_多水深_調査項目_11月'!$I62)</f>
        <v>454.29475000000002</v>
      </c>
      <c r="P61" s="224">
        <f>IF('様式1-1-2_月別_多水深_調査項目_12月'!$I62="","",'様式1-1-2_月別_多水深_調査項目_12月'!$I62)</f>
        <v>395.91364999999996</v>
      </c>
      <c r="Q61" s="386"/>
    </row>
    <row r="62" spans="1:17" s="24" customFormat="1" ht="12" customHeight="1">
      <c r="A62" s="9">
        <f t="shared" si="0"/>
        <v>57</v>
      </c>
      <c r="B62" s="383"/>
      <c r="C62" s="27">
        <f t="shared" si="1"/>
        <v>39</v>
      </c>
      <c r="D62" s="173" t="s">
        <v>1308</v>
      </c>
      <c r="E62" s="223">
        <f>IF('様式1-1-2_月別_多水深_調査項目_1月'!$I63="","",'様式1-1-2_月別_多水深_調査項目_1月'!$I63)</f>
        <v>334.55689999999998</v>
      </c>
      <c r="F62" s="224">
        <f>IF('様式1-1-2_月別_多水深_調査項目_2月'!$I63="","",'様式1-1-2_月別_多水深_調査項目_2月'!$I63)</f>
        <v>239.45249999999999</v>
      </c>
      <c r="G62" s="224">
        <f>IF('様式1-1-2_月別_多水深_調査項目_3月'!$I63="","",'様式1-1-2_月別_多水深_調査項目_3月'!$I63)</f>
        <v>251.55959999999999</v>
      </c>
      <c r="H62" s="224">
        <f>IF('様式1-1-2_月別_多水深_調査項目_4月'!$I63="","",'様式1-1-2_月別_多水深_調査項目_4月'!$I63)</f>
        <v>520.14570000000003</v>
      </c>
      <c r="I62" s="224">
        <f>IF('様式1-1-2_月別_多水深_調査項目_5月'!$I63="","",'様式1-1-2_月別_多水深_調査項目_5月'!$I63)</f>
        <v>542.16449999999998</v>
      </c>
      <c r="J62" s="224">
        <f>IF('様式1-1-2_月別_多水深_調査項目_6月'!$I63="","",'様式1-1-2_月別_多水深_調査項目_6月'!$I63)</f>
        <v>541.17809999999997</v>
      </c>
      <c r="K62" s="224">
        <f>IF('様式1-1-2_月別_多水深_調査項目_7月'!$I63="","",'様式1-1-2_月別_多水深_調査項目_7月'!$I63)</f>
        <v>542.54629999999997</v>
      </c>
      <c r="L62" s="224">
        <f>IF('様式1-1-2_月別_多水深_調査項目_8月'!$I63="","",'様式1-1-2_月別_多水深_調査項目_8月'!$I63)</f>
        <v>500.97910000000002</v>
      </c>
      <c r="M62" s="224">
        <f>IF('様式1-1-2_月別_多水深_調査項目_9月'!$I63="","",'様式1-1-2_月別_多水深_調査項目_9月'!$I63)</f>
        <v>456.60554999999999</v>
      </c>
      <c r="N62" s="224">
        <f>IF('様式1-1-2_月別_多水深_調査項目_10月'!$I63="","",'様式1-1-2_月別_多水深_調査項目_10月'!$I63)</f>
        <v>447.83089999999999</v>
      </c>
      <c r="O62" s="224">
        <f>IF('様式1-1-2_月別_多水深_調査項目_11月'!$I63="","",'様式1-1-2_月別_多水深_調査項目_11月'!$I63)</f>
        <v>454.5951</v>
      </c>
      <c r="P62" s="224">
        <f>IF('様式1-1-2_月別_多水深_調査項目_12月'!$I63="","",'様式1-1-2_月別_多水深_調査項目_12月'!$I63)</f>
        <v>396.19815</v>
      </c>
      <c r="Q62" s="386"/>
    </row>
    <row r="63" spans="1:17" s="24" customFormat="1" ht="12" customHeight="1">
      <c r="A63" s="9">
        <f t="shared" si="0"/>
        <v>58</v>
      </c>
      <c r="B63" s="383"/>
      <c r="C63" s="27">
        <f t="shared" si="1"/>
        <v>40</v>
      </c>
      <c r="D63" s="173" t="s">
        <v>1308</v>
      </c>
      <c r="E63" s="223">
        <f>IF('様式1-1-2_月別_多水深_調査項目_1月'!$I64="","",'様式1-1-2_月別_多水深_調査項目_1月'!$I64)</f>
        <v>334.40530000000001</v>
      </c>
      <c r="F63" s="224">
        <f>IF('様式1-1-2_月別_多水深_調査項目_2月'!$I64="","",'様式1-1-2_月別_多水深_調査項目_2月'!$I64)</f>
        <v>239.6062</v>
      </c>
      <c r="G63" s="224">
        <f>IF('様式1-1-2_月別_多水深_調査項目_3月'!$I64="","",'様式1-1-2_月別_多水深_調査項目_3月'!$I64)</f>
        <v>251.4906</v>
      </c>
      <c r="H63" s="224">
        <f>IF('様式1-1-2_月別_多水深_調査項目_4月'!$I64="","",'様式1-1-2_月別_多水深_調査項目_4月'!$I64)</f>
        <v>520.4479</v>
      </c>
      <c r="I63" s="224">
        <f>IF('様式1-1-2_月別_多水深_調査項目_5月'!$I64="","",'様式1-1-2_月別_多水深_調査項目_5月'!$I64)</f>
        <v>542.82890000000009</v>
      </c>
      <c r="J63" s="224">
        <f>IF('様式1-1-2_月別_多水深_調査項目_6月'!$I64="","",'様式1-1-2_月別_多水深_調査項目_6月'!$I64)</f>
        <v>541.60370000000012</v>
      </c>
      <c r="K63" s="224">
        <f>IF('様式1-1-2_月別_多水深_調査項目_7月'!$I64="","",'様式1-1-2_月別_多水深_調査項目_7月'!$I64)</f>
        <v>542.58429999999998</v>
      </c>
      <c r="L63" s="224">
        <f>IF('様式1-1-2_月別_多水深_調査項目_8月'!$I64="","",'様式1-1-2_月別_多水深_調査項目_8月'!$I64)</f>
        <v>504.76460000000003</v>
      </c>
      <c r="M63" s="224">
        <f>IF('様式1-1-2_月別_多水深_調査項目_9月'!$I64="","",'様式1-1-2_月別_多水深_調査項目_9月'!$I64)</f>
        <v>456.79825</v>
      </c>
      <c r="N63" s="224">
        <f>IF('様式1-1-2_月別_多水深_調査項目_10月'!$I64="","",'様式1-1-2_月別_多水深_調査項目_10月'!$I64)</f>
        <v>448.17599999999999</v>
      </c>
      <c r="O63" s="224">
        <f>IF('様式1-1-2_月別_多水深_調査項目_11月'!$I64="","",'様式1-1-2_月別_多水深_調査項目_11月'!$I64)</f>
        <v>454.9563</v>
      </c>
      <c r="P63" s="224">
        <f>IF('様式1-1-2_月別_多水深_調査項目_12月'!$I64="","",'様式1-1-2_月別_多水深_調査項目_12月'!$I64)</f>
        <v>396.52519999999998</v>
      </c>
      <c r="Q63" s="386"/>
    </row>
    <row r="64" spans="1:17" s="24" customFormat="1" ht="12" customHeight="1">
      <c r="A64" s="9">
        <f t="shared" si="0"/>
        <v>59</v>
      </c>
      <c r="B64" s="383"/>
      <c r="C64" s="27">
        <f t="shared" si="1"/>
        <v>41</v>
      </c>
      <c r="D64" s="173" t="s">
        <v>1308</v>
      </c>
      <c r="E64" s="223">
        <f>IF('様式1-1-2_月別_多水深_調査項目_1月'!$I65="","",'様式1-1-2_月別_多水深_調査項目_1月'!$I65)</f>
        <v>334.29269999999997</v>
      </c>
      <c r="F64" s="224">
        <f>IF('様式1-1-2_月別_多水深_調査項目_2月'!$I65="","",'様式1-1-2_月別_多水深_調査項目_2月'!$I65)</f>
        <v>239.82820000000001</v>
      </c>
      <c r="G64" s="224">
        <f>IF('様式1-1-2_月別_多水深_調査項目_3月'!$I65="","",'様式1-1-2_月別_多水深_調査項目_3月'!$I65)</f>
        <v>251.34530000000001</v>
      </c>
      <c r="H64" s="224">
        <f>IF('様式1-1-2_月別_多水深_調査項目_4月'!$I65="","",'様式1-1-2_月別_多水深_調査項目_4月'!$I65)</f>
        <v>520.67409999999995</v>
      </c>
      <c r="I64" s="224">
        <f>IF('様式1-1-2_月別_多水深_調査項目_5月'!$I65="","",'様式1-1-2_月別_多水深_調査項目_5月'!$I65)</f>
        <v>543.32769999999994</v>
      </c>
      <c r="J64" s="224">
        <f>IF('様式1-1-2_月別_多水深_調査項目_6月'!$I65="","",'様式1-1-2_月別_多水深_調査項目_6月'!$I65)</f>
        <v>542.05499999999995</v>
      </c>
      <c r="K64" s="224">
        <f>IF('様式1-1-2_月別_多水深_調査項目_7月'!$I65="","",'様式1-1-2_月別_多水深_調査項目_7月'!$I65)</f>
        <v>545.34289999999999</v>
      </c>
      <c r="L64" s="224">
        <f>IF('様式1-1-2_月別_多水深_調査項目_8月'!$I65="","",'様式1-1-2_月別_多水深_調査項目_8月'!$I65)</f>
        <v>505.21469999999999</v>
      </c>
      <c r="M64" s="224">
        <f>IF('様式1-1-2_月別_多水深_調査項目_9月'!$I65="","",'様式1-1-2_月別_多水深_調査項目_9月'!$I65)</f>
        <v>457.01340000000005</v>
      </c>
      <c r="N64" s="224">
        <f>IF('様式1-1-2_月別_多水深_調査項目_10月'!$I65="","",'様式1-1-2_月別_多水深_調査項目_10月'!$I65)</f>
        <v>448.43975</v>
      </c>
      <c r="O64" s="224">
        <f>IF('様式1-1-2_月別_多水深_調査項目_11月'!$I65="","",'様式1-1-2_月別_多水深_調査項目_11月'!$I65)</f>
        <v>455.31569999999994</v>
      </c>
      <c r="P64" s="224">
        <f>IF('様式1-1-2_月別_多水深_調査項目_12月'!$I65="","",'様式1-1-2_月別_多水深_調査項目_12月'!$I65)</f>
        <v>396.7928</v>
      </c>
      <c r="Q64" s="386"/>
    </row>
    <row r="65" spans="1:17" s="24" customFormat="1" ht="12" customHeight="1">
      <c r="A65" s="9">
        <f t="shared" si="0"/>
        <v>60</v>
      </c>
      <c r="B65" s="383"/>
      <c r="C65" s="27">
        <f t="shared" si="1"/>
        <v>42</v>
      </c>
      <c r="D65" s="173" t="s">
        <v>1308</v>
      </c>
      <c r="E65" s="223">
        <f>IF('様式1-1-2_月別_多水深_調査項目_1月'!$I66="","",'様式1-1-2_月別_多水深_調査項目_1月'!$I66)</f>
        <v>334.17699999999996</v>
      </c>
      <c r="F65" s="224">
        <f>IF('様式1-1-2_月別_多水深_調査項目_2月'!$I66="","",'様式1-1-2_月別_多水深_調査項目_2月'!$I66)</f>
        <v>239.976</v>
      </c>
      <c r="G65" s="224">
        <f>IF('様式1-1-2_月別_多水深_調査項目_3月'!$I66="","",'様式1-1-2_月別_多水深_調査項目_3月'!$I66)</f>
        <v>251.20134999999999</v>
      </c>
      <c r="H65" s="224">
        <f>IF('様式1-1-2_月別_多水深_調査項目_4月'!$I66="","",'様式1-1-2_月別_多水深_調査項目_4月'!$I66)</f>
        <v>520.85320000000002</v>
      </c>
      <c r="I65" s="224">
        <f>IF('様式1-1-2_月別_多水深_調査項目_5月'!$I66="","",'様式1-1-2_月別_多水深_調査項目_5月'!$I66)</f>
        <v>543.82159999999999</v>
      </c>
      <c r="J65" s="224">
        <f>IF('様式1-1-2_月別_多水深_調査項目_6月'!$I66="","",'様式1-1-2_月別_多水深_調査項目_6月'!$I66)</f>
        <v>542.31629999999996</v>
      </c>
      <c r="K65" s="224">
        <f>IF('様式1-1-2_月別_多水深_調査項目_7月'!$I66="","",'様式1-1-2_月別_多水深_調査項目_7月'!$I66)</f>
        <v>546.38549999999998</v>
      </c>
      <c r="L65" s="224">
        <f>IF('様式1-1-2_月別_多水深_調査項目_8月'!$I66="","",'様式1-1-2_月別_多水深_調査項目_8月'!$I66)</f>
        <v>505.59339999999997</v>
      </c>
      <c r="M65" s="224">
        <f>IF('様式1-1-2_月別_多水深_調査項目_9月'!$I66="","",'様式1-1-2_月別_多水深_調査項目_9月'!$I66)</f>
        <v>457.15424999999999</v>
      </c>
      <c r="N65" s="224">
        <f>IF('様式1-1-2_月別_多水深_調査項目_10月'!$I66="","",'様式1-1-2_月別_多水深_調査項目_10月'!$I66)</f>
        <v>448.69534999999996</v>
      </c>
      <c r="O65" s="224">
        <f>IF('様式1-1-2_月別_多水深_調査項目_11月'!$I66="","",'様式1-1-2_月別_多水深_調査項目_11月'!$I66)</f>
        <v>455.4289</v>
      </c>
      <c r="P65" s="224">
        <f>IF('様式1-1-2_月別_多水深_調査項目_12月'!$I66="","",'様式1-1-2_月別_多水深_調査項目_12月'!$I66)</f>
        <v>396.87579999999997</v>
      </c>
      <c r="Q65" s="386"/>
    </row>
    <row r="66" spans="1:17" s="24" customFormat="1" ht="12" customHeight="1">
      <c r="A66" s="9">
        <f t="shared" si="0"/>
        <v>61</v>
      </c>
      <c r="B66" s="383"/>
      <c r="C66" s="27">
        <f t="shared" si="1"/>
        <v>43</v>
      </c>
      <c r="D66" s="173" t="s">
        <v>1308</v>
      </c>
      <c r="E66" s="223">
        <f>IF('様式1-1-2_月別_多水深_調査項目_1月'!$I67="","",'様式1-1-2_月別_多水深_調査項目_1月'!$I67)</f>
        <v>334.06229999999999</v>
      </c>
      <c r="F66" s="224">
        <f>IF('様式1-1-2_月別_多水深_調査項目_2月'!$I67="","",'様式1-1-2_月別_多水深_調査項目_2月'!$I67)</f>
        <v>240.08959999999999</v>
      </c>
      <c r="G66" s="224">
        <f>IF('様式1-1-2_月別_多水深_調査項目_3月'!$I67="","",'様式1-1-2_月別_多水深_調査項目_3月'!$I67)</f>
        <v>251.0522</v>
      </c>
      <c r="H66" s="224">
        <f>IF('様式1-1-2_月別_多水深_調査項目_4月'!$I67="","",'様式1-1-2_月別_多水深_調査項目_4月'!$I67)</f>
        <v>521.20950000000005</v>
      </c>
      <c r="I66" s="224">
        <f>IF('様式1-1-2_月別_多水深_調査項目_5月'!$I67="","",'様式1-1-2_月別_多水深_調査項目_5月'!$I67)</f>
        <v>544.50829999999996</v>
      </c>
      <c r="J66" s="224">
        <f>IF('様式1-1-2_月別_多水深_調査項目_6月'!$I67="","",'様式1-1-2_月別_多水深_調査項目_6月'!$I67)</f>
        <v>542.6332000000001</v>
      </c>
      <c r="K66" s="224">
        <f>IF('様式1-1-2_月別_多水深_調査項目_7月'!$I67="","",'様式1-1-2_月別_多水深_調査項目_7月'!$I67)</f>
        <v>546.30014999999992</v>
      </c>
      <c r="L66" s="224">
        <f>IF('様式1-1-2_月別_多水深_調査項目_8月'!$I67="","",'様式1-1-2_月別_多水深_調査項目_8月'!$I67)</f>
        <v>505.72624999999999</v>
      </c>
      <c r="M66" s="224">
        <f>IF('様式1-1-2_月別_多水深_調査項目_9月'!$I67="","",'様式1-1-2_月別_多水深_調査項目_9月'!$I67)</f>
        <v>460.70099999999996</v>
      </c>
      <c r="N66" s="224">
        <f>IF('様式1-1-2_月別_多水深_調査項目_10月'!$I67="","",'様式1-1-2_月別_多水深_調査項目_10月'!$I67)</f>
        <v>448.93765000000002</v>
      </c>
      <c r="O66" s="224">
        <f>IF('様式1-1-2_月別_多水深_調査項目_11月'!$I67="","",'様式1-1-2_月別_多水深_調査項目_11月'!$I67)</f>
        <v>455.84569999999997</v>
      </c>
      <c r="P66" s="224">
        <f>IF('様式1-1-2_月別_多水深_調査項目_12月'!$I67="","",'様式1-1-2_月別_多水深_調査項目_12月'!$I67)</f>
        <v>397.01785000000001</v>
      </c>
      <c r="Q66" s="386"/>
    </row>
    <row r="67" spans="1:17" s="24" customFormat="1" ht="12" customHeight="1">
      <c r="A67" s="9">
        <f t="shared" si="0"/>
        <v>62</v>
      </c>
      <c r="B67" s="383"/>
      <c r="C67" s="27">
        <f t="shared" si="1"/>
        <v>44</v>
      </c>
      <c r="D67" s="173" t="s">
        <v>1308</v>
      </c>
      <c r="E67" s="223">
        <f>IF('様式1-1-2_月別_多水深_調査項目_1月'!$I68="","",'様式1-1-2_月別_多水深_調査項目_1月'!$I68)</f>
        <v>334.03620000000001</v>
      </c>
      <c r="F67" s="224">
        <f>IF('様式1-1-2_月別_多水深_調査項目_2月'!$I68="","",'様式1-1-2_月別_多水深_調査項目_2月'!$I68)</f>
        <v>240.24510000000001</v>
      </c>
      <c r="G67" s="224">
        <f>IF('様式1-1-2_月別_多水深_調査項目_3月'!$I68="","",'様式1-1-2_月別_多水深_調査項目_3月'!$I68)</f>
        <v>250.9417</v>
      </c>
      <c r="H67" s="224">
        <f>IF('様式1-1-2_月別_多水深_調査項目_4月'!$I68="","",'様式1-1-2_月別_多水深_調査項目_4月'!$I68)</f>
        <v>521.48980000000006</v>
      </c>
      <c r="I67" s="224">
        <f>IF('様式1-1-2_月別_多水深_調査項目_5月'!$I68="","",'様式1-1-2_月別_多水深_調査項目_5月'!$I68)</f>
        <v>544.85829999999999</v>
      </c>
      <c r="J67" s="224">
        <f>IF('様式1-1-2_月別_多水深_調査項目_6月'!$I68="","",'様式1-1-2_月別_多水深_調査項目_6月'!$I68)</f>
        <v>543.16439999999989</v>
      </c>
      <c r="K67" s="224">
        <f>IF('様式1-1-2_月別_多水深_調査項目_7月'!$I68="","",'様式1-1-2_月別_多水深_調査項目_7月'!$I68)</f>
        <v>546.28660000000002</v>
      </c>
      <c r="L67" s="224">
        <f>IF('様式1-1-2_月別_多水深_調査項目_8月'!$I68="","",'様式1-1-2_月別_多水深_調査項目_8月'!$I68)</f>
        <v>506.08429999999998</v>
      </c>
      <c r="M67" s="224">
        <f>IF('様式1-1-2_月別_多水深_調査項目_9月'!$I68="","",'様式1-1-2_月別_多水深_調査項目_9月'!$I68)</f>
        <v>461.08580000000001</v>
      </c>
      <c r="N67" s="224">
        <f>IF('様式1-1-2_月別_多水深_調査項目_10月'!$I68="","",'様式1-1-2_月別_多水深_調査項目_10月'!$I68)</f>
        <v>449.44655</v>
      </c>
      <c r="O67" s="224">
        <f>IF('様式1-1-2_月別_多水深_調査項目_11月'!$I68="","",'様式1-1-2_月別_多水深_調査項目_11月'!$I68)</f>
        <v>456.5924</v>
      </c>
      <c r="P67" s="224">
        <f>IF('様式1-1-2_月別_多水深_調査項目_12月'!$I68="","",'様式1-1-2_月別_多水深_調査項目_12月'!$I68)</f>
        <v>397.36250000000001</v>
      </c>
      <c r="Q67" s="386"/>
    </row>
    <row r="68" spans="1:17" s="24" customFormat="1" ht="12" customHeight="1">
      <c r="A68" s="9">
        <f t="shared" si="0"/>
        <v>63</v>
      </c>
      <c r="B68" s="383"/>
      <c r="C68" s="27">
        <f t="shared" si="1"/>
        <v>45</v>
      </c>
      <c r="D68" s="173" t="s">
        <v>1308</v>
      </c>
      <c r="E68" s="223">
        <f>IF('様式1-1-2_月別_多水深_調査項目_1月'!$I69="","",'様式1-1-2_月別_多水深_調査項目_1月'!$I69)</f>
        <v>334.04109999999997</v>
      </c>
      <c r="F68" s="224">
        <f>IF('様式1-1-2_月別_多水深_調査項目_2月'!$I69="","",'様式1-1-2_月別_多水深_調査項目_2月'!$I69)</f>
        <v>240.35729999999998</v>
      </c>
      <c r="G68" s="224">
        <f>IF('様式1-1-2_月別_多水深_調査項目_3月'!$I69="","",'様式1-1-2_月別_多水深_調査項目_3月'!$I69)</f>
        <v>250.83580000000001</v>
      </c>
      <c r="H68" s="224">
        <f>IF('様式1-1-2_月別_多水深_調査項目_4月'!$I69="","",'様式1-1-2_月別_多水深_調査項目_4月'!$I69)</f>
        <v>521.49540000000002</v>
      </c>
      <c r="I68" s="224">
        <f>IF('様式1-1-2_月別_多水深_調査項目_5月'!$I69="","",'様式1-1-2_月別_多水深_調査項目_5月'!$I69)</f>
        <v>545.21989999999994</v>
      </c>
      <c r="J68" s="224">
        <f>IF('様式1-1-2_月別_多水深_調査項目_6月'!$I69="","",'様式1-1-2_月別_多水深_調査項目_6月'!$I69)</f>
        <v>543.93579999999997</v>
      </c>
      <c r="K68" s="224">
        <f>IF('様式1-1-2_月別_多水深_調査項目_7月'!$I69="","",'様式1-1-2_月別_多水深_調査項目_7月'!$I69)</f>
        <v>546.44799999999998</v>
      </c>
      <c r="L68" s="224">
        <f>IF('様式1-1-2_月別_多水深_調査項目_8月'!$I69="","",'様式1-1-2_月別_多水深_調査項目_8月'!$I69)</f>
        <v>506.32555000000002</v>
      </c>
      <c r="M68" s="224">
        <f>IF('様式1-1-2_月別_多水深_調査項目_9月'!$I69="","",'様式1-1-2_月別_多水深_調査項目_9月'!$I69)</f>
        <v>461.47835000000003</v>
      </c>
      <c r="N68" s="224">
        <f>IF('様式1-1-2_月別_多水深_調査項目_10月'!$I69="","",'様式1-1-2_月別_多水深_調査項目_10月'!$I69)</f>
        <v>452.28390000000002</v>
      </c>
      <c r="O68" s="224">
        <f>IF('様式1-1-2_月別_多水深_調査項目_11月'!$I69="","",'様式1-1-2_月別_多水深_調査項目_11月'!$I69)</f>
        <v>456.88599999999997</v>
      </c>
      <c r="P68" s="224">
        <f>IF('様式1-1-2_月別_多水深_調査項目_12月'!$I69="","",'様式1-1-2_月別_多水深_調査項目_12月'!$I69)</f>
        <v>397.71949999999998</v>
      </c>
      <c r="Q68" s="386"/>
    </row>
    <row r="69" spans="1:17" s="24" customFormat="1" ht="12" customHeight="1">
      <c r="A69" s="9">
        <f t="shared" si="0"/>
        <v>64</v>
      </c>
      <c r="B69" s="383"/>
      <c r="C69" s="27">
        <f t="shared" si="1"/>
        <v>46</v>
      </c>
      <c r="D69" s="173" t="s">
        <v>1308</v>
      </c>
      <c r="E69" s="223">
        <f>IF('様式1-1-2_月別_多水深_調査項目_1月'!$I70="","",'様式1-1-2_月別_多水深_調査項目_1月'!$I70)</f>
        <v>333.94299999999998</v>
      </c>
      <c r="F69" s="224">
        <f>IF('様式1-1-2_月別_多水深_調査項目_2月'!$I70="","",'様式1-1-2_月別_多水深_調査項目_2月'!$I70)</f>
        <v>240.5093</v>
      </c>
      <c r="G69" s="224">
        <f>IF('様式1-1-2_月別_多水深_調査項目_3月'!$I70="","",'様式1-1-2_月別_多水深_調査項目_3月'!$I70)</f>
        <v>249.92464999999999</v>
      </c>
      <c r="H69" s="224">
        <f>IF('様式1-1-2_月別_多水深_調査項目_4月'!$I70="","",'様式1-1-2_月別_多水深_調査項目_4月'!$I70)</f>
        <v>521.84749999999997</v>
      </c>
      <c r="I69" s="224">
        <f>IF('様式1-1-2_月別_多水深_調査項目_5月'!$I70="","",'様式1-1-2_月別_多水深_調査項目_5月'!$I70)</f>
        <v>545.50729999999987</v>
      </c>
      <c r="J69" s="224">
        <f>IF('様式1-1-2_月別_多水深_調査項目_6月'!$I70="","",'様式1-1-2_月別_多水深_調査項目_6月'!$I70)</f>
        <v>544.13729999999998</v>
      </c>
      <c r="K69" s="224">
        <f>IF('様式1-1-2_月別_多水深_調査項目_7月'!$I70="","",'様式1-1-2_月別_多水深_調査項目_7月'!$I70)</f>
        <v>546.66219999999998</v>
      </c>
      <c r="L69" s="224">
        <f>IF('様式1-1-2_月別_多水深_調査項目_8月'!$I70="","",'様式1-1-2_月別_多水深_調査項目_8月'!$I70)</f>
        <v>506.52289999999999</v>
      </c>
      <c r="M69" s="224">
        <f>IF('様式1-1-2_月別_多水深_調査項目_9月'!$I70="","",'様式1-1-2_月別_多水深_調査項目_9月'!$I70)</f>
        <v>461.84504999999996</v>
      </c>
      <c r="N69" s="224">
        <f>IF('様式1-1-2_月別_多水深_調査項目_10月'!$I70="","",'様式1-1-2_月別_多水深_調査項目_10月'!$I70)</f>
        <v>452.44079999999997</v>
      </c>
      <c r="O69" s="224">
        <f>IF('様式1-1-2_月別_多水深_調査項目_11月'!$I70="","",'様式1-1-2_月別_多水深_調査項目_11月'!$I70)</f>
        <v>460.07355000000001</v>
      </c>
      <c r="P69" s="224">
        <f>IF('様式1-1-2_月別_多水深_調査項目_12月'!$I70="","",'様式1-1-2_月別_多水深_調査項目_12月'!$I70)</f>
        <v>398.01390000000004</v>
      </c>
      <c r="Q69" s="386"/>
    </row>
    <row r="70" spans="1:17" s="24" customFormat="1" ht="12" customHeight="1">
      <c r="A70" s="9">
        <f t="shared" si="0"/>
        <v>65</v>
      </c>
      <c r="B70" s="383"/>
      <c r="C70" s="27">
        <f t="shared" si="1"/>
        <v>47</v>
      </c>
      <c r="D70" s="173" t="s">
        <v>1308</v>
      </c>
      <c r="E70" s="223">
        <f>IF('様式1-1-2_月別_多水深_調査項目_1月'!$I71="","",'様式1-1-2_月別_多水深_調査項目_1月'!$I71)</f>
        <v>332.89400000000001</v>
      </c>
      <c r="F70" s="224">
        <f>IF('様式1-1-2_月別_多水深_調査項目_2月'!$I71="","",'様式1-1-2_月別_多水深_調査項目_2月'!$I71)</f>
        <v>241.65470000000002</v>
      </c>
      <c r="G70" s="224">
        <f>IF('様式1-1-2_月別_多水深_調査項目_3月'!$I71="","",'様式1-1-2_月別_多水深_調査項目_3月'!$I71)</f>
        <v>249.84829999999999</v>
      </c>
      <c r="H70" s="224">
        <f>IF('様式1-1-2_月別_多水深_調査項目_4月'!$I71="","",'様式1-1-2_月別_多水深_調査項目_4月'!$I71)</f>
        <v>521.89</v>
      </c>
      <c r="I70" s="224">
        <f>IF('様式1-1-2_月別_多水深_調査項目_5月'!$I71="","",'様式1-1-2_月別_多水深_調査項目_5月'!$I71)</f>
        <v>546.0779</v>
      </c>
      <c r="J70" s="224">
        <f>IF('様式1-1-2_月別_多水深_調査項目_6月'!$I71="","",'様式1-1-2_月別_多水深_調査項目_6月'!$I71)</f>
        <v>544.45069999999998</v>
      </c>
      <c r="K70" s="224">
        <f>IF('様式1-1-2_月別_多水深_調査項目_7月'!$I71="","",'様式1-1-2_月別_多水深_調査項目_7月'!$I71)</f>
        <v>546.84019999999998</v>
      </c>
      <c r="L70" s="224">
        <f>IF('様式1-1-2_月別_多水深_調査項目_8月'!$I71="","",'様式1-1-2_月別_多水深_調査項目_8月'!$I71)</f>
        <v>506.7174</v>
      </c>
      <c r="M70" s="224">
        <f>IF('様式1-1-2_月別_多水深_調査項目_9月'!$I71="","",'様式1-1-2_月別_多水深_調査項目_9月'!$I71)</f>
        <v>462.61420000000004</v>
      </c>
      <c r="N70" s="224">
        <f>IF('様式1-1-2_月別_多水深_調査項目_10月'!$I71="","",'様式1-1-2_月別_多水深_調査項目_10月'!$I71)</f>
        <v>452.64089999999999</v>
      </c>
      <c r="O70" s="224">
        <f>IF('様式1-1-2_月別_多水深_調査項目_11月'!$I71="","",'様式1-1-2_月別_多水深_調査項目_11月'!$I71)</f>
        <v>460.50809999999996</v>
      </c>
      <c r="P70" s="224">
        <f>IF('様式1-1-2_月別_多水深_調査項目_12月'!$I71="","",'様式1-1-2_月別_多水深_調査項目_12月'!$I71)</f>
        <v>401.84269999999998</v>
      </c>
      <c r="Q70" s="386"/>
    </row>
    <row r="71" spans="1:17" s="24" customFormat="1" ht="12" customHeight="1">
      <c r="A71" s="9">
        <f t="shared" si="0"/>
        <v>66</v>
      </c>
      <c r="B71" s="383"/>
      <c r="C71" s="27">
        <f t="shared" si="1"/>
        <v>48</v>
      </c>
      <c r="D71" s="173" t="s">
        <v>1308</v>
      </c>
      <c r="E71" s="223">
        <f>IF('様式1-1-2_月別_多水深_調査項目_1月'!$I72="","",'様式1-1-2_月別_多水深_調査項目_1月'!$I72)</f>
        <v>332.78</v>
      </c>
      <c r="F71" s="224">
        <f>IF('様式1-1-2_月別_多水深_調査項目_2月'!$I72="","",'様式1-1-2_月別_多水深_調査項目_2月'!$I72)</f>
        <v>241.6174</v>
      </c>
      <c r="G71" s="224">
        <f>IF('様式1-1-2_月別_多水深_調査項目_3月'!$I72="","",'様式1-1-2_月別_多水深_調査項目_3月'!$I72)</f>
        <v>249.29069999999999</v>
      </c>
      <c r="H71" s="224">
        <f>IF('様式1-1-2_月別_多水深_調査項目_4月'!$I72="","",'様式1-1-2_月別_多水深_調査項目_4月'!$I72)</f>
        <v>523.56939999999997</v>
      </c>
      <c r="I71" s="224">
        <f>IF('様式1-1-2_月別_多水深_調査項目_5月'!$I72="","",'様式1-1-2_月別_多水深_調査項目_5月'!$I72)</f>
        <v>546.39760000000001</v>
      </c>
      <c r="J71" s="224">
        <f>IF('様式1-1-2_月別_多水深_調査項目_6月'!$I72="","",'様式1-1-2_月別_多水深_調査項目_6月'!$I72)</f>
        <v>544.90240000000006</v>
      </c>
      <c r="K71" s="224">
        <f>IF('様式1-1-2_月別_多水深_調査項目_7月'!$I72="","",'様式1-1-2_月別_多水深_調査項目_7月'!$I72)</f>
        <v>547.40590000000009</v>
      </c>
      <c r="L71" s="224">
        <f>IF('様式1-1-2_月別_多水深_調査項目_8月'!$I72="","",'様式1-1-2_月別_多水深_調査項目_8月'!$I72)</f>
        <v>507.36429999999996</v>
      </c>
      <c r="M71" s="224">
        <f>IF('様式1-1-2_月別_多水深_調査項目_9月'!$I72="","",'様式1-1-2_月別_多水深_調査項目_9月'!$I72)</f>
        <v>463.31940000000003</v>
      </c>
      <c r="N71" s="224">
        <f>IF('様式1-1-2_月別_多水深_調査項目_10月'!$I72="","",'様式1-1-2_月別_多水深_調査項目_10月'!$I72)</f>
        <v>452.87830000000002</v>
      </c>
      <c r="O71" s="224">
        <f>IF('様式1-1-2_月別_多水深_調査項目_11月'!$I72="","",'様式1-1-2_月別_多水深_調査項目_11月'!$I72)</f>
        <v>461.07265000000001</v>
      </c>
      <c r="P71" s="224">
        <f>IF('様式1-1-2_月別_多水深_調査項目_12月'!$I72="","",'様式1-1-2_月別_多水深_調査項目_12月'!$I72)</f>
        <v>402.16359999999997</v>
      </c>
      <c r="Q71" s="386"/>
    </row>
    <row r="72" spans="1:17" s="24" customFormat="1" ht="12" customHeight="1">
      <c r="A72" s="9">
        <f t="shared" si="0"/>
        <v>67</v>
      </c>
      <c r="B72" s="383"/>
      <c r="C72" s="27">
        <f t="shared" si="1"/>
        <v>49</v>
      </c>
      <c r="D72" s="173" t="s">
        <v>1308</v>
      </c>
      <c r="E72" s="223">
        <f>IF('様式1-1-2_月別_多水深_調査項目_1月'!$I73="","",'様式1-1-2_月別_多水深_調査項目_1月'!$I73)</f>
        <v>332.7251</v>
      </c>
      <c r="F72" s="224">
        <f>IF('様式1-1-2_月別_多水深_調査項目_2月'!$I73="","",'様式1-1-2_月別_多水深_調査項目_2月'!$I73)</f>
        <v>241.6533</v>
      </c>
      <c r="G72" s="224">
        <f>IF('様式1-1-2_月別_多水深_調査項目_3月'!$I73="","",'様式1-1-2_月別_多水深_調査項目_3月'!$I73)</f>
        <v>249.18089999999998</v>
      </c>
      <c r="H72" s="224">
        <f>IF('様式1-1-2_月別_多水深_調査項目_4月'!$I73="","",'様式1-1-2_月別_多水深_調査項目_4月'!$I73)</f>
        <v>523.69110000000001</v>
      </c>
      <c r="I72" s="224">
        <f>IF('様式1-1-2_月別_多水深_調査項目_5月'!$I73="","",'様式1-1-2_月別_多水深_調査項目_5月'!$I73)</f>
        <v>546.7912</v>
      </c>
      <c r="J72" s="224">
        <f>IF('様式1-1-2_月別_多水深_調査項目_6月'!$I73="","",'様式1-1-2_月別_多水深_調査項目_6月'!$I73)</f>
        <v>545.26009999999997</v>
      </c>
      <c r="K72" s="224">
        <f>IF('様式1-1-2_月別_多水深_調査項目_7月'!$I73="","",'様式1-1-2_月別_多水深_調査項目_7月'!$I73)</f>
        <v>547.79559999999992</v>
      </c>
      <c r="L72" s="224">
        <f>IF('様式1-1-2_月別_多水深_調査項目_8月'!$I73="","",'様式1-1-2_月別_多水深_調査項目_8月'!$I73)</f>
        <v>508.24200000000002</v>
      </c>
      <c r="M72" s="224">
        <f>IF('様式1-1-2_月別_多水深_調査項目_9月'!$I73="","",'様式1-1-2_月別_多水深_調査項目_9月'!$I73)</f>
        <v>463.76889999999997</v>
      </c>
      <c r="N72" s="224">
        <f>IF('様式1-1-2_月別_多水深_調査項目_10月'!$I73="","",'様式1-1-2_月別_多水深_調査項目_10月'!$I73)</f>
        <v>454.36879999999996</v>
      </c>
      <c r="O72" s="224">
        <f>IF('様式1-1-2_月別_多水深_調査項目_11月'!$I73="","",'様式1-1-2_月別_多水深_調査項目_11月'!$I73)</f>
        <v>461.45</v>
      </c>
      <c r="P72" s="224">
        <f>IF('様式1-1-2_月別_多水深_調査項目_12月'!$I73="","",'様式1-1-2_月別_多水深_調査項目_12月'!$I73)</f>
        <v>402.55259999999998</v>
      </c>
      <c r="Q72" s="386"/>
    </row>
    <row r="73" spans="1:17" s="24" customFormat="1" ht="12" customHeight="1">
      <c r="A73" s="9">
        <f t="shared" si="0"/>
        <v>68</v>
      </c>
      <c r="B73" s="383"/>
      <c r="C73" s="27">
        <f t="shared" si="1"/>
        <v>50</v>
      </c>
      <c r="D73" s="173" t="s">
        <v>1308</v>
      </c>
      <c r="E73" s="223">
        <f>IF('様式1-1-2_月別_多水深_調査項目_1月'!$I74="","",'様式1-1-2_月別_多水深_調査項目_1月'!$I74)</f>
        <v>332.51509999999996</v>
      </c>
      <c r="F73" s="224">
        <f>IF('様式1-1-2_月別_多水深_調査項目_2月'!$I74="","",'様式1-1-2_月別_多水深_調査項目_2月'!$I74)</f>
        <v>241.65190000000001</v>
      </c>
      <c r="G73" s="224">
        <f>IF('様式1-1-2_月別_多水深_調査項目_3月'!$I74="","",'様式1-1-2_月別_多水深_調査項目_3月'!$I74)</f>
        <v>249.08940000000001</v>
      </c>
      <c r="H73" s="224">
        <f>IF('様式1-1-2_月別_多水深_調査項目_4月'!$I74="","",'様式1-1-2_月別_多水深_調査項目_4月'!$I74)</f>
        <v>524.15539999999999</v>
      </c>
      <c r="I73" s="224">
        <f>IF('様式1-1-2_月別_多水深_調査項目_5月'!$I74="","",'様式1-1-2_月別_多水深_調査項目_5月'!$I74)</f>
        <v>547.33150000000012</v>
      </c>
      <c r="J73" s="224">
        <f>IF('様式1-1-2_月別_多水深_調査項目_6月'!$I74="","",'様式1-1-2_月別_多水深_調査項目_6月'!$I74)</f>
        <v>546.28589999999997</v>
      </c>
      <c r="K73" s="224">
        <f>IF('様式1-1-2_月別_多水深_調査項目_7月'!$I74="","",'様式1-1-2_月別_多水深_調査項目_7月'!$I74)</f>
        <v>547.95389999999998</v>
      </c>
      <c r="L73" s="224">
        <f>IF('様式1-1-2_月別_多水深_調査項目_8月'!$I74="","",'様式1-1-2_月別_多水深_調査項目_8月'!$I74)</f>
        <v>508.70670000000001</v>
      </c>
      <c r="M73" s="224">
        <f>IF('様式1-1-2_月別_多水深_調査項目_9月'!$I74="","",'様式1-1-2_月別_多水深_調査項目_9月'!$I74)</f>
        <v>463.99549999999999</v>
      </c>
      <c r="N73" s="224">
        <f>IF('様式1-1-2_月別_多水深_調査項目_10月'!$I74="","",'様式1-1-2_月別_多水深_調査項目_10月'!$I74)</f>
        <v>454.90279999999996</v>
      </c>
      <c r="O73" s="224">
        <f>IF('様式1-1-2_月別_多水深_調査項目_11月'!$I74="","",'様式1-1-2_月別_多水深_調査項目_11月'!$I74)</f>
        <v>462.24159999999995</v>
      </c>
      <c r="P73" s="224">
        <f>IF('様式1-1-2_月別_多水深_調査項目_12月'!$I74="","",'様式1-1-2_月別_多水深_調査項目_12月'!$I74)</f>
        <v>402.86380000000003</v>
      </c>
      <c r="Q73" s="386"/>
    </row>
    <row r="74" spans="1:17" s="24" customFormat="1" ht="12" customHeight="1">
      <c r="A74" s="9">
        <f t="shared" si="0"/>
        <v>69</v>
      </c>
      <c r="B74" s="383"/>
      <c r="C74" s="27">
        <f t="shared" si="1"/>
        <v>51</v>
      </c>
      <c r="D74" s="173" t="s">
        <v>1308</v>
      </c>
      <c r="E74" s="223">
        <f>IF('様式1-1-2_月別_多水深_調査項目_1月'!$I75="","",'様式1-1-2_月別_多水深_調査項目_1月'!$I75)</f>
        <v>332.54680000000002</v>
      </c>
      <c r="F74" s="224">
        <f>IF('様式1-1-2_月別_多水深_調査項目_2月'!$I75="","",'様式1-1-2_月別_多水深_調査項目_2月'!$I75)</f>
        <v>241.6892</v>
      </c>
      <c r="G74" s="224">
        <f>IF('様式1-1-2_月別_多水深_調査項目_3月'!$I75="","",'様式1-1-2_月別_多水深_調査項目_3月'!$I75)</f>
        <v>248.91809999999998</v>
      </c>
      <c r="H74" s="224">
        <f>IF('様式1-1-2_月別_多水深_調査項目_4月'!$I75="","",'様式1-1-2_月別_多水深_調査項目_4月'!$I75)</f>
        <v>524.70060000000001</v>
      </c>
      <c r="I74" s="224">
        <f>IF('様式1-1-2_月別_多水深_調査項目_5月'!$I75="","",'様式1-1-2_月別_多水深_調査項目_5月'!$I75)</f>
        <v>550.7328</v>
      </c>
      <c r="J74" s="224">
        <f>IF('様式1-1-2_月別_多水深_調査項目_6月'!$I75="","",'様式1-1-2_月別_多水深_調査項目_6月'!$I75)</f>
        <v>548.32929999999999</v>
      </c>
      <c r="K74" s="224">
        <f>IF('様式1-1-2_月別_多水深_調査項目_7月'!$I75="","",'様式1-1-2_月別_多水深_調査項目_7月'!$I75)</f>
        <v>547.84619999999995</v>
      </c>
      <c r="L74" s="224">
        <f>IF('様式1-1-2_月別_多水深_調査項目_8月'!$I75="","",'様式1-1-2_月別_多水深_調査項目_8月'!$I75)</f>
        <v>509.3177</v>
      </c>
      <c r="M74" s="224">
        <f>IF('様式1-1-2_月別_多水深_調査項目_9月'!$I75="","",'様式1-1-2_月別_多水深_調査項目_9月'!$I75)</f>
        <v>464.41970000000003</v>
      </c>
      <c r="N74" s="224">
        <f>IF('様式1-1-2_月別_多水深_調査項目_10月'!$I75="","",'様式1-1-2_月別_多水深_調査項目_10月'!$I75)</f>
        <v>454.98259999999999</v>
      </c>
      <c r="O74" s="224">
        <f>IF('様式1-1-2_月別_多水深_調査項目_11月'!$I75="","",'様式1-1-2_月別_多水深_調査項目_11月'!$I75)</f>
        <v>462.80664999999999</v>
      </c>
      <c r="P74" s="224">
        <f>IF('様式1-1-2_月別_多水深_調査項目_12月'!$I75="","",'様式1-1-2_月別_多水深_調査項目_12月'!$I75)</f>
        <v>403.2475</v>
      </c>
      <c r="Q74" s="386"/>
    </row>
    <row r="75" spans="1:17" s="24" customFormat="1" ht="12" customHeight="1">
      <c r="A75" s="9">
        <f t="shared" si="0"/>
        <v>70</v>
      </c>
      <c r="B75" s="383"/>
      <c r="C75" s="27">
        <f t="shared" si="1"/>
        <v>52</v>
      </c>
      <c r="D75" s="173" t="s">
        <v>1308</v>
      </c>
      <c r="E75" s="223">
        <f>IF('様式1-1-2_月別_多水深_調査項目_1月'!$I76="","",'様式1-1-2_月別_多水深_調査項目_1月'!$I76)</f>
        <v>332.65340000000003</v>
      </c>
      <c r="F75" s="224">
        <f>IF('様式1-1-2_月別_多水深_調査項目_2月'!$I76="","",'様式1-1-2_月別_多水深_調査項目_2月'!$I76)</f>
        <v>241.76829999999998</v>
      </c>
      <c r="G75" s="224">
        <f>IF('様式1-1-2_月別_多水深_調査項目_3月'!$I76="","",'様式1-1-2_月別_多水深_調査項目_3月'!$I76)</f>
        <v>248.80620000000002</v>
      </c>
      <c r="H75" s="224">
        <f>IF('様式1-1-2_月別_多水深_調査項目_4月'!$I76="","",'様式1-1-2_月別_多水深_調査項目_4月'!$I76)</f>
        <v>524.63019999999995</v>
      </c>
      <c r="I75" s="224">
        <f>IF('様式1-1-2_月別_多水深_調査項目_5月'!$I76="","",'様式1-1-2_月別_多水深_調査項目_5月'!$I76)</f>
        <v>550.7328</v>
      </c>
      <c r="J75" s="224">
        <f>IF('様式1-1-2_月別_多水深_調査項目_6月'!$I76="","",'様式1-1-2_月別_多水深_調査項目_6月'!$I76)</f>
        <v>549.07039999999995</v>
      </c>
      <c r="K75" s="224">
        <f>IF('様式1-1-2_月別_多水深_調査項目_7月'!$I76="","",'様式1-1-2_月別_多水深_調査項目_7月'!$I76)</f>
        <v>548.72180000000003</v>
      </c>
      <c r="L75" s="224">
        <f>IF('様式1-1-2_月別_多水深_調査項目_8月'!$I76="","",'様式1-1-2_月別_多水深_調査項目_8月'!$I76)</f>
        <v>509.94740000000002</v>
      </c>
      <c r="M75" s="224">
        <f>IF('様式1-1-2_月別_多水深_調査項目_9月'!$I76="","",'様式1-1-2_月別_多水深_調査項目_9月'!$I76)</f>
        <v>465.00580000000002</v>
      </c>
      <c r="N75" s="224">
        <f>IF('様式1-1-2_月別_多水深_調査項目_10月'!$I76="","",'様式1-1-2_月別_多水深_調査項目_10月'!$I76)</f>
        <v>455.09800000000001</v>
      </c>
      <c r="O75" s="224">
        <f>IF('様式1-1-2_月別_多水深_調査項目_11月'!$I76="","",'様式1-1-2_月別_多水深_調査項目_11月'!$I76)</f>
        <v>463.0172</v>
      </c>
      <c r="P75" s="224">
        <f>IF('様式1-1-2_月別_多水深_調査項目_12月'!$I76="","",'様式1-1-2_月別_多水深_調査項目_12月'!$I76)</f>
        <v>403.4631</v>
      </c>
      <c r="Q75" s="386"/>
    </row>
    <row r="76" spans="1:17" s="24" customFormat="1" ht="12" customHeight="1">
      <c r="A76" s="9">
        <f t="shared" si="0"/>
        <v>71</v>
      </c>
      <c r="B76" s="383"/>
      <c r="C76" s="27">
        <f t="shared" si="1"/>
        <v>53</v>
      </c>
      <c r="D76" s="173" t="s">
        <v>1308</v>
      </c>
      <c r="E76" s="223">
        <f>IF('様式1-1-2_月別_多水深_調査項目_1月'!$I77="","",'様式1-1-2_月別_多水深_調査項目_1月'!$I77)</f>
        <v>331.536</v>
      </c>
      <c r="F76" s="224">
        <f>IF('様式1-1-2_月別_多水深_調査項目_2月'!$I77="","",'様式1-1-2_月別_多水深_調査項目_2月'!$I77)</f>
        <v>241.87530000000001</v>
      </c>
      <c r="G76" s="224">
        <f>IF('様式1-1-2_月別_多水深_調査項目_3月'!$I77="","",'様式1-1-2_月別_多水深_調査項目_3月'!$I77)</f>
        <v>248.65389999999999</v>
      </c>
      <c r="H76" s="224">
        <f>IF('様式1-1-2_月別_多水深_調査項目_4月'!$I77="","",'様式1-1-2_月別_多水深_調査項目_4月'!$I77)</f>
        <v>524.71460000000002</v>
      </c>
      <c r="I76" s="224">
        <f>IF('様式1-1-2_月別_多水深_調査項目_5月'!$I77="","",'様式1-1-2_月別_多水深_調査項目_5月'!$I77)</f>
        <v>550.81440000000009</v>
      </c>
      <c r="J76" s="224">
        <f>IF('様式1-1-2_月別_多水深_調査項目_6月'!$I77="","",'様式1-1-2_月別_多水深_調査項目_6月'!$I77)</f>
        <v>549.42110000000002</v>
      </c>
      <c r="K76" s="224">
        <f>IF('様式1-1-2_月別_多水深_調査項目_7月'!$I77="","",'様式1-1-2_月別_多水深_調査項目_7月'!$I77)</f>
        <v>549.52210000000002</v>
      </c>
      <c r="L76" s="224">
        <f>IF('様式1-1-2_月別_多水深_調査項目_8月'!$I77="","",'様式1-1-2_月別_多水深_調査項目_8月'!$I77)</f>
        <v>510.5095</v>
      </c>
      <c r="M76" s="224">
        <f>IF('様式1-1-2_月別_多水深_調査項目_9月'!$I77="","",'様式1-1-2_月別_多水深_調査項目_9月'!$I77)</f>
        <v>465.67030000000005</v>
      </c>
      <c r="N76" s="224">
        <f>IF('様式1-1-2_月別_多水深_調査項目_10月'!$I77="","",'様式1-1-2_月別_多水深_調査項目_10月'!$I77)</f>
        <v>455.041</v>
      </c>
      <c r="O76" s="224">
        <f>IF('様式1-1-2_月別_多水深_調査項目_11月'!$I77="","",'様式1-1-2_月別_多水深_調査項目_11月'!$I77)</f>
        <v>463.29399999999998</v>
      </c>
      <c r="P76" s="224">
        <f>IF('様式1-1-2_月別_多水深_調査項目_12月'!$I77="","",'様式1-1-2_月別_多水深_調査項目_12月'!$I77)</f>
        <v>403.83000000000004</v>
      </c>
      <c r="Q76" s="386"/>
    </row>
    <row r="77" spans="1:17" s="24" customFormat="1" ht="12" customHeight="1">
      <c r="A77" s="9">
        <f t="shared" si="0"/>
        <v>72</v>
      </c>
      <c r="B77" s="383"/>
      <c r="C77" s="27">
        <f t="shared" si="1"/>
        <v>54</v>
      </c>
      <c r="D77" s="173" t="s">
        <v>1308</v>
      </c>
      <c r="E77" s="223">
        <f>IF('様式1-1-2_月別_多水深_調査項目_1月'!$I78="","",'様式1-1-2_月別_多水深_調査項目_1月'!$I78)</f>
        <v>330.31950000000001</v>
      </c>
      <c r="F77" s="224">
        <f>IF('様式1-1-2_月別_多水深_調査項目_2月'!$I78="","",'様式1-1-2_月別_多水深_調査項目_2月'!$I78)</f>
        <v>241.95479999999998</v>
      </c>
      <c r="G77" s="224">
        <f>IF('様式1-1-2_月別_多水深_調査項目_3月'!$I78="","",'様式1-1-2_月別_多水深_調査項目_3月'!$I78)</f>
        <v>248.54059999999998</v>
      </c>
      <c r="H77" s="224">
        <f>IF('様式1-1-2_月別_多水深_調査項目_4月'!$I78="","",'様式1-1-2_月別_多水深_調査項目_4月'!$I78)</f>
        <v>524.90769999999998</v>
      </c>
      <c r="I77" s="224">
        <f>IF('様式1-1-2_月別_多水深_調査項目_5月'!$I78="","",'様式1-1-2_月別_多水深_調査項目_5月'!$I78)</f>
        <v>550.66840000000002</v>
      </c>
      <c r="J77" s="224">
        <f>IF('様式1-1-2_月別_多水深_調査項目_6月'!$I78="","",'様式1-1-2_月別_多水深_調査項目_6月'!$I78)</f>
        <v>549.42600000000004</v>
      </c>
      <c r="K77" s="224">
        <f>IF('様式1-1-2_月別_多水深_調査項目_7月'!$I78="","",'様式1-1-2_月別_多水深_調査項目_7月'!$I78)</f>
        <v>550.35899999999992</v>
      </c>
      <c r="L77" s="224">
        <f>IF('様式1-1-2_月別_多水深_調査項目_8月'!$I78="","",'様式1-1-2_月別_多水深_調査項目_8月'!$I78)</f>
        <v>510.94605000000001</v>
      </c>
      <c r="M77" s="224">
        <f>IF('様式1-1-2_月別_多水深_調査項目_9月'!$I78="","",'様式1-1-2_月別_多水深_調査項目_9月'!$I78)</f>
        <v>466.20309999999995</v>
      </c>
      <c r="N77" s="224">
        <f>IF('様式1-1-2_月別_多水深_調査項目_10月'!$I78="","",'様式1-1-2_月別_多水深_調査項目_10月'!$I78)</f>
        <v>455.09730000000002</v>
      </c>
      <c r="O77" s="224">
        <f>IF('様式1-1-2_月別_多水深_調査項目_11月'!$I78="","",'様式1-1-2_月別_多水深_調査項目_11月'!$I78)</f>
        <v>463.36680000000001</v>
      </c>
      <c r="P77" s="224">
        <f>IF('様式1-1-2_月別_多水深_調査項目_12月'!$I78="","",'様式1-1-2_月別_多水深_調査項目_12月'!$I78)</f>
        <v>404.27120000000002</v>
      </c>
      <c r="Q77" s="386"/>
    </row>
    <row r="78" spans="1:17" s="24" customFormat="1" ht="12" customHeight="1">
      <c r="A78" s="9">
        <f t="shared" si="0"/>
        <v>73</v>
      </c>
      <c r="B78" s="383"/>
      <c r="C78" s="27">
        <f t="shared" si="1"/>
        <v>55</v>
      </c>
      <c r="D78" s="173" t="s">
        <v>1308</v>
      </c>
      <c r="E78" s="223">
        <f>IF('様式1-1-2_月別_多水深_調査項目_1月'!$I79="","",'様式1-1-2_月別_多水深_調査項目_1月'!$I79)</f>
        <v>329.45454999999998</v>
      </c>
      <c r="F78" s="224">
        <f>IF('様式1-1-2_月別_多水深_調査項目_2月'!$I79="","",'様式1-1-2_月別_多水深_調査項目_2月'!$I79)</f>
        <v>242.0001</v>
      </c>
      <c r="G78" s="224">
        <f>IF('様式1-1-2_月別_多水深_調査項目_3月'!$I79="","",'様式1-1-2_月別_多水深_調査項目_3月'!$I79)</f>
        <v>248.3897</v>
      </c>
      <c r="H78" s="224">
        <f>IF('様式1-1-2_月別_多水深_調査項目_4月'!$I79="","",'様式1-1-2_月別_多水深_調査項目_4月'!$I79)</f>
        <v>525.24440000000004</v>
      </c>
      <c r="I78" s="224">
        <f>IF('様式1-1-2_月別_多水深_調査項目_5月'!$I79="","",'様式1-1-2_月別_多水深_調査項目_5月'!$I79)</f>
        <v>550.94309999999996</v>
      </c>
      <c r="J78" s="224">
        <f>IF('様式1-1-2_月別_多水深_調査項目_6月'!$I79="","",'様式1-1-2_月別_多水深_調査項目_6月'!$I79)</f>
        <v>550.279</v>
      </c>
      <c r="K78" s="224">
        <f>IF('様式1-1-2_月別_多水深_調査項目_7月'!$I79="","",'様式1-1-2_月別_多水深_調査項目_7月'!$I79)</f>
        <v>550.73470000000009</v>
      </c>
      <c r="L78" s="224">
        <f>IF('様式1-1-2_月別_多水深_調査項目_8月'!$I79="","",'様式1-1-2_月別_多水深_調査項目_8月'!$I79)</f>
        <v>511.22820000000002</v>
      </c>
      <c r="M78" s="224">
        <f>IF('様式1-1-2_月別_多水深_調査項目_9月'!$I79="","",'様式1-1-2_月別_多水深_調査項目_9月'!$I79)</f>
        <v>467.06729999999999</v>
      </c>
      <c r="N78" s="224">
        <f>IF('様式1-1-2_月別_多水深_調査項目_10月'!$I79="","",'様式1-1-2_月別_多水深_調査項目_10月'!$I79)</f>
        <v>455.09800000000001</v>
      </c>
      <c r="O78" s="224">
        <f>IF('様式1-1-2_月別_多水深_調査項目_11月'!$I79="","",'様式1-1-2_月別_多水深_調査項目_11月'!$I79)</f>
        <v>463.48699999999997</v>
      </c>
      <c r="P78" s="224">
        <f>IF('様式1-1-2_月別_多水深_調査項目_12月'!$I79="","",'様式1-1-2_月別_多水深_調査項目_12月'!$I79)</f>
        <v>404.39360000000005</v>
      </c>
      <c r="Q78" s="386"/>
    </row>
    <row r="79" spans="1:17" s="24" customFormat="1" ht="12" customHeight="1">
      <c r="A79" s="9">
        <f t="shared" si="0"/>
        <v>74</v>
      </c>
      <c r="B79" s="383"/>
      <c r="C79" s="27">
        <f t="shared" si="1"/>
        <v>56</v>
      </c>
      <c r="D79" s="173" t="s">
        <v>1308</v>
      </c>
      <c r="E79" s="223">
        <f>IF('様式1-1-2_月別_多水深_調査項目_1月'!$I80="","",'様式1-1-2_月別_多水深_調査項目_1月'!$I80)</f>
        <v>329.65054999999995</v>
      </c>
      <c r="F79" s="224">
        <f>IF('様式1-1-2_月別_多水深_調査項目_2月'!$I80="","",'様式1-1-2_月別_多水深_調査項目_2月'!$I80)</f>
        <v>242.03879999999998</v>
      </c>
      <c r="G79" s="224">
        <f>IF('様式1-1-2_月別_多水深_調査項目_3月'!$I80="","",'様式1-1-2_月別_多水深_調査項目_3月'!$I80)</f>
        <v>248.2405</v>
      </c>
      <c r="H79" s="224">
        <f>IF('様式1-1-2_月別_多水深_調査項目_4月'!$I80="","",'様式1-1-2_月別_多水深_調査項目_4月'!$I80)</f>
        <v>525.2106</v>
      </c>
      <c r="I79" s="224">
        <f>IF('様式1-1-2_月別_多水深_調査項目_5月'!$I80="","",'様式1-1-2_月別_多水深_調査項目_5月'!$I80)</f>
        <v>551.3673</v>
      </c>
      <c r="J79" s="224">
        <f>IF('様式1-1-2_月別_多水深_調査項目_6月'!$I80="","",'様式1-1-2_月別_多水深_調査項目_6月'!$I80)</f>
        <v>550.93960000000004</v>
      </c>
      <c r="K79" s="224">
        <f>IF('様式1-1-2_月別_多水深_調査項目_7月'!$I80="","",'様式1-1-2_月別_多水深_調査項目_7月'!$I80)</f>
        <v>550.92329999999993</v>
      </c>
      <c r="L79" s="224">
        <f>IF('様式1-1-2_月別_多水深_調査項目_8月'!$I80="","",'様式1-1-2_月別_多水深_調査項目_8月'!$I80)</f>
        <v>511.71550000000002</v>
      </c>
      <c r="M79" s="224">
        <f>IF('様式1-1-2_月別_多水深_調査項目_9月'!$I80="","",'様式1-1-2_月別_多水深_調査項目_9月'!$I80)</f>
        <v>467.63509999999997</v>
      </c>
      <c r="N79" s="224">
        <f>IF('様式1-1-2_月別_多水深_調査項目_10月'!$I80="","",'様式1-1-2_月別_多水深_調査項目_10月'!$I80)</f>
        <v>455.26825000000002</v>
      </c>
      <c r="O79" s="224">
        <f>IF('様式1-1-2_月別_多水深_調査項目_11月'!$I80="","",'様式1-1-2_月別_多水深_調査項目_11月'!$I80)</f>
        <v>463.62209999999999</v>
      </c>
      <c r="P79" s="224">
        <f>IF('様式1-1-2_月別_多水深_調査項目_12月'!$I80="","",'様式1-1-2_月別_多水深_調査項目_12月'!$I80)</f>
        <v>404.7063</v>
      </c>
      <c r="Q79" s="386"/>
    </row>
    <row r="80" spans="1:17" s="24" customFormat="1" ht="12" customHeight="1">
      <c r="A80" s="9">
        <f t="shared" si="0"/>
        <v>75</v>
      </c>
      <c r="B80" s="383"/>
      <c r="C80" s="27">
        <f t="shared" si="1"/>
        <v>57</v>
      </c>
      <c r="D80" s="173" t="s">
        <v>1308</v>
      </c>
      <c r="E80" s="223">
        <f>IF('様式1-1-2_月別_多水深_調査項目_1月'!$I81="","",'様式1-1-2_月別_多水深_調査項目_1月'!$I81)</f>
        <v>329.59309999999999</v>
      </c>
      <c r="F80" s="224">
        <f>IF('様式1-1-2_月別_多水深_調査項目_2月'!$I81="","",'様式1-1-2_月別_多水深_調査項目_2月'!$I81)</f>
        <v>242.0789</v>
      </c>
      <c r="G80" s="224">
        <f>IF('様式1-1-2_月別_多水深_調査項目_3月'!$I81="","",'様式1-1-2_月別_多水深_調査項目_3月'!$I81)</f>
        <v>248.12899999999999</v>
      </c>
      <c r="H80" s="224">
        <f>IF('様式1-1-2_月別_多水深_調査項目_4月'!$I81="","",'様式1-1-2_月別_多水深_調査項目_4月'!$I81)</f>
        <v>525.32600000000002</v>
      </c>
      <c r="I80" s="224">
        <f>IF('様式1-1-2_月別_多水深_調査項目_5月'!$I81="","",'様式1-1-2_月別_多水深_調査項目_5月'!$I81)</f>
        <v>551.32009999999991</v>
      </c>
      <c r="J80" s="224">
        <f>IF('様式1-1-2_月別_多水深_調査項目_6月'!$I81="","",'様式1-1-2_月別_多水深_調査項目_6月'!$I81)</f>
        <v>550.76640000000009</v>
      </c>
      <c r="K80" s="224">
        <f>IF('様式1-1-2_月別_多水深_調査項目_7月'!$I81="","",'様式1-1-2_月別_多水深_調査項目_7月'!$I81)</f>
        <v>550.96129999999994</v>
      </c>
      <c r="L80" s="224">
        <f>IF('様式1-1-2_月別_多水深_調査項目_8月'!$I81="","",'様式1-1-2_月別_多水深_調査項目_8月'!$I81)</f>
        <v>512.06860000000006</v>
      </c>
      <c r="M80" s="224">
        <f>IF('様式1-1-2_月別_多水深_調査項目_9月'!$I81="","",'様式1-1-2_月別_多水深_調査項目_9月'!$I81)</f>
        <v>467.96935000000002</v>
      </c>
      <c r="N80" s="224">
        <f>IF('様式1-1-2_月別_多水深_調査項目_10月'!$I81="","",'様式1-1-2_月別_多水深_調査項目_10月'!$I81)</f>
        <v>455.62779999999998</v>
      </c>
      <c r="O80" s="224">
        <f>IF('様式1-1-2_月別_多水深_調査項目_11月'!$I81="","",'様式1-1-2_月別_多水深_調査項目_11月'!$I81)</f>
        <v>463.66109999999998</v>
      </c>
      <c r="P80" s="224">
        <f>IF('様式1-1-2_月別_多水深_調査項目_12月'!$I81="","",'様式1-1-2_月別_多水深_調査項目_12月'!$I81)</f>
        <v>404.71539999999999</v>
      </c>
      <c r="Q80" s="386"/>
    </row>
    <row r="81" spans="1:17" s="24" customFormat="1" ht="12" customHeight="1">
      <c r="A81" s="9">
        <f t="shared" si="0"/>
        <v>76</v>
      </c>
      <c r="B81" s="383"/>
      <c r="C81" s="27">
        <f t="shared" si="1"/>
        <v>58</v>
      </c>
      <c r="D81" s="173" t="s">
        <v>1308</v>
      </c>
      <c r="E81" s="223">
        <f>IF('様式1-1-2_月別_多水深_調査項目_1月'!$I82="","",'様式1-1-2_月別_多水深_調査項目_1月'!$I82)</f>
        <v>329.01785000000001</v>
      </c>
      <c r="F81" s="224">
        <f>IF('様式1-1-2_月別_多水深_調査項目_2月'!$I82="","",'様式1-1-2_月別_多水深_調査項目_2月'!$I82)</f>
        <v>242.0838</v>
      </c>
      <c r="G81" s="224">
        <f>IF('様式1-1-2_月別_多水深_調査項目_3月'!$I82="","",'様式1-1-2_月別_多水深_調査項目_3月'!$I82)</f>
        <v>248.01570000000001</v>
      </c>
      <c r="H81" s="224">
        <f>IF('様式1-1-2_月別_多水深_調査項目_4月'!$I82="","",'様式1-1-2_月別_多水深_調査項目_4月'!$I82)</f>
        <v>525.71820000000002</v>
      </c>
      <c r="I81" s="224">
        <f>IF('様式1-1-2_月別_多水深_調査項目_5月'!$I82="","",'様式1-1-2_月別_多水深_調査項目_5月'!$I82)</f>
        <v>551.8017000000001</v>
      </c>
      <c r="J81" s="224">
        <f>IF('様式1-1-2_月別_多水深_調査項目_6月'!$I82="","",'様式1-1-2_月別_多水深_調査項目_6月'!$I82)</f>
        <v>551.27429999999993</v>
      </c>
      <c r="K81" s="224">
        <f>IF('様式1-1-2_月別_多水深_調査項目_7月'!$I82="","",'様式1-1-2_月別_多水深_調査項目_7月'!$I82)</f>
        <v>551.00099999999998</v>
      </c>
      <c r="L81" s="224">
        <f>IF('様式1-1-2_月別_多水深_調査項目_8月'!$I82="","",'様式1-1-2_月別_多水深_調査項目_8月'!$I82)</f>
        <v>512.18470000000002</v>
      </c>
      <c r="M81" s="224">
        <f>IF('様式1-1-2_月別_多水深_調査項目_9月'!$I82="","",'様式1-1-2_月別_多水深_調査項目_9月'!$I82)</f>
        <v>468.06310000000002</v>
      </c>
      <c r="N81" s="224">
        <f>IF('様式1-1-2_月別_多水深_調査項目_10月'!$I82="","",'様式1-1-2_月別_多水深_調査項目_10月'!$I82)</f>
        <v>455.62919999999997</v>
      </c>
      <c r="O81" s="224">
        <f>IF('様式1-1-2_月別_多水深_調査項目_11月'!$I82="","",'様式1-1-2_月別_多水深_調査項目_11月'!$I82)</f>
        <v>463.69735000000003</v>
      </c>
      <c r="P81" s="224">
        <f>IF('様式1-1-2_月別_多水深_調査項目_12月'!$I82="","",'様式1-1-2_月別_多水深_調査項目_12月'!$I82)</f>
        <v>404.79309999999998</v>
      </c>
      <c r="Q81" s="386"/>
    </row>
    <row r="82" spans="1:17" s="24" customFormat="1" ht="12" customHeight="1">
      <c r="A82" s="9">
        <f t="shared" si="0"/>
        <v>77</v>
      </c>
      <c r="B82" s="383"/>
      <c r="C82" s="27">
        <f t="shared" si="1"/>
        <v>59</v>
      </c>
      <c r="D82" s="173" t="s">
        <v>1308</v>
      </c>
      <c r="E82" s="223">
        <f>IF('様式1-1-2_月別_多水深_調査項目_1月'!$I83="","",'様式1-1-2_月別_多水深_調査項目_1月'!$I83)</f>
        <v>328.0711</v>
      </c>
      <c r="F82" s="224">
        <f>IF('様式1-1-2_月別_多水深_調査項目_2月'!$I83="","",'様式1-1-2_月別_多水深_調査項目_2月'!$I83)</f>
        <v>242.1232</v>
      </c>
      <c r="G82" s="224">
        <f>IF('様式1-1-2_月別_多水深_調査項目_3月'!$I83="","",'様式1-1-2_月別_多水深_調査項目_3月'!$I83)</f>
        <v>247.90594999999999</v>
      </c>
      <c r="H82" s="224">
        <f>IF('様式1-1-2_月別_多水深_調査項目_4月'!$I83="","",'様式1-1-2_月別_多水深_調査項目_4月'!$I83)</f>
        <v>525.7586</v>
      </c>
      <c r="I82" s="224">
        <f>IF('様式1-1-2_月別_多水深_調査項目_5月'!$I83="","",'様式1-1-2_月別_多水深_調査項目_5月'!$I83)</f>
        <v>552.11889999999994</v>
      </c>
      <c r="J82" s="224">
        <f>IF('様式1-1-2_月別_多水深_調査項目_6月'!$I83="","",'様式1-1-2_月別_多水深_調査項目_6月'!$I83)</f>
        <v>551.28409999999997</v>
      </c>
      <c r="K82" s="224">
        <f>IF('様式1-1-2_月別_多水深_調査項目_7月'!$I83="","",'様式1-1-2_月別_多水深_調査項目_7月'!$I83)</f>
        <v>550.65700000000004</v>
      </c>
      <c r="L82" s="224">
        <f>IF('様式1-1-2_月別_多水深_調査項目_8月'!$I83="","",'様式1-1-2_月別_多水深_調査項目_8月'!$I83)</f>
        <v>512.48900000000003</v>
      </c>
      <c r="M82" s="224">
        <f>IF('様式1-1-2_月別_多水深_調査項目_9月'!$I83="","",'様式1-1-2_月別_多水深_調査項目_9月'!$I83)</f>
        <v>468.11289999999997</v>
      </c>
      <c r="N82" s="224">
        <f>IF('様式1-1-2_月別_多水深_調査項目_10月'!$I83="","",'様式1-1-2_月別_多水深_調査項目_10月'!$I83)</f>
        <v>455.68619999999999</v>
      </c>
      <c r="O82" s="224">
        <f>IF('様式1-1-2_月別_多水深_調査項目_11月'!$I83="","",'様式1-1-2_月別_多水深_調査項目_11月'!$I83)</f>
        <v>463.87894999999997</v>
      </c>
      <c r="P82" s="224">
        <f>IF('様式1-1-2_月別_多水深_調査項目_12月'!$I83="","",'様式1-1-2_月別_多水深_調査項目_12月'!$I83)</f>
        <v>404.98100000000005</v>
      </c>
      <c r="Q82" s="386"/>
    </row>
    <row r="83" spans="1:17" s="24" customFormat="1" ht="12" customHeight="1">
      <c r="A83" s="9">
        <f t="shared" si="0"/>
        <v>78</v>
      </c>
      <c r="B83" s="383"/>
      <c r="C83" s="27">
        <f t="shared" si="1"/>
        <v>60</v>
      </c>
      <c r="D83" s="173" t="s">
        <v>1308</v>
      </c>
      <c r="E83" s="223">
        <f>IF('様式1-1-2_月別_多水深_調査項目_1月'!$I84="","",'様式1-1-2_月別_多水深_調査項目_1月'!$I84)</f>
        <v>327.33634999999998</v>
      </c>
      <c r="F83" s="224">
        <f>IF('様式1-1-2_月別_多水深_調査項目_2月'!$I84="","",'様式1-1-2_月別_多水深_調査項目_2月'!$I84)</f>
        <v>242.0866</v>
      </c>
      <c r="G83" s="224">
        <f>IF('様式1-1-2_月別_多水深_調査項目_3月'!$I84="","",'様式1-1-2_月別_多水深_調査項目_3月'!$I84)</f>
        <v>247.79369999999997</v>
      </c>
      <c r="H83" s="224">
        <f>IF('様式1-1-2_月別_多水深_調査項目_4月'!$I84="","",'様式1-1-2_月別_多水深_調査項目_4月'!$I84)</f>
        <v>525.98940000000005</v>
      </c>
      <c r="I83" s="224">
        <f>IF('様式1-1-2_月別_多水深_調査項目_5月'!$I84="","",'様式1-1-2_月別_多水深_調査項目_5月'!$I84)</f>
        <v>552.32359999999994</v>
      </c>
      <c r="J83" s="224">
        <f>IF('様式1-1-2_月別_多水深_調査項目_6月'!$I84="","",'様式1-1-2_月別_多水深_調査項目_6月'!$I84)</f>
        <v>551.33539999999994</v>
      </c>
      <c r="K83" s="224">
        <f>IF('様式1-1-2_月別_多水深_調査項目_7月'!$I84="","",'様式1-1-2_月別_多水深_調査項目_7月'!$I84)</f>
        <v>550.92329999999993</v>
      </c>
      <c r="L83" s="224">
        <f>IF('様式1-1-2_月別_多水深_調査項目_8月'!$I84="","",'様式1-1-2_月別_多水深_調査項目_8月'!$I84)</f>
        <v>512.46439999999996</v>
      </c>
      <c r="M83" s="224">
        <f>IF('様式1-1-2_月別_多水深_調査項目_9月'!$I84="","",'様式1-1-2_月別_多水深_調査項目_9月'!$I84)</f>
        <v>468.03519999999997</v>
      </c>
      <c r="N83" s="224">
        <f>IF('様式1-1-2_月別_多水深_調査項目_10月'!$I84="","",'様式1-1-2_月別_多水深_調査項目_10月'!$I84)</f>
        <v>455.55319999999995</v>
      </c>
      <c r="O83" s="224">
        <f>IF('様式1-1-2_月別_多水深_調査項目_11月'!$I84="","",'様式1-1-2_月別_多水深_調査項目_11月'!$I84)</f>
        <v>464.14909999999998</v>
      </c>
      <c r="P83" s="224">
        <f>IF('様式1-1-2_月別_多水深_調査項目_12月'!$I84="","",'様式1-1-2_月別_多水深_調査項目_12月'!$I84)</f>
        <v>404.90710000000001</v>
      </c>
      <c r="Q83" s="386"/>
    </row>
    <row r="84" spans="1:17" s="24" customFormat="1" ht="12" customHeight="1">
      <c r="A84" s="9">
        <f t="shared" si="0"/>
        <v>79</v>
      </c>
      <c r="B84" s="383"/>
      <c r="C84" s="27">
        <f t="shared" si="1"/>
        <v>61</v>
      </c>
      <c r="D84" s="173" t="s">
        <v>1308</v>
      </c>
      <c r="E84" s="223">
        <f>IF('様式1-1-2_月別_多水深_調査項目_1月'!$I85="","",'様式1-1-2_月別_多水深_調査項目_1月'!$I85)</f>
        <v>326.74765000000002</v>
      </c>
      <c r="F84" s="224">
        <f>IF('様式1-1-2_月別_多水深_調査項目_2月'!$I85="","",'様式1-1-2_月別_多水深_調査項目_2月'!$I85)</f>
        <v>242.16890000000001</v>
      </c>
      <c r="G84" s="224">
        <f>IF('様式1-1-2_月別_多水深_調査項目_3月'!$I85="","",'様式1-1-2_月別_多水深_調査項目_3月'!$I85)</f>
        <v>247.71979999999999</v>
      </c>
      <c r="H84" s="224">
        <f>IF('様式1-1-2_月別_多水深_調査項目_4月'!$I85="","",'様式1-1-2_月別_多水深_調査項目_4月'!$I85)</f>
        <v>526.29679999999996</v>
      </c>
      <c r="I84" s="224">
        <f>IF('様式1-1-2_月別_多水深_調査項目_5月'!$I85="","",'様式1-1-2_月別_多水深_調査項目_5月'!$I85)</f>
        <v>552.4532999999999</v>
      </c>
      <c r="J84" s="224">
        <f>IF('様式1-1-2_月別_多水深_調査項目_6月'!$I85="","",'様式1-1-2_月別_多水深_調査項目_6月'!$I85)</f>
        <v>551.0367</v>
      </c>
      <c r="K84" s="224">
        <f>IF('様式1-1-2_月別_多水深_調査項目_7月'!$I85="","",'様式1-1-2_月別_多水深_調査項目_7月'!$I85)</f>
        <v>550.80930000000012</v>
      </c>
      <c r="L84" s="224">
        <f>IF('様式1-1-2_月別_多水深_調査項目_8月'!$I85="","",'様式1-1-2_月別_多水深_調査項目_8月'!$I85)</f>
        <v>512.67649999999992</v>
      </c>
      <c r="M84" s="224">
        <f>IF('様式1-1-2_月別_多水深_調査項目_9月'!$I85="","",'様式1-1-2_月別_多水深_調査項目_9月'!$I85)</f>
        <v>468.02749999999997</v>
      </c>
      <c r="N84" s="224">
        <f>IF('様式1-1-2_月別_多水深_調査項目_10月'!$I85="","",'様式1-1-2_月別_多水深_調査項目_10月'!$I85)</f>
        <v>455.47549999999995</v>
      </c>
      <c r="O84" s="224">
        <f>IF('様式1-1-2_月別_多水深_調査項目_11月'!$I85="","",'様式1-1-2_月別_多水深_調査項目_11月'!$I85)</f>
        <v>464.33170000000001</v>
      </c>
      <c r="P84" s="224">
        <f>IF('様式1-1-2_月別_多水深_調査項目_12月'!$I85="","",'様式1-1-2_月別_多水深_調査項目_12月'!$I85)</f>
        <v>405.11815000000001</v>
      </c>
      <c r="Q84" s="386"/>
    </row>
    <row r="85" spans="1:17" s="24" customFormat="1" ht="12" customHeight="1">
      <c r="A85" s="9">
        <f t="shared" si="0"/>
        <v>80</v>
      </c>
      <c r="B85" s="383"/>
      <c r="C85" s="27">
        <f t="shared" si="1"/>
        <v>62</v>
      </c>
      <c r="D85" s="173" t="s">
        <v>1308</v>
      </c>
      <c r="E85" s="223">
        <f>IF('様式1-1-2_月別_多水深_調査項目_1月'!$I86="","",'様式1-1-2_月別_多水深_調査項目_1月'!$I86)</f>
        <v>326.36699999999996</v>
      </c>
      <c r="F85" s="224">
        <f>IF('様式1-1-2_月別_多水深_調査項目_2月'!$I86="","",'様式1-1-2_月別_多水深_調査項目_2月'!$I86)</f>
        <v>242.13230000000001</v>
      </c>
      <c r="G85" s="224">
        <f>IF('様式1-1-2_月別_多水深_調査項目_3月'!$I86="","",'様式1-1-2_月別_多水深_調査項目_3月'!$I86)</f>
        <v>247.571</v>
      </c>
      <c r="H85" s="224">
        <f>IF('様式1-1-2_月別_多水深_調査項目_4月'!$I86="","",'様式1-1-2_月別_多水深_調査項目_4月'!$I86)</f>
        <v>526.45579999999995</v>
      </c>
      <c r="I85" s="224">
        <f>IF('様式1-1-2_月別_多水深_調査項目_5月'!$I86="","",'様式1-1-2_月別_多水深_調査項目_5月'!$I86)</f>
        <v>552.73219999999992</v>
      </c>
      <c r="J85" s="224">
        <f>IF('様式1-1-2_月別_多水深_調査項目_6月'!$I86="","",'様式1-1-2_月別_多水深_調査項目_6月'!$I86)</f>
        <v>551.19500000000005</v>
      </c>
      <c r="K85" s="224">
        <f>IF('様式1-1-2_月別_多水深_調査項目_7月'!$I86="","",'様式1-1-2_月別_多水深_調査項目_7月'!$I86)</f>
        <v>550.61760000000004</v>
      </c>
      <c r="L85" s="224">
        <f>IF('様式1-1-2_月別_多水深_調査項目_8月'!$I86="","",'様式1-1-2_月別_多水深_調査項目_8月'!$I86)</f>
        <v>512.63464999999997</v>
      </c>
      <c r="M85" s="224">
        <f>IF('様式1-1-2_月別_多水深_調査項目_9月'!$I86="","",'様式1-1-2_月別_多水深_調査項目_9月'!$I86)</f>
        <v>467.98320000000001</v>
      </c>
      <c r="N85" s="224">
        <f>IF('様式1-1-2_月別_多水深_調査項目_10月'!$I86="","",'様式1-1-2_月別_多水深_調査項目_10月'!$I86)</f>
        <v>455.45499999999998</v>
      </c>
      <c r="O85" s="224">
        <f>IF('様式1-1-2_月別_多水深_調査項目_11月'!$I86="","",'様式1-1-2_月別_多水深_調査項目_11月'!$I86)</f>
        <v>464.40980000000002</v>
      </c>
      <c r="P85" s="224">
        <f>IF('様式1-1-2_月別_多水深_調査項目_12月'!$I86="","",'様式1-1-2_月別_多水深_調査項目_12月'!$I86)</f>
        <v>405.24869999999999</v>
      </c>
      <c r="Q85" s="386"/>
    </row>
    <row r="86" spans="1:17" s="24" customFormat="1" ht="12" customHeight="1">
      <c r="A86" s="9">
        <f t="shared" si="0"/>
        <v>81</v>
      </c>
      <c r="B86" s="383"/>
      <c r="C86" s="27">
        <f t="shared" si="1"/>
        <v>63</v>
      </c>
      <c r="D86" s="173" t="s">
        <v>1308</v>
      </c>
      <c r="E86" s="223">
        <f>IF('様式1-1-2_月別_多水深_調査項目_1月'!$I87="","",'様式1-1-2_月別_多水深_調査項目_1月'!$I87)</f>
        <v>326.10839999999996</v>
      </c>
      <c r="F86" s="224">
        <f>IF('様式1-1-2_月別_多水深_調査項目_2月'!$I87="","",'様式1-1-2_月別_多水深_調査項目_2月'!$I87)</f>
        <v>242.17449999999999</v>
      </c>
      <c r="G86" s="224">
        <f>IF('様式1-1-2_月別_多水深_調査項目_3月'!$I87="","",'様式1-1-2_月別_多水深_調査項目_3月'!$I87)</f>
        <v>247.42009999999999</v>
      </c>
      <c r="H86" s="224">
        <f>IF('様式1-1-2_月別_多水深_調査項目_4月'!$I87="","",'様式1-1-2_月別_多水深_調査項目_4月'!$I87)</f>
        <v>526.62559999999996</v>
      </c>
      <c r="I86" s="224">
        <f>IF('様式1-1-2_月別_多水深_調査項目_5月'!$I87="","",'様式1-1-2_月別_多水深_調査項目_5月'!$I87)</f>
        <v>552.88630000000001</v>
      </c>
      <c r="J86" s="224">
        <f>IF('様式1-1-2_月別_多水深_調査項目_6月'!$I87="","",'様式1-1-2_月別_多水深_調査項目_6月'!$I87)</f>
        <v>551.27099999999996</v>
      </c>
      <c r="K86" s="224">
        <f>IF('様式1-1-2_月別_多水深_調査項目_7月'!$I87="","",'様式1-1-2_月別_多水深_調査項目_7月'!$I87)</f>
        <v>550.61620000000005</v>
      </c>
      <c r="L86" s="224">
        <f>IF('様式1-1-2_月別_多水深_調査項目_8月'!$I87="","",'様式1-1-2_月別_多水深_調査項目_8月'!$I87)</f>
        <v>513.12260000000003</v>
      </c>
      <c r="M86" s="224">
        <f>IF('様式1-1-2_月別_多水深_調査項目_9月'!$I87="","",'様式1-1-2_月別_多水深_調査項目_9月'!$I87)</f>
        <v>468.0564</v>
      </c>
      <c r="N86" s="224">
        <f>IF('様式1-1-2_月別_多水深_調査項目_10月'!$I87="","",'様式1-1-2_月別_多水深_調査項目_10月'!$I87)</f>
        <v>455.41194999999999</v>
      </c>
      <c r="O86" s="224">
        <f>IF('様式1-1-2_月別_多水深_調査項目_11月'!$I87="","",'様式1-1-2_月別_多水深_調査項目_11月'!$I87)</f>
        <v>464.51639999999998</v>
      </c>
      <c r="P86" s="224">
        <f>IF('様式1-1-2_月別_多水深_調査項目_12月'!$I87="","",'様式1-1-2_月別_多水深_調査項目_12月'!$I87)</f>
        <v>405.17900000000003</v>
      </c>
      <c r="Q86" s="386"/>
    </row>
    <row r="87" spans="1:17" s="24" customFormat="1" ht="12" customHeight="1">
      <c r="A87" s="9">
        <f t="shared" ref="A87:A150" si="2">A86+1</f>
        <v>82</v>
      </c>
      <c r="B87" s="383"/>
      <c r="C87" s="27">
        <f t="shared" si="1"/>
        <v>64</v>
      </c>
      <c r="D87" s="173" t="s">
        <v>1308</v>
      </c>
      <c r="E87" s="223">
        <f>IF('様式1-1-2_月別_多水深_調査項目_1月'!$I88="","",'様式1-1-2_月別_多水深_調査項目_1月'!$I88)</f>
        <v>325.47579999999999</v>
      </c>
      <c r="F87" s="224">
        <f>IF('様式1-1-2_月別_多水深_調査項目_2月'!$I88="","",'様式1-1-2_月別_多水深_調査項目_2月'!$I88)</f>
        <v>242.17554999999999</v>
      </c>
      <c r="G87" s="224">
        <f>IF('様式1-1-2_月別_多水深_調査項目_3月'!$I88="","",'様式1-1-2_月別_多水深_調査項目_3月'!$I88)</f>
        <v>247.30539999999999</v>
      </c>
      <c r="H87" s="224">
        <f>IF('様式1-1-2_月別_多水深_調査項目_4月'!$I88="","",'様式1-1-2_月別_多水深_調査項目_4月'!$I88)</f>
        <v>526.78110000000004</v>
      </c>
      <c r="I87" s="224">
        <f>IF('様式1-1-2_月別_多水深_調査項目_5月'!$I88="","",'様式1-1-2_月別_多水深_調査項目_5月'!$I88)</f>
        <v>553.30700000000002</v>
      </c>
      <c r="J87" s="224">
        <f>IF('様式1-1-2_月別_多水深_調査項目_6月'!$I88="","",'様式1-1-2_月別_多水深_調査項目_6月'!$I88)</f>
        <v>552.07409999999993</v>
      </c>
      <c r="K87" s="224">
        <f>IF('様式1-1-2_月別_多水深_調査項目_7月'!$I88="","",'様式1-1-2_月別_多水深_調査項目_7月'!$I88)</f>
        <v>550.65280000000007</v>
      </c>
      <c r="L87" s="224">
        <f>IF('様式1-1-2_月別_多水深_調査項目_8月'!$I88="","",'様式1-1-2_月別_多水深_調査項目_8月'!$I88)</f>
        <v>513.15710000000001</v>
      </c>
      <c r="M87" s="224">
        <f>IF('様式1-1-2_月別_多水深_調査項目_9月'!$I88="","",'様式1-1-2_月別_多水深_調査項目_9月'!$I88)</f>
        <v>467.97829999999999</v>
      </c>
      <c r="N87" s="224">
        <f>IF('様式1-1-2_月別_多水深_調査項目_10月'!$I88="","",'様式1-1-2_月別_多水深_調査項目_10月'!$I88)</f>
        <v>455.37150000000003</v>
      </c>
      <c r="O87" s="224">
        <f>IF('様式1-1-2_月別_多水深_調査項目_11月'!$I88="","",'様式1-1-2_月別_多水深_調査項目_11月'!$I88)</f>
        <v>464.58784999999995</v>
      </c>
      <c r="P87" s="224">
        <f>IF('様式1-1-2_月別_多水深_調査項目_12月'!$I88="","",'様式1-1-2_月別_多水深_調査項目_12月'!$I88)</f>
        <v>405.14100000000002</v>
      </c>
      <c r="Q87" s="386"/>
    </row>
    <row r="88" spans="1:17" s="24" customFormat="1" ht="12" customHeight="1">
      <c r="A88" s="9">
        <f t="shared" si="2"/>
        <v>83</v>
      </c>
      <c r="B88" s="383"/>
      <c r="C88" s="27">
        <f t="shared" si="1"/>
        <v>65</v>
      </c>
      <c r="D88" s="173" t="s">
        <v>1308</v>
      </c>
      <c r="E88" s="223">
        <f>IF('様式1-1-2_月別_多水深_調査項目_1月'!$I89="","",'様式1-1-2_月別_多水深_調査項目_1月'!$I89)</f>
        <v>324.96500000000003</v>
      </c>
      <c r="F88" s="224">
        <f>IF('様式1-1-2_月別_多水深_調査項目_2月'!$I89="","",'様式1-1-2_月別_多水深_調査項目_2月'!$I89)</f>
        <v>242.2329</v>
      </c>
      <c r="G88" s="224">
        <f>IF('様式1-1-2_月別_多水深_調査項目_3月'!$I89="","",'様式1-1-2_月別_多水深_調査項目_3月'!$I89)</f>
        <v>247.23080000000002</v>
      </c>
      <c r="H88" s="224">
        <f>IF('様式1-1-2_月別_多水深_調査項目_4月'!$I89="","",'様式1-1-2_月別_多水深_調査項目_4月'!$I89)</f>
        <v>526.90030000000002</v>
      </c>
      <c r="I88" s="224">
        <f>IF('様式1-1-2_月別_多水深_調査項目_5月'!$I89="","",'様式1-1-2_月別_多水深_調査項目_5月'!$I89)</f>
        <v>553.65069999999992</v>
      </c>
      <c r="J88" s="224">
        <f>IF('様式1-1-2_月別_多水深_調査項目_6月'!$I89="","",'様式1-1-2_月別_多水深_調査項目_6月'!$I89)</f>
        <v>552.87790000000007</v>
      </c>
      <c r="K88" s="224">
        <f>IF('様式1-1-2_月別_多水深_調査項目_7月'!$I89="","",'様式1-1-2_月別_多水深_調査項目_7月'!$I89)</f>
        <v>550.68940000000009</v>
      </c>
      <c r="L88" s="224">
        <f>IF('様式1-1-2_月別_多水深_調査項目_8月'!$I89="","",'様式1-1-2_月別_多水深_調査項目_8月'!$I89)</f>
        <v>513.15430000000003</v>
      </c>
      <c r="M88" s="224">
        <f>IF('様式1-1-2_月別_多水深_調査項目_9月'!$I89="","",'様式1-1-2_月別_多水深_調査項目_9月'!$I89)</f>
        <v>467.90159999999997</v>
      </c>
      <c r="N88" s="224">
        <f>IF('様式1-1-2_月別_多水深_調査項目_10月'!$I89="","",'様式1-1-2_月別_多水深_調査項目_10月'!$I89)</f>
        <v>455.16220000000004</v>
      </c>
      <c r="O88" s="224">
        <f>IF('様式1-1-2_月別_多水深_調査項目_11月'!$I89="","",'様式1-1-2_月別_多水深_調査項目_11月'!$I89)</f>
        <v>464.46719999999999</v>
      </c>
      <c r="P88" s="224">
        <f>IF('様式1-1-2_月別_多水深_調査項目_12月'!$I89="","",'様式1-1-2_月別_多水深_調査項目_12月'!$I89)</f>
        <v>405.2944</v>
      </c>
      <c r="Q88" s="386"/>
    </row>
    <row r="89" spans="1:17" s="24" customFormat="1" ht="12" customHeight="1">
      <c r="A89" s="9">
        <f t="shared" si="2"/>
        <v>84</v>
      </c>
      <c r="B89" s="383"/>
      <c r="C89" s="27">
        <f t="shared" ref="C89:C152" si="3">C88+1</f>
        <v>66</v>
      </c>
      <c r="D89" s="173" t="s">
        <v>1308</v>
      </c>
      <c r="E89" s="223">
        <f>IF('様式1-1-2_月別_多水深_調査項目_1月'!$I90="","",'様式1-1-2_月別_多水深_調査項目_1月'!$I90)</f>
        <v>324.62099999999998</v>
      </c>
      <c r="F89" s="224">
        <f>IF('様式1-1-2_月別_多水深_調査項目_2月'!$I90="","",'様式1-1-2_月別_多水深_調査項目_2月'!$I90)</f>
        <v>242.18009999999998</v>
      </c>
      <c r="G89" s="224">
        <f>IF('様式1-1-2_月別_多水深_調査項目_3月'!$I90="","",'様式1-1-2_月別_多水深_調査項目_3月'!$I90)</f>
        <v>247.11789999999999</v>
      </c>
      <c r="H89" s="224">
        <f>IF('様式1-1-2_月別_多水深_調査項目_4月'!$I90="","",'様式1-1-2_月別_多水深_調査項目_4月'!$I90)</f>
        <v>527.12900000000002</v>
      </c>
      <c r="I89" s="224">
        <f>IF('様式1-1-2_月別_多水深_調査項目_5月'!$I90="","",'様式1-1-2_月別_多水深_調査項目_5月'!$I90)</f>
        <v>553.73019999999997</v>
      </c>
      <c r="J89" s="224">
        <f>IF('様式1-1-2_月別_多水深_調査項目_6月'!$I90="","",'様式1-1-2_月別_多水深_調査項目_6月'!$I90)</f>
        <v>552.77125000000001</v>
      </c>
      <c r="K89" s="224">
        <f>IF('様式1-1-2_月別_多水深_調査項目_7月'!$I90="","",'様式1-1-2_月別_多水深_調査項目_7月'!$I90)</f>
        <v>550.7650000000001</v>
      </c>
      <c r="L89" s="224">
        <f>IF('様式1-1-2_月別_多水深_調査項目_8月'!$I90="","",'様式1-1-2_月別_多水深_調査項目_8月'!$I90)</f>
        <v>513.13319999999999</v>
      </c>
      <c r="M89" s="224">
        <f>IF('様式1-1-2_月別_多水深_調査項目_9月'!$I90="","",'様式1-1-2_月別_多水深_調査項目_9月'!$I90)</f>
        <v>467.74790000000002</v>
      </c>
      <c r="N89" s="224">
        <f>IF('様式1-1-2_月別_多水深_調査項目_10月'!$I90="","",'様式1-1-2_月別_多水深_調査項目_10月'!$I90)</f>
        <v>455.00984999999997</v>
      </c>
      <c r="O89" s="224">
        <f>IF('様式1-1-2_月別_多水深_調査項目_11月'!$I90="","",'様式1-1-2_月別_多水深_調査項目_11月'!$I90)</f>
        <v>464.3895</v>
      </c>
      <c r="P89" s="224">
        <f>IF('様式1-1-2_月別_多水深_調査項目_12月'!$I90="","",'様式1-1-2_月別_多水深_調査項目_12月'!$I90)</f>
        <v>405.21700000000004</v>
      </c>
      <c r="Q89" s="386"/>
    </row>
    <row r="90" spans="1:17" s="24" customFormat="1" ht="12" customHeight="1">
      <c r="A90" s="9">
        <f t="shared" si="2"/>
        <v>85</v>
      </c>
      <c r="B90" s="383"/>
      <c r="C90" s="27">
        <f t="shared" si="3"/>
        <v>67</v>
      </c>
      <c r="D90" s="173" t="s">
        <v>1308</v>
      </c>
      <c r="E90" s="223">
        <f>IF('様式1-1-2_月別_多水深_調査項目_1月'!$I91="","",'様式1-1-2_月別_多水深_調査項目_1月'!$I91)</f>
        <v>324.76560000000001</v>
      </c>
      <c r="F90" s="224">
        <f>IF('様式1-1-2_月別_多水深_調査項目_2月'!$I91="","",'様式1-1-2_月別_多水深_調査項目_2月'!$I91)</f>
        <v>242.18009999999998</v>
      </c>
      <c r="G90" s="224">
        <f>IF('様式1-1-2_月別_多水深_調査項目_3月'!$I91="","",'様式1-1-2_月別_多水深_調査項目_3月'!$I91)</f>
        <v>247.00530000000001</v>
      </c>
      <c r="H90" s="224">
        <f>IF('様式1-1-2_月別_多水深_調査項目_4月'!$I91="","",'様式1-1-2_月別_多水深_調査項目_4月'!$I91)</f>
        <v>527.0924</v>
      </c>
      <c r="I90" s="224">
        <f>IF('様式1-1-2_月別_多水深_調査項目_5月'!$I91="","",'様式1-1-2_月別_多水深_調査項目_5月'!$I91)</f>
        <v>554.49950000000001</v>
      </c>
      <c r="J90" s="224">
        <f>IF('様式1-1-2_月別_多水深_調査項目_6月'!$I91="","",'様式1-1-2_月別_多水深_調査項目_6月'!$I91)</f>
        <v>553.50080000000003</v>
      </c>
      <c r="K90" s="224">
        <f>IF('様式1-1-2_月別_多水深_調査項目_7月'!$I91="","",'様式1-1-2_月別_多水深_調査項目_7月'!$I91)</f>
        <v>550.62890000000004</v>
      </c>
      <c r="L90" s="224">
        <f>IF('様式1-1-2_月別_多水深_調査項目_8月'!$I91="","",'様式1-1-2_月別_多水深_調査項目_8月'!$I91)</f>
        <v>513.13319999999999</v>
      </c>
      <c r="M90" s="224">
        <f>IF('様式1-1-2_月別_多水深_調査項目_9月'!$I91="","",'様式1-1-2_月別_多水深_調査項目_9月'!$I91)</f>
        <v>467.51499999999999</v>
      </c>
      <c r="N90" s="224">
        <f>IF('様式1-1-2_月別_多水深_調査項目_10月'!$I91="","",'様式1-1-2_月別_多水深_調査項目_10月'!$I91)</f>
        <v>454.68620000000004</v>
      </c>
      <c r="O90" s="224">
        <f>IF('様式1-1-2_月別_多水深_調査項目_11月'!$I91="","",'様式1-1-2_月別_多水深_調査項目_11月'!$I91)</f>
        <v>464.23750000000001</v>
      </c>
      <c r="P90" s="224">
        <f>IF('様式1-1-2_月別_多水深_調査項目_12月'!$I91="","",'様式1-1-2_月別_多水深_調査項目_12月'!$I91)</f>
        <v>405.09704999999997</v>
      </c>
      <c r="Q90" s="386"/>
    </row>
    <row r="91" spans="1:17" s="24" customFormat="1" ht="12" customHeight="1">
      <c r="A91" s="9">
        <f t="shared" si="2"/>
        <v>86</v>
      </c>
      <c r="B91" s="383"/>
      <c r="C91" s="27">
        <f t="shared" si="3"/>
        <v>68</v>
      </c>
      <c r="D91" s="173" t="s">
        <v>1308</v>
      </c>
      <c r="E91" s="223">
        <f>IF('様式1-1-2_月別_多水深_調査項目_1月'!$I92="","",'様式1-1-2_月別_多水深_調査項目_1月'!$I92)</f>
        <v>324.96019999999999</v>
      </c>
      <c r="F91" s="224">
        <f>IF('様式1-1-2_月別_多水深_調査項目_2月'!$I92="","",'様式1-1-2_月別_多水深_調査項目_2月'!$I92)</f>
        <v>242.14350000000002</v>
      </c>
      <c r="G91" s="224">
        <f>IF('様式1-1-2_月別_多水深_調査項目_3月'!$I92="","",'様式1-1-2_月別_多水深_調査項目_3月'!$I92)</f>
        <v>246.92930000000001</v>
      </c>
      <c r="H91" s="224">
        <f>IF('様式1-1-2_月別_多水深_調査項目_4月'!$I92="","",'様式1-1-2_月別_多水深_調査項目_4月'!$I92)</f>
        <v>527.36079999999993</v>
      </c>
      <c r="I91" s="224">
        <f>IF('様式1-1-2_月別_多水深_調査項目_5月'!$I92="","",'様式1-1-2_月別_多水深_調査項目_5月'!$I92)</f>
        <v>554.96309999999994</v>
      </c>
      <c r="J91" s="224">
        <f>IF('様式1-1-2_月別_多水深_調査項目_6月'!$I92="","",'様式1-1-2_月別_多水深_調査項目_6月'!$I92)</f>
        <v>553.23170000000005</v>
      </c>
      <c r="K91" s="224">
        <f>IF('様式1-1-2_月別_多水深_調査項目_7月'!$I92="","",'様式1-1-2_月別_多水深_調査項目_7月'!$I92)</f>
        <v>551.21639999999991</v>
      </c>
      <c r="L91" s="224">
        <f>IF('様式1-1-2_月別_多水深_調査項目_8月'!$I92="","",'様式1-1-2_月別_多水深_調査項目_8月'!$I92)</f>
        <v>512.95910000000003</v>
      </c>
      <c r="M91" s="224">
        <f>IF('様式1-1-2_月別_多水深_調査項目_9月'!$I92="","",'様式1-1-2_月別_多水深_調査項目_9月'!$I92)</f>
        <v>467.32400000000007</v>
      </c>
      <c r="N91" s="224">
        <f>IF('様式1-1-2_月別_多水深_調査項目_10月'!$I92="","",'様式1-1-2_月別_多水深_調査項目_10月'!$I92)</f>
        <v>454.60920000000004</v>
      </c>
      <c r="O91" s="224">
        <f>IF('様式1-1-2_月別_多水深_調査項目_11月'!$I92="","",'様式1-1-2_月別_多水深_調査項目_11月'!$I92)</f>
        <v>464.00219999999996</v>
      </c>
      <c r="P91" s="224">
        <f>IF('様式1-1-2_月別_多水深_調査項目_12月'!$I92="","",'様式1-1-2_月別_多水深_調査項目_12月'!$I92)</f>
        <v>405.09460000000001</v>
      </c>
      <c r="Q91" s="386"/>
    </row>
    <row r="92" spans="1:17" s="24" customFormat="1" ht="12" customHeight="1">
      <c r="A92" s="9">
        <f t="shared" si="2"/>
        <v>87</v>
      </c>
      <c r="B92" s="383"/>
      <c r="C92" s="27">
        <f t="shared" si="3"/>
        <v>69</v>
      </c>
      <c r="D92" s="173" t="s">
        <v>1308</v>
      </c>
      <c r="E92" s="223">
        <f>IF('様式1-1-2_月別_多水深_調査項目_1月'!$I93="","",'様式1-1-2_月別_多水深_調査項目_1月'!$I93)</f>
        <v>325.47300000000001</v>
      </c>
      <c r="F92" s="224">
        <f>IF('様式1-1-2_月別_多水深_調査項目_2月'!$I93="","",'様式1-1-2_月別_多水深_調査項目_2月'!$I93)</f>
        <v>242.1815</v>
      </c>
      <c r="G92" s="224">
        <f>IF('様式1-1-2_月別_多水深_調査項目_3月'!$I93="","",'様式1-1-2_月別_多水深_調査項目_3月'!$I93)</f>
        <v>246.7784</v>
      </c>
      <c r="H92" s="224">
        <f>IF('様式1-1-2_月別_多水深_調査項目_4月'!$I93="","",'様式1-1-2_月別_多水深_調査項目_4月'!$I93)</f>
        <v>527.52079999999989</v>
      </c>
      <c r="I92" s="224">
        <f>IF('様式1-1-2_月別_多水深_調査項目_5月'!$I93="","",'様式1-1-2_月別_多水深_調査項目_5月'!$I93)</f>
        <v>555.23710000000005</v>
      </c>
      <c r="J92" s="224">
        <f>IF('様式1-1-2_月別_多水深_調査項目_6月'!$I93="","",'様式1-1-2_月別_多水深_調査項目_6月'!$I93)</f>
        <v>553.34780000000001</v>
      </c>
      <c r="K92" s="224">
        <f>IF('様式1-1-2_月別_多水深_調査項目_7月'!$I93="","",'様式1-1-2_月別_多水深_調査項目_7月'!$I93)</f>
        <v>550.52395000000001</v>
      </c>
      <c r="L92" s="224">
        <f>IF('様式1-1-2_月別_多水深_調査項目_8月'!$I93="","",'様式1-1-2_月別_多水深_調査項目_8月'!$I93)</f>
        <v>513.18389999999999</v>
      </c>
      <c r="M92" s="224">
        <f>IF('様式1-1-2_月別_多水深_調査項目_9月'!$I93="","",'様式1-1-2_月別_多水深_調査項目_9月'!$I93)</f>
        <v>467.0915</v>
      </c>
      <c r="N92" s="224">
        <f>IF('様式1-1-2_月別_多水深_調査項目_10月'!$I93="","",'様式1-1-2_月別_多水深_調査項目_10月'!$I93)</f>
        <v>454.49239999999998</v>
      </c>
      <c r="O92" s="224">
        <f>IF('様式1-1-2_月別_多水深_調査項目_11月'!$I93="","",'様式1-1-2_月別_多水深_調査項目_11月'!$I93)</f>
        <v>463.92129999999997</v>
      </c>
      <c r="P92" s="224">
        <f>IF('様式1-1-2_月別_多水深_調査項目_12月'!$I93="","",'様式1-1-2_月別_多水深_調査項目_12月'!$I93)</f>
        <v>405.09460000000001</v>
      </c>
      <c r="Q92" s="386"/>
    </row>
    <row r="93" spans="1:17" s="24" customFormat="1" ht="12" customHeight="1">
      <c r="A93" s="9">
        <f t="shared" si="2"/>
        <v>88</v>
      </c>
      <c r="B93" s="383"/>
      <c r="C93" s="27">
        <f t="shared" si="3"/>
        <v>70</v>
      </c>
      <c r="D93" s="173" t="s">
        <v>1308</v>
      </c>
      <c r="E93" s="223">
        <f>IF('様式1-1-2_月別_多水深_調査項目_1月'!$I94="","",'様式1-1-2_月別_多水深_調査項目_1月'!$I94)</f>
        <v>324.87390000000005</v>
      </c>
      <c r="F93" s="224">
        <f>IF('様式1-1-2_月別_多水深_調査項目_2月'!$I94="","",'様式1-1-2_月別_多水深_調査項目_2月'!$I94)</f>
        <v>242.14420000000001</v>
      </c>
      <c r="G93" s="224">
        <f>IF('様式1-1-2_月別_多水深_調査項目_3月'!$I94="","",'様式1-1-2_月別_多水深_調査項目_3月'!$I94)</f>
        <v>246.62569999999999</v>
      </c>
      <c r="H93" s="224">
        <f>IF('様式1-1-2_月別_多水深_調査項目_4月'!$I94="","",'様式1-1-2_月別_多水深_調査項目_4月'!$I94)</f>
        <v>527.71529999999996</v>
      </c>
      <c r="I93" s="224">
        <f>IF('様式1-1-2_月別_多水深_調査項目_5月'!$I94="","",'様式1-1-2_月別_多水深_調査項目_5月'!$I94)</f>
        <v>555.54280000000006</v>
      </c>
      <c r="J93" s="224">
        <f>IF('様式1-1-2_月別_多水深_調査項目_6月'!$I94="","",'様式1-1-2_月別_多水深_調査項目_6月'!$I94)</f>
        <v>553.75144999999998</v>
      </c>
      <c r="K93" s="224">
        <f>IF('様式1-1-2_月別_多水深_調査項目_7月'!$I94="","",'様式1-1-2_月別_多水深_調査項目_7月'!$I94)</f>
        <v>550.36689999999999</v>
      </c>
      <c r="L93" s="224">
        <f>IF('様式1-1-2_月別_多水深_調査項目_8月'!$I94="","",'様式1-1-2_月別_多水深_調査項目_8月'!$I94)</f>
        <v>512.95629999999994</v>
      </c>
      <c r="M93" s="224">
        <f>IF('様式1-1-2_月別_多水深_調査項目_9月'!$I94="","",'様式1-1-2_月別_多水深_調査項目_9月'!$I94)</f>
        <v>466.86529999999999</v>
      </c>
      <c r="N93" s="224">
        <f>IF('様式1-1-2_月別_多水深_調査項目_10月'!$I94="","",'様式1-1-2_月別_多水深_調査項目_10月'!$I94)</f>
        <v>454.35559999999998</v>
      </c>
      <c r="O93" s="224">
        <f>IF('様式1-1-2_月別_多水深_調査項目_11月'!$I94="","",'様式1-1-2_月別_多水深_調査項目_11月'!$I94)</f>
        <v>463.76970000000006</v>
      </c>
      <c r="P93" s="224">
        <f>IF('様式1-1-2_月別_多水深_調査項目_12月'!$I94="","",'様式1-1-2_月別_多水深_調査項目_12月'!$I94)</f>
        <v>405.09530000000001</v>
      </c>
      <c r="Q93" s="386"/>
    </row>
    <row r="94" spans="1:17" s="24" customFormat="1" ht="12" customHeight="1">
      <c r="A94" s="9">
        <f t="shared" si="2"/>
        <v>89</v>
      </c>
      <c r="B94" s="383"/>
      <c r="C94" s="27">
        <f t="shared" si="3"/>
        <v>71</v>
      </c>
      <c r="D94" s="173" t="s">
        <v>1308</v>
      </c>
      <c r="E94" s="223">
        <f>IF('様式1-1-2_月別_多水深_調査項目_1月'!$I95="","",'様式1-1-2_月別_多水深_調査項目_1月'!$I95)</f>
        <v>324.49430000000001</v>
      </c>
      <c r="F94" s="224">
        <f>IF('様式1-1-2_月別_多水深_調査項目_2月'!$I95="","",'様式1-1-2_月別_多水深_調査項目_2月'!$I95)</f>
        <v>242.18219999999999</v>
      </c>
      <c r="G94" s="224">
        <f>IF('様式1-1-2_月別_多水深_調査項目_3月'!$I95="","",'様式1-1-2_月別_多水深_調査項目_3月'!$I95)</f>
        <v>246.54939999999999</v>
      </c>
      <c r="H94" s="224">
        <f>IF('様式1-1-2_月別_多水深_調査項目_4月'!$I95="","",'様式1-1-2_月別_多水深_調査項目_4月'!$I95)</f>
        <v>527.90809999999999</v>
      </c>
      <c r="I94" s="224">
        <f>IF('様式1-1-2_月別_多水深_調査項目_5月'!$I95="","",'様式1-1-2_月別_多水深_調査項目_5月'!$I95)</f>
        <v>555.88999999999987</v>
      </c>
      <c r="J94" s="224">
        <f>IF('様式1-1-2_月別_多水深_調査項目_6月'!$I95="","",'様式1-1-2_月別_多水深_調査項目_6月'!$I95)</f>
        <v>554.03309999999999</v>
      </c>
      <c r="K94" s="224">
        <f>IF('様式1-1-2_月別_多水深_調査項目_7月'!$I95="","",'様式1-1-2_月別_多水深_調査項目_7月'!$I95)</f>
        <v>550.67169999999987</v>
      </c>
      <c r="L94" s="224">
        <f>IF('様式1-1-2_月別_多水深_調査項目_8月'!$I95="","",'様式1-1-2_月別_多水深_調査項目_8月'!$I95)</f>
        <v>512.99289999999996</v>
      </c>
      <c r="M94" s="224">
        <f>IF('様式1-1-2_月別_多水深_調査項目_9月'!$I95="","",'様式1-1-2_月別_多水深_調査項目_9月'!$I95)</f>
        <v>466.50295</v>
      </c>
      <c r="N94" s="224">
        <f>IF('様式1-1-2_月別_多水深_調査項目_10月'!$I95="","",'様式1-1-2_月別_多水深_調査項目_10月'!$I95)</f>
        <v>454.13960000000003</v>
      </c>
      <c r="O94" s="224">
        <f>IF('様式1-1-2_月別_多水深_調査項目_11月'!$I95="","",'様式1-1-2_月別_多水深_調査項目_11月'!$I95)</f>
        <v>463.65500000000003</v>
      </c>
      <c r="P94" s="224">
        <f>IF('様式1-1-2_月別_多水深_調査項目_12月'!$I95="","",'様式1-1-2_月別_多水深_調査項目_12月'!$I95)</f>
        <v>404.97680000000003</v>
      </c>
      <c r="Q94" s="386"/>
    </row>
    <row r="95" spans="1:17" s="24" customFormat="1" ht="12" customHeight="1">
      <c r="A95" s="9">
        <f t="shared" si="2"/>
        <v>90</v>
      </c>
      <c r="B95" s="383"/>
      <c r="C95" s="27">
        <f t="shared" si="3"/>
        <v>72</v>
      </c>
      <c r="D95" s="173" t="s">
        <v>1308</v>
      </c>
      <c r="E95" s="223">
        <f>IF('様式1-1-2_月別_多水深_調査項目_1月'!$I96="","",'様式1-1-2_月別_多水深_調査項目_1月'!$I96)</f>
        <v>324.52390000000003</v>
      </c>
      <c r="F95" s="224">
        <f>IF('様式1-1-2_月別_多水深_調査項目_2月'!$I96="","",'様式1-1-2_月別_多水深_調査項目_2月'!$I96)</f>
        <v>242.18289999999999</v>
      </c>
      <c r="G95" s="224">
        <f>IF('様式1-1-2_月別_多水深_調査項目_3月'!$I96="","",'様式1-1-2_月別_多水深_調査項目_3月'!$I96)</f>
        <v>246.3974</v>
      </c>
      <c r="H95" s="224">
        <f>IF('様式1-1-2_月別_多水深_調査項目_4月'!$I96="","",'様式1-1-2_月別_多水深_調査項目_4月'!$I96)</f>
        <v>528.01960000000008</v>
      </c>
      <c r="I95" s="224">
        <f>IF('様式1-1-2_月別_多水深_調査項目_5月'!$I96="","",'様式1-1-2_月別_多水深_調査項目_5月'!$I96)</f>
        <v>556.37014999999997</v>
      </c>
      <c r="J95" s="224">
        <f>IF('様式1-1-2_月別_多水深_調査項目_6月'!$I96="","",'様式1-1-2_月別_多水深_調査項目_6月'!$I96)</f>
        <v>555.02649999999994</v>
      </c>
      <c r="K95" s="224">
        <f>IF('様式1-1-2_月別_多水深_調査項目_7月'!$I96="","",'様式1-1-2_月別_多水深_調査項目_7月'!$I96)</f>
        <v>550.47910000000002</v>
      </c>
      <c r="L95" s="224">
        <f>IF('様式1-1-2_月別_多水深_調査項目_8月'!$I96="","",'様式1-1-2_月別_多水深_調査項目_8月'!$I96)</f>
        <v>512.91690000000006</v>
      </c>
      <c r="M95" s="224">
        <f>IF('様式1-1-2_月別_多水深_調査項目_9月'!$I96="","",'様式1-1-2_月別_多水深_調査項目_9月'!$I96)</f>
        <v>466.25599999999997</v>
      </c>
      <c r="N95" s="224">
        <f>IF('様式1-1-2_月別_多水深_調査項目_10月'!$I96="","",'様式1-1-2_月別_多水深_調査項目_10月'!$I96)</f>
        <v>454.09810000000004</v>
      </c>
      <c r="O95" s="224">
        <f>IF('様式1-1-2_月別_多水深_調査項目_11月'!$I96="","",'様式1-1-2_月別_多水深_調査項目_11月'!$I96)</f>
        <v>463.53929999999997</v>
      </c>
      <c r="P95" s="224">
        <f>IF('様式1-1-2_月別_多水深_調査項目_12月'!$I96="","",'様式1-1-2_月別_多水深_調査項目_12月'!$I96)</f>
        <v>404.89449999999999</v>
      </c>
      <c r="Q95" s="386"/>
    </row>
    <row r="96" spans="1:17" s="24" customFormat="1" ht="12" customHeight="1">
      <c r="A96" s="9">
        <f t="shared" si="2"/>
        <v>91</v>
      </c>
      <c r="B96" s="383"/>
      <c r="C96" s="27">
        <f t="shared" si="3"/>
        <v>73</v>
      </c>
      <c r="D96" s="173" t="s">
        <v>1308</v>
      </c>
      <c r="E96" s="223">
        <f>IF('様式1-1-2_月別_多水深_調査項目_1月'!$I97="","",'様式1-1-2_月別_多水深_調査項目_1月'!$I97)</f>
        <v>324.56889999999999</v>
      </c>
      <c r="F96" s="224">
        <f>IF('様式1-1-2_月別_多水深_調査項目_2月'!$I97="","",'様式1-1-2_月別_多水深_調査項目_2月'!$I97)</f>
        <v>242.2209</v>
      </c>
      <c r="G96" s="224">
        <f>IF('様式1-1-2_月別_多水深_調査項目_3月'!$I97="","",'様式1-1-2_月別_多水深_調査項目_3月'!$I97)</f>
        <v>246.2824</v>
      </c>
      <c r="H96" s="224">
        <f>IF('様式1-1-2_月別_多水深_調査項目_4月'!$I97="","",'様式1-1-2_月別_多水深_調査項目_4月'!$I97)</f>
        <v>528.21100000000001</v>
      </c>
      <c r="I96" s="224">
        <f>IF('様式1-1-2_月別_多水深_調査項目_5月'!$I97="","",'様式1-1-2_月別_多水深_調査項目_5月'!$I97)</f>
        <v>557.11659999999995</v>
      </c>
      <c r="J96" s="224">
        <f>IF('様式1-1-2_月別_多水深_調査項目_6月'!$I97="","",'様式1-1-2_月別_多水深_調査項目_6月'!$I97)</f>
        <v>554.91669999999999</v>
      </c>
      <c r="K96" s="224">
        <f>IF('様式1-1-2_月別_多水深_調査項目_7月'!$I97="","",'様式1-1-2_月別_多水深_調査項目_7月'!$I97)</f>
        <v>550.55510000000004</v>
      </c>
      <c r="L96" s="224">
        <f>IF('様式1-1-2_月別_多水深_調査項目_8月'!$I97="","",'様式1-1-2_月別_多水深_調査項目_8月'!$I97)</f>
        <v>512.84019999999998</v>
      </c>
      <c r="M96" s="224">
        <f>IF('様式1-1-2_月別_多水深_調査項目_9月'!$I97="","",'様式1-1-2_月別_多水深_調査項目_9月'!$I97)</f>
        <v>466.06360000000001</v>
      </c>
      <c r="N96" s="224">
        <f>IF('様式1-1-2_月別_多水深_調査項目_10月'!$I97="","",'様式1-1-2_月別_多水深_調査項目_10月'!$I97)</f>
        <v>453.86699999999996</v>
      </c>
      <c r="O96" s="224">
        <f>IF('様式1-1-2_月別_多水深_調査項目_11月'!$I97="","",'様式1-1-2_月別_多水深_調査項目_11月'!$I97)</f>
        <v>463.46329999999995</v>
      </c>
      <c r="P96" s="224">
        <f>IF('様式1-1-2_月別_多水深_調査項目_12月'!$I97="","",'様式1-1-2_月別_多水深_調査項目_12月'!$I97)</f>
        <v>404.58949999999999</v>
      </c>
      <c r="Q96" s="386"/>
    </row>
    <row r="97" spans="1:17" s="24" customFormat="1" ht="12" customHeight="1">
      <c r="A97" s="9">
        <f t="shared" si="2"/>
        <v>92</v>
      </c>
      <c r="B97" s="383"/>
      <c r="C97" s="27">
        <f t="shared" si="3"/>
        <v>74</v>
      </c>
      <c r="D97" s="173" t="s">
        <v>1308</v>
      </c>
      <c r="E97" s="223">
        <f>IF('様式1-1-2_月別_多水深_調査項目_1月'!$I98="","",'様式1-1-2_月別_多水深_調査項目_1月'!$I98)</f>
        <v>324.7944</v>
      </c>
      <c r="F97" s="224">
        <f>IF('様式1-1-2_月別_多水深_調査項目_2月'!$I98="","",'様式1-1-2_月別_多水深_調査項目_2月'!$I98)</f>
        <v>242.16389999999998</v>
      </c>
      <c r="G97" s="224">
        <f>IF('様式1-1-2_月別_多水深_調査項目_3月'!$I98="","",'様式1-1-2_月別_多水深_調査項目_3月'!$I98)</f>
        <v>246.20780000000002</v>
      </c>
      <c r="H97" s="224">
        <f>IF('様式1-1-2_月別_多水深_調査項目_4月'!$I98="","",'様式1-1-2_月別_多水深_調査項目_4月'!$I98)</f>
        <v>528.51490000000001</v>
      </c>
      <c r="I97" s="224">
        <f>IF('様式1-1-2_月別_多水深_調査項目_5月'!$I98="","",'様式1-1-2_月別_多水深_調査項目_5月'!$I98)</f>
        <v>556.92910000000006</v>
      </c>
      <c r="J97" s="224">
        <f>IF('様式1-1-2_月別_多水深_調査項目_6月'!$I98="","",'様式1-1-2_月別_多水深_調査項目_6月'!$I98)</f>
        <v>555.44860000000006</v>
      </c>
      <c r="K97" s="224">
        <f>IF('様式1-1-2_月別_多水深_調査項目_7月'!$I98="","",'様式1-1-2_月別_多水深_調査項目_7月'!$I98)</f>
        <v>550.2473</v>
      </c>
      <c r="L97" s="224">
        <f>IF('様式1-1-2_月別_多水深_調査項目_8月'!$I98="","",'様式1-1-2_月別_多水深_調査項目_8月'!$I98)</f>
        <v>512.91444999999999</v>
      </c>
      <c r="M97" s="224">
        <f>IF('様式1-1-2_月別_多水深_調査項目_9月'!$I98="","",'様式1-1-2_月別_多水深_調査項目_9月'!$I98)</f>
        <v>465.98200000000003</v>
      </c>
      <c r="N97" s="224">
        <f>IF('様式1-1-2_月別_多水深_調査項目_10月'!$I98="","",'様式1-1-2_月別_多水深_調査項目_10月'!$I98)</f>
        <v>453.71119999999996</v>
      </c>
      <c r="O97" s="224">
        <f>IF('様式1-1-2_月別_多水深_調査項目_11月'!$I98="","",'様式1-1-2_月別_多水深_調査項目_11月'!$I98)</f>
        <v>463.3082</v>
      </c>
      <c r="P97" s="224">
        <f>IF('様式1-1-2_月別_多水深_調査項目_12月'!$I98="","",'様式1-1-2_月別_多水深_調査項目_12月'!$I98)</f>
        <v>404.39920000000001</v>
      </c>
      <c r="Q97" s="386"/>
    </row>
    <row r="98" spans="1:17" s="24" customFormat="1" ht="12" customHeight="1">
      <c r="A98" s="9">
        <f t="shared" si="2"/>
        <v>93</v>
      </c>
      <c r="B98" s="383"/>
      <c r="C98" s="27">
        <f t="shared" si="3"/>
        <v>75</v>
      </c>
      <c r="D98" s="173" t="s">
        <v>1308</v>
      </c>
      <c r="E98" s="223">
        <f>IF('様式1-1-2_月別_多水深_調査項目_1月'!$I99="","",'様式1-1-2_月別_多水深_調査項目_1月'!$I99)</f>
        <v>324.61214999999999</v>
      </c>
      <c r="F98" s="224">
        <f>IF('様式1-1-2_月別_多水深_調査項目_2月'!$I99="","",'様式1-1-2_月別_多水深_調査項目_2月'!$I99)</f>
        <v>242.1815</v>
      </c>
      <c r="G98" s="224">
        <f>IF('様式1-1-2_月別_多水深_調査項目_3月'!$I99="","",'様式1-1-2_月別_多水深_調査項目_3月'!$I99)</f>
        <v>246.13319999999999</v>
      </c>
      <c r="H98" s="224">
        <f>IF('様式1-1-2_月別_多水深_調査項目_4月'!$I99="","",'様式1-1-2_月別_多水深_調査項目_4月'!$I99)</f>
        <v>528.54239999999993</v>
      </c>
      <c r="I98" s="224">
        <f>IF('様式1-1-2_月別_多水深_調査項目_5月'!$I99="","",'様式1-1-2_月別_多水深_調査項目_5月'!$I99)</f>
        <v>557.46029999999996</v>
      </c>
      <c r="J98" s="224">
        <f>IF('様式1-1-2_月別_多水深_調査項目_6月'!$I99="","",'様式1-1-2_月別_多水深_調査項目_6月'!$I99)</f>
        <v>555.93255000000011</v>
      </c>
      <c r="K98" s="224">
        <f>IF('様式1-1-2_月別_多水深_調査項目_7月'!$I99="","",'様式1-1-2_月別_多水深_調査項目_7月'!$I99)</f>
        <v>550.36130000000003</v>
      </c>
      <c r="L98" s="224">
        <f>IF('様式1-1-2_月別_多水深_調査項目_8月'!$I99="","",'様式1-1-2_月別_多水深_調査項目_8月'!$I99)</f>
        <v>512.798</v>
      </c>
      <c r="M98" s="224">
        <f>IF('様式1-1-2_月別_多水深_調査項目_9月'!$I99="","",'様式1-1-2_月別_多水深_調査項目_9月'!$I99)</f>
        <v>465.85579999999999</v>
      </c>
      <c r="N98" s="224">
        <f>IF('様式1-1-2_月別_多水深_調査項目_10月'!$I99="","",'様式1-1-2_月別_多水深_調査項目_10月'!$I99)</f>
        <v>362.86720000000003</v>
      </c>
      <c r="O98" s="224">
        <f>IF('様式1-1-2_月別_多水深_調査項目_11月'!$I99="","",'様式1-1-2_月別_多水深_調査項目_11月'!$I99)</f>
        <v>463.15340000000003</v>
      </c>
      <c r="P98" s="224">
        <f>IF('様式1-1-2_月別_多水深_調査項目_12月'!$I99="","",'様式1-1-2_月別_多水深_調査項目_12月'!$I99)</f>
        <v>404.20940000000002</v>
      </c>
      <c r="Q98" s="386"/>
    </row>
    <row r="99" spans="1:17" s="24" customFormat="1" ht="12" customHeight="1">
      <c r="A99" s="9">
        <f t="shared" si="2"/>
        <v>94</v>
      </c>
      <c r="B99" s="383"/>
      <c r="C99" s="27">
        <f t="shared" si="3"/>
        <v>76</v>
      </c>
      <c r="D99" s="173" t="s">
        <v>1308</v>
      </c>
      <c r="E99" s="223">
        <f>IF('様式1-1-2_月別_多水深_調査項目_1月'!$I100="","",'様式1-1-2_月別_多水深_調査項目_1月'!$I100)</f>
        <v>324.42110000000002</v>
      </c>
      <c r="F99" s="224">
        <f>IF('様式1-1-2_月別_多水深_調査項目_2月'!$I100="","",'様式1-1-2_月別_多水深_調査項目_2月'!$I100)</f>
        <v>242.21880000000002</v>
      </c>
      <c r="G99" s="224">
        <f>IF('様式1-1-2_月別_多水深_調査項目_3月'!$I100="","",'様式1-1-2_月別_多水深_調査項目_3月'!$I100)</f>
        <v>246.0231</v>
      </c>
      <c r="H99" s="224">
        <f>IF('様式1-1-2_月別_多水深_調査項目_4月'!$I100="","",'様式1-1-2_月別_多水深_調査項目_4月'!$I100)</f>
        <v>529.03530000000001</v>
      </c>
      <c r="I99" s="224">
        <f>IF('様式1-1-2_月別_多水深_調査項目_5月'!$I100="","",'様式1-1-2_月別_多水深_調査項目_5月'!$I100)</f>
        <v>558.14419999999996</v>
      </c>
      <c r="J99" s="224">
        <f>IF('様式1-1-2_月別_多水深_調査項目_6月'!$I100="","",'様式1-1-2_月別_多水深_調査項目_6月'!$I100)</f>
        <v>555.91724999999997</v>
      </c>
      <c r="K99" s="224">
        <f>IF('様式1-1-2_月別_多水深_調査項目_7月'!$I100="","",'様式1-1-2_月別_多水深_調査項目_7月'!$I100)</f>
        <v>550.24659999999994</v>
      </c>
      <c r="L99" s="224">
        <f>IF('様式1-1-2_月別_多水深_調査項目_8月'!$I100="","",'様式1-1-2_月別_多水深_調査項目_8月'!$I100)</f>
        <v>412.16360000000003</v>
      </c>
      <c r="M99" s="224">
        <f>IF('様式1-1-2_月別_多水深_調査項目_9月'!$I100="","",'様式1-1-2_月別_多水深_調査項目_9月'!$I100)</f>
        <v>465.96589999999998</v>
      </c>
      <c r="N99" s="224">
        <f>IF('様式1-1-2_月別_多水深_調査項目_10月'!$I100="","",'様式1-1-2_月別_多水深_調査項目_10月'!$I100)</f>
        <v>362.73320000000001</v>
      </c>
      <c r="O99" s="224">
        <f>IF('様式1-1-2_月別_多水深_調査項目_11月'!$I100="","",'様式1-1-2_月別_多水深_調査項目_11月'!$I100)</f>
        <v>463.07670000000002</v>
      </c>
      <c r="P99" s="224">
        <f>IF('様式1-1-2_月別_多水深_調査項目_12月'!$I100="","",'様式1-1-2_月別_多水深_調査項目_12月'!$I100)</f>
        <v>404.05689999999998</v>
      </c>
      <c r="Q99" s="386"/>
    </row>
    <row r="100" spans="1:17" s="24" customFormat="1" ht="12" customHeight="1">
      <c r="A100" s="9">
        <f t="shared" si="2"/>
        <v>95</v>
      </c>
      <c r="B100" s="383"/>
      <c r="C100" s="27">
        <f t="shared" si="3"/>
        <v>77</v>
      </c>
      <c r="D100" s="173" t="s">
        <v>1308</v>
      </c>
      <c r="E100" s="223">
        <f>IF('様式1-1-2_月別_多水深_調査項目_1月'!$I101="","",'様式1-1-2_月別_多水深_調査項目_1月'!$I101)</f>
        <v>324.197</v>
      </c>
      <c r="F100" s="224">
        <f>IF('様式1-1-2_月別_多水深_調査項目_2月'!$I101="","",'様式1-1-2_月別_多水深_調査項目_2月'!$I101)</f>
        <v>242.21915000000001</v>
      </c>
      <c r="G100" s="224">
        <f>IF('様式1-1-2_月別_多水深_調査項目_3月'!$I101="","",'様式1-1-2_月別_多水深_調査項目_3月'!$I101)</f>
        <v>245.91120000000001</v>
      </c>
      <c r="H100" s="224">
        <f>IF('様式1-1-2_月別_多水深_調査項目_4月'!$I101="","",'様式1-1-2_月別_多水深_調査項目_4月'!$I101)</f>
        <v>528.99800000000005</v>
      </c>
      <c r="I100" s="224">
        <f>IF('様式1-1-2_月別_多水深_調査項目_5月'!$I101="","",'様式1-1-2_月別_多水深_調査項目_5月'!$I101)</f>
        <v>558.56280000000004</v>
      </c>
      <c r="J100" s="224">
        <f>IF('様式1-1-2_月別_多水深_調査項目_6月'!$I101="","",'様式1-1-2_月別_多水深_調査項目_6月'!$I101)</f>
        <v>556.43680000000006</v>
      </c>
      <c r="K100" s="224">
        <f>IF('様式1-1-2_月別_多水深_調査項目_7月'!$I101="","",'様式1-1-2_月別_多水深_調査項目_7月'!$I101)</f>
        <v>550.2079</v>
      </c>
      <c r="L100" s="224">
        <f>IF('様式1-1-2_月別_多水深_調査項目_8月'!$I101="","",'様式1-1-2_月別_多水深_調査項目_8月'!$I101)</f>
        <v>430.54759999999999</v>
      </c>
      <c r="M100" s="224">
        <f>IF('様式1-1-2_月別_多水深_調査項目_9月'!$I101="","",'様式1-1-2_月別_多水深_調査項目_9月'!$I101)</f>
        <v>465.42349999999999</v>
      </c>
      <c r="N100" s="224">
        <f>IF('様式1-1-2_月別_多水深_調査項目_10月'!$I101="","",'様式1-1-2_月別_多水深_調査項目_10月'!$I101)</f>
        <v>362.61919999999998</v>
      </c>
      <c r="O100" s="224">
        <f>IF('様式1-1-2_月別_多水深_調査項目_11月'!$I101="","",'様式1-1-2_月別_多水深_調査項目_11月'!$I101)</f>
        <v>462.90189999999996</v>
      </c>
      <c r="P100" s="224">
        <f>IF('様式1-1-2_月別_多水深_調査項目_12月'!$I101="","",'様式1-1-2_月別_多水深_調査項目_12月'!$I101)</f>
        <v>403.77090000000004</v>
      </c>
      <c r="Q100" s="386"/>
    </row>
    <row r="101" spans="1:17" s="24" customFormat="1" ht="12" customHeight="1">
      <c r="A101" s="9">
        <f t="shared" si="2"/>
        <v>96</v>
      </c>
      <c r="B101" s="383"/>
      <c r="C101" s="27">
        <f t="shared" si="3"/>
        <v>78</v>
      </c>
      <c r="D101" s="173" t="s">
        <v>1308</v>
      </c>
      <c r="E101" s="223">
        <f>IF('様式1-1-2_月別_多水深_調査項目_1月'!$I102="","",'様式1-1-2_月別_多水深_調査項目_1月'!$I102)</f>
        <v>324.04889999999995</v>
      </c>
      <c r="F101" s="224">
        <f>IF('様式1-1-2_月別_多水深_調査項目_2月'!$I102="","",'様式1-1-2_月別_多水深_調査項目_2月'!$I102)</f>
        <v>242.18289999999999</v>
      </c>
      <c r="G101" s="224">
        <f>IF('様式1-1-2_月別_多水深_調査項目_3月'!$I102="","",'様式1-1-2_月別_多水深_調査項目_3月'!$I102)</f>
        <v>245.72020000000001</v>
      </c>
      <c r="H101" s="224">
        <f>IF('様式1-1-2_月別_多水深_調査項目_4月'!$I102="","",'様式1-1-2_月別_多水深_調査項目_4月'!$I102)</f>
        <v>529.26290000000006</v>
      </c>
      <c r="I101" s="224">
        <f>IF('様式1-1-2_月別_多水深_調査項目_5月'!$I102="","",'様式1-1-2_月別_多水深_調査項目_5月'!$I102)</f>
        <v>558.94359999999995</v>
      </c>
      <c r="J101" s="224">
        <f>IF('様式1-1-2_月別_多水深_調査項目_6月'!$I102="","",'様式1-1-2_月別_多水深_調査項目_6月'!$I102)</f>
        <v>556.43680000000006</v>
      </c>
      <c r="K101" s="224">
        <f>IF('様式1-1-2_月別_多水深_調査項目_7月'!$I102="","",'様式1-1-2_月別_多水深_調査項目_7月'!$I102)</f>
        <v>550.11099999999999</v>
      </c>
      <c r="L101" s="224">
        <f>IF('様式1-1-2_月別_多水深_調査項目_8月'!$I102="","",'様式1-1-2_月別_多水深_調査項目_8月'!$I102)</f>
        <v>442.88419999999996</v>
      </c>
      <c r="M101" s="224">
        <f>IF('様式1-1-2_月別_多水深_調査項目_9月'!$I102="","",'様式1-1-2_月別_多水深_調査項目_9月'!$I102)</f>
        <v>325.7509</v>
      </c>
      <c r="N101" s="224">
        <f>IF('様式1-1-2_月別_多水深_調査項目_10月'!$I102="","",'様式1-1-2_月別_多水深_調査項目_10月'!$I102)</f>
        <v>362.50419999999997</v>
      </c>
      <c r="O101" s="224">
        <f>IF('様式1-1-2_月別_多水深_調査項目_11月'!$I102="","",'様式1-1-2_月別_多水深_調査項目_11月'!$I102)</f>
        <v>462.87939999999998</v>
      </c>
      <c r="P101" s="224">
        <f>IF('様式1-1-2_月別_多水深_調査項目_12月'!$I102="","",'様式1-1-2_月別_多水深_調査項目_12月'!$I102)</f>
        <v>403.67660000000001</v>
      </c>
      <c r="Q101" s="386"/>
    </row>
    <row r="102" spans="1:17" s="24" customFormat="1" ht="12" customHeight="1">
      <c r="A102" s="9">
        <f t="shared" si="2"/>
        <v>97</v>
      </c>
      <c r="B102" s="383"/>
      <c r="C102" s="27">
        <f t="shared" si="3"/>
        <v>79</v>
      </c>
      <c r="D102" s="173" t="s">
        <v>1308</v>
      </c>
      <c r="E102" s="223">
        <f>IF('様式1-1-2_月別_多水深_調査項目_1月'!$I103="","",'様式1-1-2_月別_多水深_調査項目_1月'!$I103)</f>
        <v>323.82409999999999</v>
      </c>
      <c r="F102" s="224">
        <f>IF('様式1-1-2_月別_多水深_調査項目_2月'!$I103="","",'様式1-1-2_月別_多水深_調査項目_2月'!$I103)</f>
        <v>242.18430000000001</v>
      </c>
      <c r="G102" s="224">
        <f>IF('様式1-1-2_月別_多水深_調査項目_3月'!$I103="","",'様式1-1-2_月別_多水深_調査項目_3月'!$I103)</f>
        <v>245.60550000000001</v>
      </c>
      <c r="H102" s="224">
        <f>IF('様式1-1-2_月別_多水深_調査項目_4月'!$I103="","",'様式1-1-2_月別_多水深_調査項目_4月'!$I103)</f>
        <v>529.37720000000002</v>
      </c>
      <c r="I102" s="224">
        <f>IF('様式1-1-2_月別_多水深_調査項目_5月'!$I103="","",'様式1-1-2_月別_多水深_調査項目_5月'!$I103)</f>
        <v>559.33139999999992</v>
      </c>
      <c r="J102" s="224">
        <f>IF('様式1-1-2_月別_多水深_調査項目_6月'!$I103="","",'様式1-1-2_月別_多水深_調査項目_6月'!$I103)</f>
        <v>556.68110000000001</v>
      </c>
      <c r="K102" s="224">
        <f>IF('様式1-1-2_月別_多水深_調査項目_7月'!$I103="","",'様式1-1-2_月別_多水深_調査項目_7月'!$I103)</f>
        <v>550.20579999999995</v>
      </c>
      <c r="L102" s="224">
        <f>IF('様式1-1-2_月別_多水深_調査項目_8月'!$I103="","",'様式1-1-2_月別_多水深_調査項目_8月'!$I103)</f>
        <v>430.94760000000002</v>
      </c>
      <c r="M102" s="224">
        <f>IF('様式1-1-2_月別_多水深_調査項目_9月'!$I103="","",'様式1-1-2_月別_多水深_調査項目_9月'!$I103)</f>
        <v>325.7509</v>
      </c>
      <c r="N102" s="224">
        <f>IF('様式1-1-2_月別_多水深_調査項目_10月'!$I103="","",'様式1-1-2_月別_多水深_調査項目_10月'!$I103)</f>
        <v>362.4282</v>
      </c>
      <c r="O102" s="224">
        <f>IF('様式1-1-2_月別_多水深_調査項目_11月'!$I103="","",'様式1-1-2_月別_多水深_調査項目_11月'!$I103)</f>
        <v>462.76369999999997</v>
      </c>
      <c r="P102" s="224">
        <f>IF('様式1-1-2_月別_多水深_調査項目_12月'!$I103="","",'様式1-1-2_月別_多水深_調査項目_12月'!$I103)</f>
        <v>403.52289999999999</v>
      </c>
      <c r="Q102" s="386"/>
    </row>
    <row r="103" spans="1:17" s="24" customFormat="1" ht="12" customHeight="1">
      <c r="A103" s="9">
        <f t="shared" si="2"/>
        <v>98</v>
      </c>
      <c r="B103" s="383"/>
      <c r="C103" s="27">
        <f t="shared" si="3"/>
        <v>80</v>
      </c>
      <c r="D103" s="173" t="s">
        <v>1308</v>
      </c>
      <c r="E103" s="223">
        <f>IF('様式1-1-2_月別_多水深_調査項目_1月'!$I104="","",'様式1-1-2_月別_多水深_調査項目_1月'!$I104)</f>
        <v>323.56200000000001</v>
      </c>
      <c r="F103" s="224">
        <f>IF('様式1-1-2_月別_多水深_調査項目_2月'!$I104="","",'様式1-1-2_月別_多水深_調査項目_2月'!$I104)</f>
        <v>242.1491</v>
      </c>
      <c r="G103" s="224">
        <f>IF('様式1-1-2_月別_多水深_調査項目_3月'!$I104="","",'様式1-1-2_月別_多水深_調査項目_3月'!$I104)</f>
        <v>245.5095</v>
      </c>
      <c r="H103" s="224">
        <f>IF('様式1-1-2_月別_多水深_調査項目_4月'!$I104="","",'様式1-1-2_月別_多水深_調査項目_4月'!$I104)</f>
        <v>529.52850000000001</v>
      </c>
      <c r="I103" s="224">
        <f>IF('様式1-1-2_月別_多水深_調査項目_5月'!$I104="","",'様式1-1-2_月別_多水深_調査項目_5月'!$I104)</f>
        <v>559.36939999999993</v>
      </c>
      <c r="J103" s="224">
        <f>IF('様式1-1-2_月別_多水深_調査項目_6月'!$I104="","",'様式1-1-2_月別_多水深_調査項目_6月'!$I104)</f>
        <v>556.96449999999993</v>
      </c>
      <c r="K103" s="224">
        <f>IF('様式1-1-2_月別_多水深_調査項目_7月'!$I104="","",'様式1-1-2_月別_多水深_調査項目_7月'!$I104)</f>
        <v>549.48009999999999</v>
      </c>
      <c r="L103" s="224">
        <f>IF('様式1-1-2_月別_多水深_調査項目_8月'!$I104="","",'様式1-1-2_月別_多水深_調査項目_8月'!$I104)</f>
        <v>450.88130000000001</v>
      </c>
      <c r="M103" s="224">
        <f>IF('様式1-1-2_月別_多水深_調査項目_9月'!$I104="","",'様式1-1-2_月別_多水深_調査項目_9月'!$I104)</f>
        <v>320.20259999999996</v>
      </c>
      <c r="N103" s="224">
        <f>IF('様式1-1-2_月別_多水深_調査項目_10月'!$I104="","",'様式1-1-2_月別_多水深_調査項目_10月'!$I104)</f>
        <v>452.74700000000001</v>
      </c>
      <c r="O103" s="224">
        <f>IF('様式1-1-2_月別_多水深_調査項目_11月'!$I104="","",'様式1-1-2_月別_多水深_調査項目_11月'!$I104)</f>
        <v>462.64830000000006</v>
      </c>
      <c r="P103" s="224">
        <f>IF('様式1-1-2_月別_多水深_調査項目_12月'!$I104="","",'様式1-1-2_月別_多水深_調査項目_12月'!$I104)</f>
        <v>403.43990000000002</v>
      </c>
      <c r="Q103" s="386"/>
    </row>
    <row r="104" spans="1:17" s="24" customFormat="1" ht="12" customHeight="1">
      <c r="A104" s="9">
        <f t="shared" si="2"/>
        <v>99</v>
      </c>
      <c r="B104" s="383"/>
      <c r="C104" s="27">
        <f t="shared" si="3"/>
        <v>81</v>
      </c>
      <c r="D104" s="173" t="s">
        <v>1308</v>
      </c>
      <c r="E104" s="223">
        <f>IF('様式1-1-2_月別_多水深_調査項目_1月'!$I105="","",'様式1-1-2_月別_多水深_調査項目_1月'!$I105)</f>
        <v>323.25979999999998</v>
      </c>
      <c r="F104" s="224">
        <f>IF('様式1-1-2_月別_多水深_調査項目_2月'!$I105="","",'様式1-1-2_月別_多水深_調査項目_2月'!$I105)</f>
        <v>242.1498</v>
      </c>
      <c r="G104" s="224">
        <f>IF('様式1-1-2_月別_多水深_調査項目_3月'!$I105="","",'様式1-1-2_月別_多水深_調査項目_3月'!$I105)</f>
        <v>245.41309999999999</v>
      </c>
      <c r="H104" s="224">
        <f>IF('様式1-1-2_月別_多水深_調査項目_4月'!$I105="","",'様式1-1-2_月別_多水深_調査項目_4月'!$I105)</f>
        <v>529.64139999999998</v>
      </c>
      <c r="I104" s="224">
        <f>IF('様式1-1-2_月別_多水深_調査項目_5月'!$I105="","",'様式1-1-2_月別_多水深_調査項目_5月'!$I105)</f>
        <v>559.5548</v>
      </c>
      <c r="J104" s="224">
        <f>IF('様式1-1-2_月別_多水深_調査項目_6月'!$I105="","",'様式1-1-2_月別_多水深_調査項目_6月'!$I105)</f>
        <v>557.07949999999994</v>
      </c>
      <c r="K104" s="224" t="str">
        <f>IF('様式1-1-2_月別_多水深_調査項目_7月'!$I105="","",'様式1-1-2_月別_多水深_調査項目_7月'!$I105)</f>
        <v/>
      </c>
      <c r="L104" s="224">
        <f>IF('様式1-1-2_月別_多水深_調査項目_8月'!$I105="","",'様式1-1-2_月別_多水深_調査項目_8月'!$I105)</f>
        <v>420.88200000000001</v>
      </c>
      <c r="M104" s="224">
        <f>IF('様式1-1-2_月別_多水深_調査項目_9月'!$I105="","",'様式1-1-2_月別_多水深_調査項目_9月'!$I105)</f>
        <v>262.5754</v>
      </c>
      <c r="N104" s="224">
        <f>IF('様式1-1-2_月別_多水深_調査項目_10月'!$I105="","",'様式1-1-2_月別_多水深_調査項目_10月'!$I105)</f>
        <v>372.34280000000001</v>
      </c>
      <c r="O104" s="224">
        <f>IF('様式1-1-2_月別_多水深_調査項目_11月'!$I105="","",'様式1-1-2_月別_多水深_調査項目_11月'!$I105)</f>
        <v>462.41859999999997</v>
      </c>
      <c r="P104" s="224">
        <f>IF('様式1-1-2_月別_多水深_調査項目_12月'!$I105="","",'様式1-1-2_月別_多水深_調査項目_12月'!$I105)</f>
        <v>403.20949999999999</v>
      </c>
      <c r="Q104" s="386"/>
    </row>
    <row r="105" spans="1:17" s="24" customFormat="1" ht="12" customHeight="1">
      <c r="A105" s="9">
        <f t="shared" si="2"/>
        <v>100</v>
      </c>
      <c r="B105" s="383"/>
      <c r="C105" s="27">
        <f t="shared" si="3"/>
        <v>82</v>
      </c>
      <c r="D105" s="173" t="s">
        <v>1308</v>
      </c>
      <c r="E105" s="223">
        <f>IF('様式1-1-2_月別_多水深_調査項目_1月'!$I106="","",'様式1-1-2_月別_多水深_調査項目_1月'!$I106)</f>
        <v>323.15140000000002</v>
      </c>
      <c r="F105" s="224">
        <f>IF('様式1-1-2_月別_多水深_調査項目_2月'!$I106="","",'様式1-1-2_月別_多水深_調査項目_2月'!$I106)</f>
        <v>242.11320000000001</v>
      </c>
      <c r="G105" s="224">
        <f>IF('様式1-1-2_月別_多水深_調査項目_3月'!$I106="","",'様式1-1-2_月別_多水深_調査項目_3月'!$I106)</f>
        <v>245.29839999999999</v>
      </c>
      <c r="H105" s="224">
        <f>IF('様式1-1-2_月別_多水深_調査項目_4月'!$I106="","",'様式1-1-2_月別_多水深_調査項目_4月'!$I106)</f>
        <v>529.90839999999992</v>
      </c>
      <c r="I105" s="224">
        <f>IF('様式1-1-2_月別_多水深_調査項目_5月'!$I106="","",'様式1-1-2_月別_多水深_調査項目_5月'!$I106)</f>
        <v>559.74270000000001</v>
      </c>
      <c r="J105" s="224">
        <f>IF('様式1-1-2_月別_多水深_調査項目_6月'!$I106="","",'様式1-1-2_月別_多水深_調査項目_6月'!$I106)</f>
        <v>557.57590000000005</v>
      </c>
      <c r="K105" s="224" t="str">
        <f>IF('様式1-1-2_月別_多水深_調査項目_7月'!$I106="","",'様式1-1-2_月別_多水深_調査項目_7月'!$I106)</f>
        <v/>
      </c>
      <c r="L105" s="224">
        <f>IF('様式1-1-2_月別_多水深_調査項目_8月'!$I106="","",'様式1-1-2_月別_多水深_調査項目_8月'!$I106)</f>
        <v>368.03165000000001</v>
      </c>
      <c r="M105" s="224" t="str">
        <f>IF('様式1-1-2_月別_多水深_調査項目_9月'!$I106="","",'様式1-1-2_月別_多水深_調査項目_9月'!$I106)</f>
        <v/>
      </c>
      <c r="N105" s="224">
        <f>IF('様式1-1-2_月別_多水深_調査項目_10月'!$I106="","",'様式1-1-2_月別_多水深_調査項目_10月'!$I106)</f>
        <v>367.61799999999999</v>
      </c>
      <c r="O105" s="224">
        <f>IF('様式1-1-2_月別_多水深_調査項目_11月'!$I106="","",'様式1-1-2_月別_多水深_調査項目_11月'!$I106)</f>
        <v>461.9212</v>
      </c>
      <c r="P105" s="224">
        <f>IF('様式1-1-2_月別_多水深_調査項目_12月'!$I106="","",'様式1-1-2_月別_多水深_調査項目_12月'!$I106)</f>
        <v>403.01184999999998</v>
      </c>
      <c r="Q105" s="386"/>
    </row>
    <row r="106" spans="1:17" s="24" customFormat="1" ht="12" customHeight="1">
      <c r="A106" s="9">
        <f t="shared" si="2"/>
        <v>101</v>
      </c>
      <c r="B106" s="383"/>
      <c r="C106" s="27">
        <f t="shared" si="3"/>
        <v>83</v>
      </c>
      <c r="D106" s="173" t="s">
        <v>1308</v>
      </c>
      <c r="E106" s="223">
        <f>IF('様式1-1-2_月別_多水深_調査項目_1月'!$I107="","",'様式1-1-2_月別_多水深_調査項目_1月'!$I107)</f>
        <v>323.04059999999998</v>
      </c>
      <c r="F106" s="224">
        <f>IF('様式1-1-2_月別_多水深_調査項目_2月'!$I107="","",'様式1-1-2_月別_多水深_調査項目_2月'!$I107)</f>
        <v>242.11250000000001</v>
      </c>
      <c r="G106" s="224">
        <f>IF('様式1-1-2_月別_多水深_調査項目_3月'!$I107="","",'様式1-1-2_月別_多水深_調査項目_3月'!$I107)</f>
        <v>245.22139999999999</v>
      </c>
      <c r="H106" s="224">
        <f>IF('様式1-1-2_月別_多水深_調査項目_4月'!$I107="","",'様式1-1-2_月別_多水深_調査項目_4月'!$I107)</f>
        <v>529.90980000000002</v>
      </c>
      <c r="I106" s="224">
        <f>IF('様式1-1-2_月別_多水深_調査項目_5月'!$I107="","",'様式1-1-2_月別_多水深_調査項目_5月'!$I107)</f>
        <v>560.17959999999994</v>
      </c>
      <c r="J106" s="224">
        <f>IF('様式1-1-2_月別_多水深_調査項目_6月'!$I107="","",'様式1-1-2_月別_多水深_調査項目_6月'!$I107)</f>
        <v>557.38660000000004</v>
      </c>
      <c r="K106" s="224" t="str">
        <f>IF('様式1-1-2_月別_多水深_調査項目_7月'!$I107="","",'様式1-1-2_月別_多水深_調査項目_7月'!$I107)</f>
        <v/>
      </c>
      <c r="L106" s="224" t="str">
        <f>IF('様式1-1-2_月別_多水深_調査項目_8月'!$I107="","",'様式1-1-2_月別_多水深_調査項目_8月'!$I107)</f>
        <v/>
      </c>
      <c r="M106" s="224" t="str">
        <f>IF('様式1-1-2_月別_多水深_調査項目_9月'!$I107="","",'様式1-1-2_月別_多水深_調査項目_9月'!$I107)</f>
        <v/>
      </c>
      <c r="N106" s="224">
        <f>IF('様式1-1-2_月別_多水深_調査項目_10月'!$I107="","",'様式1-1-2_月別_多水深_調査項目_10月'!$I107)</f>
        <v>361.18869999999998</v>
      </c>
      <c r="O106" s="224">
        <f>IF('様式1-1-2_月別_多水深_調査項目_11月'!$I107="","",'様式1-1-2_月別_多水深_調査項目_11月'!$I107)</f>
        <v>462.4151</v>
      </c>
      <c r="P106" s="224">
        <f>IF('様式1-1-2_月別_多水深_調査項目_12月'!$I107="","",'様式1-1-2_月別_多水深_調査項目_12月'!$I107)</f>
        <v>403.1223</v>
      </c>
      <c r="Q106" s="386"/>
    </row>
    <row r="107" spans="1:17" s="24" customFormat="1" ht="12" customHeight="1">
      <c r="A107" s="9">
        <f t="shared" si="2"/>
        <v>102</v>
      </c>
      <c r="B107" s="383"/>
      <c r="C107" s="27">
        <f t="shared" si="3"/>
        <v>84</v>
      </c>
      <c r="D107" s="173" t="s">
        <v>1308</v>
      </c>
      <c r="E107" s="223">
        <f>IF('様式1-1-2_月別_多水深_調査項目_1月'!$I108="","",'様式1-1-2_月別_多水深_調査項目_1月'!$I108)</f>
        <v>322.94629999999995</v>
      </c>
      <c r="F107" s="224">
        <f>IF('様式1-1-2_月別_多水深_調査項目_2月'!$I108="","",'様式1-1-2_月別_多水深_調査項目_2月'!$I108)</f>
        <v>242.15190000000001</v>
      </c>
      <c r="G107" s="224">
        <f>IF('様式1-1-2_月別_多水深_調査項目_3月'!$I108="","",'様式1-1-2_月別_多水深_調査項目_3月'!$I108)</f>
        <v>244.9924</v>
      </c>
      <c r="H107" s="224">
        <f>IF('様式1-1-2_月別_多水深_調査項目_4月'!$I108="","",'様式1-1-2_月別_多水深_調査項目_4月'!$I108)</f>
        <v>530.05899999999997</v>
      </c>
      <c r="I107" s="224">
        <f>IF('様式1-1-2_月別_多水深_調査項目_5月'!$I108="","",'様式1-1-2_月別_多水深_調査項目_5月'!$I108)</f>
        <v>560.57539999999995</v>
      </c>
      <c r="J107" s="224">
        <f>IF('様式1-1-2_月別_多水深_調査項目_6月'!$I108="","",'様式1-1-2_月別_多水深_調査項目_6月'!$I108)</f>
        <v>557.46190000000001</v>
      </c>
      <c r="K107" s="224" t="str">
        <f>IF('様式1-1-2_月別_多水深_調査項目_7月'!$I108="","",'様式1-1-2_月別_多水深_調査項目_7月'!$I108)</f>
        <v/>
      </c>
      <c r="L107" s="224" t="str">
        <f>IF('様式1-1-2_月別_多水深_調査項目_8月'!$I108="","",'様式1-1-2_月別_多水深_調査項目_8月'!$I108)</f>
        <v/>
      </c>
      <c r="M107" s="224" t="str">
        <f>IF('様式1-1-2_月別_多水深_調査項目_9月'!$I108="","",'様式1-1-2_月別_多水深_調査項目_9月'!$I108)</f>
        <v/>
      </c>
      <c r="N107" s="224">
        <f>IF('様式1-1-2_月別_多水深_調査項目_10月'!$I108="","",'様式1-1-2_月別_多水深_調査項目_10月'!$I108)</f>
        <v>365.05950000000001</v>
      </c>
      <c r="O107" s="224">
        <f>IF('様式1-1-2_月別_多水深_調査項目_11月'!$I108="","",'様式1-1-2_月別_多水深_調査項目_11月'!$I108)</f>
        <v>462.17909999999995</v>
      </c>
      <c r="P107" s="224">
        <f>IF('様式1-1-2_月別_多水深_調査項目_12月'!$I108="","",'様式1-1-2_月別_多水深_調査項目_12月'!$I108)</f>
        <v>403.19200000000001</v>
      </c>
      <c r="Q107" s="386"/>
    </row>
    <row r="108" spans="1:17" s="24" customFormat="1" ht="12" customHeight="1">
      <c r="A108" s="9">
        <f t="shared" si="2"/>
        <v>103</v>
      </c>
      <c r="B108" s="383"/>
      <c r="C108" s="27">
        <f t="shared" si="3"/>
        <v>85</v>
      </c>
      <c r="D108" s="173" t="s">
        <v>1308</v>
      </c>
      <c r="E108" s="223">
        <f>IF('様式1-1-2_月別_多水深_調査項目_1月'!$I109="","",'様式1-1-2_月別_多水深_調査項目_1月'!$I109)</f>
        <v>322.88929999999999</v>
      </c>
      <c r="F108" s="224">
        <f>IF('様式1-1-2_月別_多水深_調査項目_2月'!$I109="","",'様式1-1-2_月別_多水深_調査項目_2月'!$I109)</f>
        <v>242.1251</v>
      </c>
      <c r="G108" s="224">
        <f>IF('様式1-1-2_月別_多水深_調査項目_3月'!$I109="","",'様式1-1-2_月別_多水深_調査項目_3月'!$I109)</f>
        <v>244.91850000000002</v>
      </c>
      <c r="H108" s="224">
        <f>IF('様式1-1-2_月別_多水深_調査項目_4月'!$I109="","",'様式1-1-2_月別_多水深_調査項目_4月'!$I109)</f>
        <v>530.55079999999998</v>
      </c>
      <c r="I108" s="224">
        <f>IF('様式1-1-2_月別_多水深_調査項目_5月'!$I109="","",'様式1-1-2_月別_多水深_調査項目_5月'!$I109)</f>
        <v>560.79880000000003</v>
      </c>
      <c r="J108" s="224">
        <f>IF('様式1-1-2_月別_多水深_調査項目_6月'!$I109="","",'様式1-1-2_月別_多水深_調査項目_6月'!$I109)</f>
        <v>557.91499999999996</v>
      </c>
      <c r="K108" s="224" t="str">
        <f>IF('様式1-1-2_月別_多水深_調査項目_7月'!$I109="","",'様式1-1-2_月別_多水深_調査項目_7月'!$I109)</f>
        <v/>
      </c>
      <c r="L108" s="224" t="str">
        <f>IF('様式1-1-2_月別_多水深_調査項目_8月'!$I109="","",'様式1-1-2_月別_多水深_調査項目_8月'!$I109)</f>
        <v/>
      </c>
      <c r="M108" s="224" t="str">
        <f>IF('様式1-1-2_月別_多水深_調査項目_9月'!$I109="","",'様式1-1-2_月別_多水深_調査項目_9月'!$I109)</f>
        <v/>
      </c>
      <c r="N108" s="224">
        <f>IF('様式1-1-2_月別_多水深_調査項目_10月'!$I109="","",'様式1-1-2_月別_多水深_調査項目_10月'!$I109)</f>
        <v>358.17570000000001</v>
      </c>
      <c r="O108" s="224">
        <f>IF('様式1-1-2_月別_多水深_調査項目_11月'!$I109="","",'様式1-1-2_月別_多水深_調査項目_11月'!$I109)</f>
        <v>462.02710000000002</v>
      </c>
      <c r="P108" s="224">
        <f>IF('様式1-1-2_月別_多水深_調査項目_12月'!$I109="","",'様式1-1-2_月別_多水深_調査項目_12月'!$I109)</f>
        <v>403.07665000000003</v>
      </c>
      <c r="Q108" s="386"/>
    </row>
    <row r="109" spans="1:17" s="24" customFormat="1" ht="12" customHeight="1">
      <c r="A109" s="9">
        <f t="shared" si="2"/>
        <v>104</v>
      </c>
      <c r="B109" s="383"/>
      <c r="C109" s="27">
        <f t="shared" si="3"/>
        <v>86</v>
      </c>
      <c r="D109" s="173" t="s">
        <v>1308</v>
      </c>
      <c r="E109" s="223">
        <f>IF('様式1-1-2_月別_多水深_調査項目_1月'!$I110="","",'様式1-1-2_月別_多水深_調査項目_1月'!$I110)</f>
        <v>322.8168</v>
      </c>
      <c r="F109" s="224">
        <f>IF('様式1-1-2_月別_多水深_調査項目_2月'!$I110="","",'様式1-1-2_月別_多水深_調査項目_2月'!$I110)</f>
        <v>242.0136</v>
      </c>
      <c r="G109" s="224">
        <f>IF('様式1-1-2_月別_多水深_調査項目_3月'!$I110="","",'様式1-1-2_月別_多水深_調査項目_3月'!$I110)</f>
        <v>244.76650000000001</v>
      </c>
      <c r="H109" s="224">
        <f>IF('様式1-1-2_月別_多水深_調査項目_4月'!$I110="","",'様式1-1-2_月別_多水深_調査項目_4月'!$I110)</f>
        <v>530.43540000000007</v>
      </c>
      <c r="I109" s="224">
        <f>IF('様式1-1-2_月別_多水深_調査項目_5月'!$I110="","",'様式1-1-2_月別_多水深_調査項目_5月'!$I110)</f>
        <v>561.02640000000008</v>
      </c>
      <c r="J109" s="224">
        <f>IF('様式1-1-2_月別_多水深_調査項目_6月'!$I110="","",'様式1-1-2_月別_多水深_調査項目_6月'!$I110)</f>
        <v>558.55669999999998</v>
      </c>
      <c r="K109" s="224" t="str">
        <f>IF('様式1-1-2_月別_多水深_調査項目_7月'!$I110="","",'様式1-1-2_月別_多水深_調査項目_7月'!$I110)</f>
        <v/>
      </c>
      <c r="L109" s="224" t="str">
        <f>IF('様式1-1-2_月別_多水深_調査項目_8月'!$I110="","",'様式1-1-2_月別_多水深_調査項目_8月'!$I110)</f>
        <v/>
      </c>
      <c r="M109" s="224" t="str">
        <f>IF('様式1-1-2_月別_多水深_調査項目_9月'!$I110="","",'様式1-1-2_月別_多水深_調査項目_9月'!$I110)</f>
        <v/>
      </c>
      <c r="N109" s="224" t="str">
        <f>IF('様式1-1-2_月別_多水深_調査項目_10月'!$I110="","",'様式1-1-2_月別_多水深_調査項目_10月'!$I110)</f>
        <v/>
      </c>
      <c r="O109" s="224">
        <f>IF('様式1-1-2_月別_多水深_調査項目_11月'!$I110="","",'様式1-1-2_月別_多水深_調査項目_11月'!$I110)</f>
        <v>461.98245000000003</v>
      </c>
      <c r="P109" s="224">
        <f>IF('様式1-1-2_月別_多水深_調査項目_12月'!$I110="","",'様式1-1-2_月別_多水深_調査項目_12月'!$I110)</f>
        <v>402.76850000000002</v>
      </c>
      <c r="Q109" s="386"/>
    </row>
    <row r="110" spans="1:17" s="24" customFormat="1" ht="12" customHeight="1">
      <c r="A110" s="9">
        <f t="shared" si="2"/>
        <v>105</v>
      </c>
      <c r="B110" s="383"/>
      <c r="C110" s="27">
        <f t="shared" si="3"/>
        <v>87</v>
      </c>
      <c r="D110" s="173" t="s">
        <v>1308</v>
      </c>
      <c r="E110" s="223">
        <f>IF('様式1-1-2_月別_多水深_調査項目_1月'!$I111="","",'様式1-1-2_月別_多水深_調査項目_1月'!$I111)</f>
        <v>322.7799</v>
      </c>
      <c r="F110" s="224">
        <f>IF('様式1-1-2_月別_多水深_調査項目_2月'!$I111="","",'様式1-1-2_月別_多水深_調査項目_2月'!$I111)</f>
        <v>241.9777</v>
      </c>
      <c r="G110" s="224">
        <f>IF('様式1-1-2_月別_多水深_調査項目_3月'!$I111="","",'様式1-1-2_月別_多水深_調査項目_3月'!$I111)</f>
        <v>244.61490000000001</v>
      </c>
      <c r="H110" s="224">
        <f>IF('様式1-1-2_月別_多水深_調査項目_4月'!$I111="","",'様式1-1-2_月別_多水深_調査項目_4月'!$I111)</f>
        <v>530.66369999999995</v>
      </c>
      <c r="I110" s="224">
        <f>IF('様式1-1-2_月別_多水深_調査項目_5月'!$I111="","",'様式1-1-2_月別_多水深_調査項目_5月'!$I111)</f>
        <v>561.48019999999997</v>
      </c>
      <c r="J110" s="224">
        <f>IF('様式1-1-2_月別_多水深_調査項目_6月'!$I111="","",'様式1-1-2_月別_多水深_調査項目_6月'!$I111)</f>
        <v>558.25029999999992</v>
      </c>
      <c r="K110" s="224" t="str">
        <f>IF('様式1-1-2_月別_多水深_調査項目_7月'!$I111="","",'様式1-1-2_月別_多水深_調査項目_7月'!$I111)</f>
        <v/>
      </c>
      <c r="L110" s="224" t="str">
        <f>IF('様式1-1-2_月別_多水深_調査項目_8月'!$I111="","",'様式1-1-2_月別_多水深_調査項目_8月'!$I111)</f>
        <v/>
      </c>
      <c r="M110" s="224" t="str">
        <f>IF('様式1-1-2_月別_多水深_調査項目_9月'!$I111="","",'様式1-1-2_月別_多水深_調査項目_9月'!$I111)</f>
        <v/>
      </c>
      <c r="N110" s="224" t="str">
        <f>IF('様式1-1-2_月別_多水深_調査項目_10月'!$I111="","",'様式1-1-2_月別_多水深_調査項目_10月'!$I111)</f>
        <v/>
      </c>
      <c r="O110" s="224">
        <f>IF('様式1-1-2_月別_多水深_調査項目_11月'!$I111="","",'様式1-1-2_月別_多水深_調査項目_11月'!$I111)</f>
        <v>461.83049999999997</v>
      </c>
      <c r="P110" s="224">
        <f>IF('様式1-1-2_月別_多水深_調査項目_12月'!$I111="","",'様式1-1-2_月別_多水深_調査項目_12月'!$I111)</f>
        <v>402.51785000000001</v>
      </c>
      <c r="Q110" s="386"/>
    </row>
    <row r="111" spans="1:17" s="24" customFormat="1" ht="12" customHeight="1">
      <c r="A111" s="9">
        <f t="shared" si="2"/>
        <v>106</v>
      </c>
      <c r="B111" s="383"/>
      <c r="C111" s="27">
        <f t="shared" si="3"/>
        <v>88</v>
      </c>
      <c r="D111" s="173" t="s">
        <v>1308</v>
      </c>
      <c r="E111" s="223">
        <f>IF('様式1-1-2_月別_多水深_調査項目_1月'!$I112="","",'様式1-1-2_月別_多水深_調査項目_1月'!$I112)</f>
        <v>322.70319999999998</v>
      </c>
      <c r="F111" s="224">
        <f>IF('様式1-1-2_月別_多水深_調査項目_2月'!$I112="","",'様式1-1-2_月別_多水深_調査項目_2月'!$I112)</f>
        <v>241.9024</v>
      </c>
      <c r="G111" s="224">
        <f>IF('様式1-1-2_月別_多水深_調査項目_3月'!$I112="","",'様式1-1-2_月別_多水深_調査項目_3月'!$I112)</f>
        <v>244.4462</v>
      </c>
      <c r="H111" s="224">
        <f>IF('様式1-1-2_月別_多水深_調査項目_4月'!$I112="","",'様式1-1-2_月別_多水深_調査項目_4月'!$I112)</f>
        <v>530.89029999999991</v>
      </c>
      <c r="I111" s="224">
        <f>IF('様式1-1-2_月別_多水深_調査項目_5月'!$I112="","",'様式1-1-2_月別_多水深_調査項目_5月'!$I112)</f>
        <v>561.63149999999996</v>
      </c>
      <c r="J111" s="224">
        <f>IF('様式1-1-2_月別_多水深_調査項目_6月'!$I112="","",'様式1-1-2_月別_多水深_調査項目_6月'!$I112)</f>
        <v>558.09659999999997</v>
      </c>
      <c r="K111" s="224" t="str">
        <f>IF('様式1-1-2_月別_多水深_調査項目_7月'!$I112="","",'様式1-1-2_月別_多水深_調査項目_7月'!$I112)</f>
        <v/>
      </c>
      <c r="L111" s="224" t="str">
        <f>IF('様式1-1-2_月別_多水深_調査項目_8月'!$I112="","",'様式1-1-2_月別_多水深_調査項目_8月'!$I112)</f>
        <v/>
      </c>
      <c r="M111" s="224" t="str">
        <f>IF('様式1-1-2_月別_多水深_調査項目_9月'!$I112="","",'様式1-1-2_月別_多水深_調査項目_9月'!$I112)</f>
        <v/>
      </c>
      <c r="N111" s="224" t="str">
        <f>IF('様式1-1-2_月別_多水深_調査項目_10月'!$I112="","",'様式1-1-2_月別_多水深_調査項目_10月'!$I112)</f>
        <v/>
      </c>
      <c r="O111" s="224">
        <f>IF('様式1-1-2_月別_多水深_調査項目_11月'!$I112="","",'様式1-1-2_月別_多水深_調査項目_11月'!$I112)</f>
        <v>461.23705000000001</v>
      </c>
      <c r="P111" s="224">
        <f>IF('様式1-1-2_月別_多水深_調査項目_12月'!$I112="","",'様式1-1-2_月別_多水深_調査項目_12月'!$I112)</f>
        <v>402.25094999999999</v>
      </c>
      <c r="Q111" s="386"/>
    </row>
    <row r="112" spans="1:17" s="24" customFormat="1" ht="12" customHeight="1">
      <c r="A112" s="9">
        <f t="shared" si="2"/>
        <v>107</v>
      </c>
      <c r="B112" s="383"/>
      <c r="C112" s="27">
        <f t="shared" si="3"/>
        <v>89</v>
      </c>
      <c r="D112" s="173" t="s">
        <v>1308</v>
      </c>
      <c r="E112" s="223">
        <f>IF('様式1-1-2_月別_多水深_調査項目_1月'!$I113="","",'様式1-1-2_月別_多水深_調査項目_1月'!$I113)</f>
        <v>322.68490000000003</v>
      </c>
      <c r="F112" s="224">
        <f>IF('様式1-1-2_月別_多水深_調査項目_2月'!$I113="","",'様式1-1-2_月別_多水深_調査項目_2月'!$I113)</f>
        <v>241.89749999999998</v>
      </c>
      <c r="G112" s="224">
        <f>IF('様式1-1-2_月別_多水深_調査項目_3月'!$I113="","",'様式1-1-2_月別_多水深_調査項目_3月'!$I113)</f>
        <v>244.31270000000001</v>
      </c>
      <c r="H112" s="224">
        <f>IF('様式1-1-2_月別_多水深_調査項目_4月'!$I113="","",'様式1-1-2_月別_多水深_調査項目_4月'!$I113)</f>
        <v>531.00319999999999</v>
      </c>
      <c r="I112" s="224">
        <f>IF('様式1-1-2_月別_多水深_調査項目_5月'!$I113="","",'様式1-1-2_月別_多水深_調査項目_5月'!$I113)</f>
        <v>561.99295000000006</v>
      </c>
      <c r="J112" s="224">
        <f>IF('様式1-1-2_月別_多水深_調査項目_6月'!$I113="","",'様式1-1-2_月別_多水深_調査項目_6月'!$I113)</f>
        <v>558.43639999999994</v>
      </c>
      <c r="K112" s="224" t="str">
        <f>IF('様式1-1-2_月別_多水深_調査項目_7月'!$I113="","",'様式1-1-2_月別_多水深_調査項目_7月'!$I113)</f>
        <v/>
      </c>
      <c r="L112" s="224" t="str">
        <f>IF('様式1-1-2_月別_多水深_調査項目_8月'!$I113="","",'様式1-1-2_月別_多水深_調査項目_8月'!$I113)</f>
        <v/>
      </c>
      <c r="M112" s="224" t="str">
        <f>IF('様式1-1-2_月別_多水深_調査項目_9月'!$I113="","",'様式1-1-2_月別_多水深_調査項目_9月'!$I113)</f>
        <v/>
      </c>
      <c r="N112" s="224" t="str">
        <f>IF('様式1-1-2_月別_多水深_調査項目_10月'!$I113="","",'様式1-1-2_月別_多水深_調査項目_10月'!$I113)</f>
        <v/>
      </c>
      <c r="O112" s="224" t="str">
        <f>IF('様式1-1-2_月別_多水深_調査項目_11月'!$I113="","",'様式1-1-2_月別_多水深_調査項目_11月'!$I113)</f>
        <v/>
      </c>
      <c r="P112" s="224">
        <f>IF('様式1-1-2_月別_多水深_調査項目_12月'!$I113="","",'様式1-1-2_月別_多水深_調査項目_12月'!$I113)</f>
        <v>401.87829999999997</v>
      </c>
      <c r="Q112" s="386"/>
    </row>
    <row r="113" spans="1:17" s="24" customFormat="1" ht="12" customHeight="1">
      <c r="A113" s="9">
        <f t="shared" si="2"/>
        <v>108</v>
      </c>
      <c r="B113" s="383"/>
      <c r="C113" s="27">
        <f t="shared" si="3"/>
        <v>90</v>
      </c>
      <c r="D113" s="173" t="s">
        <v>1308</v>
      </c>
      <c r="E113" s="223">
        <f>IF('様式1-1-2_月別_多水深_調査項目_1月'!$I114="","",'様式1-1-2_月別_多水深_調査項目_1月'!$I114)</f>
        <v>322.5976</v>
      </c>
      <c r="F113" s="224">
        <f>IF('様式1-1-2_月別_多水深_調査項目_2月'!$I114="","",'様式1-1-2_月別_多水深_調査項目_2月'!$I114)</f>
        <v>241.8201</v>
      </c>
      <c r="G113" s="224">
        <f>IF('様式1-1-2_月別_多水深_調査項目_3月'!$I114="","",'様式1-1-2_月別_多水深_調査項目_3月'!$I114)</f>
        <v>244.12309999999999</v>
      </c>
      <c r="H113" s="224">
        <f>IF('様式1-1-2_月別_多水深_調査項目_4月'!$I114="","",'様式1-1-2_月別_多水深_調査項目_4月'!$I114)</f>
        <v>531.30190000000005</v>
      </c>
      <c r="I113" s="224">
        <f>IF('様式1-1-2_月別_多水深_調査項目_5月'!$I114="","",'様式1-1-2_月別_多水深_調査項目_5月'!$I114)</f>
        <v>562.23900000000003</v>
      </c>
      <c r="J113" s="224">
        <f>IF('様式1-1-2_月別_多水深_調査項目_6月'!$I114="","",'様式1-1-2_月別_多水深_調査項目_6月'!$I114)</f>
        <v>559.12099999999998</v>
      </c>
      <c r="K113" s="224" t="str">
        <f>IF('様式1-1-2_月別_多水深_調査項目_7月'!$I114="","",'様式1-1-2_月別_多水深_調査項目_7月'!$I114)</f>
        <v/>
      </c>
      <c r="L113" s="224" t="str">
        <f>IF('様式1-1-2_月別_多水深_調査項目_8月'!$I114="","",'様式1-1-2_月別_多水深_調査項目_8月'!$I114)</f>
        <v/>
      </c>
      <c r="M113" s="224" t="str">
        <f>IF('様式1-1-2_月別_多水深_調査項目_9月'!$I114="","",'様式1-1-2_月別_多水深_調査項目_9月'!$I114)</f>
        <v/>
      </c>
      <c r="N113" s="224" t="str">
        <f>IF('様式1-1-2_月別_多水深_調査項目_10月'!$I114="","",'様式1-1-2_月別_多水深_調査項目_10月'!$I114)</f>
        <v/>
      </c>
      <c r="O113" s="224" t="str">
        <f>IF('様式1-1-2_月別_多水深_調査項目_11月'!$I114="","",'様式1-1-2_月別_多水深_調査項目_11月'!$I114)</f>
        <v/>
      </c>
      <c r="P113" s="224" t="str">
        <f>IF('様式1-1-2_月別_多水深_調査項目_12月'!$I114="","",'様式1-1-2_月別_多水深_調査項目_12月'!$I114)</f>
        <v/>
      </c>
      <c r="Q113" s="386"/>
    </row>
    <row r="114" spans="1:17" s="24" customFormat="1" ht="12" customHeight="1" collapsed="1">
      <c r="A114" s="9">
        <f t="shared" si="2"/>
        <v>109</v>
      </c>
      <c r="B114" s="383"/>
      <c r="C114" s="27">
        <f t="shared" si="3"/>
        <v>91</v>
      </c>
      <c r="D114" s="173" t="s">
        <v>1308</v>
      </c>
      <c r="E114" s="223">
        <f>IF('様式1-1-2_月別_多水深_調査項目_1月'!$I115="","",'様式1-1-2_月別_多水深_調査項目_1月'!$I115)</f>
        <v>190.8229</v>
      </c>
      <c r="F114" s="224">
        <f>IF('様式1-1-2_月別_多水深_調査項目_2月'!$I115="","",'様式1-1-2_月別_多水深_調査項目_2月'!$I115)</f>
        <v>241.78070000000002</v>
      </c>
      <c r="G114" s="224">
        <f>IF('様式1-1-2_月別_多水深_調査項目_3月'!$I115="","",'様式1-1-2_月別_多水深_調査項目_3月'!$I115)</f>
        <v>243.1687</v>
      </c>
      <c r="H114" s="224">
        <f>IF('様式1-1-2_月別_多水深_調査項目_4月'!$I115="","",'様式1-1-2_月別_多水深_調査項目_4月'!$I115)</f>
        <v>532.0184999999999</v>
      </c>
      <c r="I114" s="224">
        <f>IF('様式1-1-2_月別_多水深_調査項目_5月'!$I115="","",'様式1-1-2_月別_多水深_調査項目_5月'!$I115)</f>
        <v>562.62</v>
      </c>
      <c r="J114" s="224">
        <f>IF('様式1-1-2_月別_多水深_調査項目_6月'!$I115="","",'様式1-1-2_月別_多水深_調査項目_6月'!$I115)</f>
        <v>558.47230000000002</v>
      </c>
      <c r="K114" s="224" t="str">
        <f>IF('様式1-1-2_月別_多水深_調査項目_7月'!$I115="","",'様式1-1-2_月別_多水深_調査項目_7月'!$I115)</f>
        <v/>
      </c>
      <c r="L114" s="224" t="str">
        <f>IF('様式1-1-2_月別_多水深_調査項目_8月'!$I115="","",'様式1-1-2_月別_多水深_調査項目_8月'!$I115)</f>
        <v/>
      </c>
      <c r="M114" s="224" t="str">
        <f>IF('様式1-1-2_月別_多水深_調査項目_9月'!$I115="","",'様式1-1-2_月別_多水深_調査項目_9月'!$I115)</f>
        <v/>
      </c>
      <c r="N114" s="224" t="str">
        <f>IF('様式1-1-2_月別_多水深_調査項目_10月'!$I115="","",'様式1-1-2_月別_多水深_調査項目_10月'!$I115)</f>
        <v/>
      </c>
      <c r="O114" s="224" t="str">
        <f>IF('様式1-1-2_月別_多水深_調査項目_11月'!$I115="","",'様式1-1-2_月別_多水深_調査項目_11月'!$I115)</f>
        <v/>
      </c>
      <c r="P114" s="224" t="str">
        <f>IF('様式1-1-2_月別_多水深_調査項目_12月'!$I115="","",'様式1-1-2_月別_多水深_調査項目_12月'!$I115)</f>
        <v/>
      </c>
      <c r="Q114" s="386"/>
    </row>
    <row r="115" spans="1:17" s="24" customFormat="1" ht="12" customHeight="1">
      <c r="A115" s="9">
        <f t="shared" si="2"/>
        <v>110</v>
      </c>
      <c r="B115" s="383"/>
      <c r="C115" s="27">
        <f t="shared" si="3"/>
        <v>92</v>
      </c>
      <c r="D115" s="173" t="s">
        <v>1308</v>
      </c>
      <c r="E115" s="223">
        <f>IF('様式1-1-2_月別_多水深_調査項目_1月'!$I116="","",'様式1-1-2_月別_多水深_調査項目_1月'!$I116)</f>
        <v>221.67859999999999</v>
      </c>
      <c r="F115" s="224">
        <f>IF('様式1-1-2_月別_多水深_調査項目_2月'!$I116="","",'様式1-1-2_月別_多水深_調査項目_2月'!$I116)</f>
        <v>241.66220000000001</v>
      </c>
      <c r="G115" s="224">
        <f>IF('様式1-1-2_月別_多水深_調査項目_3月'!$I116="","",'様式1-1-2_月別_多水深_調査項目_3月'!$I116)</f>
        <v>242.93970000000002</v>
      </c>
      <c r="H115" s="224">
        <f>IF('様式1-1-2_月別_多水深_調査項目_4月'!$I116="","",'様式1-1-2_月別_多水深_調査項目_4月'!$I116)</f>
        <v>532.84839999999997</v>
      </c>
      <c r="I115" s="224">
        <f>IF('様式1-1-2_月別_多水深_調査項目_5月'!$I116="","",'様式1-1-2_月別_多水深_調査項目_5月'!$I116)</f>
        <v>562.81029999999998</v>
      </c>
      <c r="J115" s="224">
        <f>IF('様式1-1-2_月別_多水深_調査項目_6月'!$I116="","",'様式1-1-2_月別_多水深_調査項目_6月'!$I116)</f>
        <v>559.31059999999991</v>
      </c>
      <c r="K115" s="224" t="str">
        <f>IF('様式1-1-2_月別_多水深_調査項目_7月'!$I116="","",'様式1-1-2_月別_多水深_調査項目_7月'!$I116)</f>
        <v/>
      </c>
      <c r="L115" s="224" t="str">
        <f>IF('様式1-1-2_月別_多水深_調査項目_8月'!$I116="","",'様式1-1-2_月別_多水深_調査項目_8月'!$I116)</f>
        <v/>
      </c>
      <c r="M115" s="224" t="str">
        <f>IF('様式1-1-2_月別_多水深_調査項目_9月'!$I116="","",'様式1-1-2_月別_多水深_調査項目_9月'!$I116)</f>
        <v/>
      </c>
      <c r="N115" s="224" t="str">
        <f>IF('様式1-1-2_月別_多水深_調査項目_10月'!$I116="","",'様式1-1-2_月別_多水深_調査項目_10月'!$I116)</f>
        <v/>
      </c>
      <c r="O115" s="224" t="str">
        <f>IF('様式1-1-2_月別_多水深_調査項目_11月'!$I116="","",'様式1-1-2_月別_多水深_調査項目_11月'!$I116)</f>
        <v/>
      </c>
      <c r="P115" s="224" t="str">
        <f>IF('様式1-1-2_月別_多水深_調査項目_12月'!$I116="","",'様式1-1-2_月別_多水深_調査項目_12月'!$I116)</f>
        <v/>
      </c>
      <c r="Q115" s="386"/>
    </row>
    <row r="116" spans="1:17" s="24" customFormat="1" ht="12" customHeight="1">
      <c r="A116" s="9">
        <f t="shared" si="2"/>
        <v>111</v>
      </c>
      <c r="B116" s="383"/>
      <c r="C116" s="27">
        <f t="shared" si="3"/>
        <v>93</v>
      </c>
      <c r="D116" s="173" t="s">
        <v>1308</v>
      </c>
      <c r="E116" s="223">
        <f>IF('様式1-1-2_月別_多水深_調査項目_1月'!$I117="","",'様式1-1-2_月別_多水深_調査項目_1月'!$I117)</f>
        <v>201.9599</v>
      </c>
      <c r="F116" s="224">
        <f>IF('様式1-1-2_月別_多水深_調査項目_2月'!$I117="","",'様式1-1-2_月別_多水深_調査項目_2月'!$I117)</f>
        <v>241.58270000000002</v>
      </c>
      <c r="G116" s="224" t="str">
        <f>IF('様式1-1-2_月別_多水深_調査項目_3月'!$I117="","",'様式1-1-2_月別_多水深_調査項目_3月'!$I117)</f>
        <v/>
      </c>
      <c r="H116" s="224">
        <f>IF('様式1-1-2_月別_多水深_調査項目_4月'!$I117="","",'様式1-1-2_月別_多水深_調査項目_4月'!$I117)</f>
        <v>533.18509999999992</v>
      </c>
      <c r="I116" s="224">
        <f>IF('様式1-1-2_月別_多水深_調査項目_5月'!$I117="","",'様式1-1-2_月別_多水深_調査項目_5月'!$I117)</f>
        <v>562.95949999999993</v>
      </c>
      <c r="J116" s="224">
        <f>IF('様式1-1-2_月別_多水深_調査項目_6月'!$I117="","",'様式1-1-2_月別_多水深_調査項目_6月'!$I117)</f>
        <v>559.15830000000005</v>
      </c>
      <c r="K116" s="224" t="str">
        <f>IF('様式1-1-2_月別_多水深_調査項目_7月'!$I117="","",'様式1-1-2_月別_多水深_調査項目_7月'!$I117)</f>
        <v/>
      </c>
      <c r="L116" s="224" t="str">
        <f>IF('様式1-1-2_月別_多水深_調査項目_8月'!$I117="","",'様式1-1-2_月別_多水深_調査項目_8月'!$I117)</f>
        <v/>
      </c>
      <c r="M116" s="224" t="str">
        <f>IF('様式1-1-2_月別_多水深_調査項目_9月'!$I117="","",'様式1-1-2_月別_多水深_調査項目_9月'!$I117)</f>
        <v/>
      </c>
      <c r="N116" s="224" t="str">
        <f>IF('様式1-1-2_月別_多水深_調査項目_10月'!$I117="","",'様式1-1-2_月別_多水深_調査項目_10月'!$I117)</f>
        <v/>
      </c>
      <c r="O116" s="224" t="str">
        <f>IF('様式1-1-2_月別_多水深_調査項目_11月'!$I117="","",'様式1-1-2_月別_多水深_調査項目_11月'!$I117)</f>
        <v/>
      </c>
      <c r="P116" s="224" t="str">
        <f>IF('様式1-1-2_月別_多水深_調査項目_12月'!$I117="","",'様式1-1-2_月別_多水深_調査項目_12月'!$I117)</f>
        <v/>
      </c>
      <c r="Q116" s="386"/>
    </row>
    <row r="117" spans="1:17" s="24" customFormat="1" ht="12" customHeight="1">
      <c r="A117" s="9">
        <f t="shared" si="2"/>
        <v>112</v>
      </c>
      <c r="B117" s="383"/>
      <c r="C117" s="27">
        <f t="shared" si="3"/>
        <v>94</v>
      </c>
      <c r="D117" s="173" t="s">
        <v>1308</v>
      </c>
      <c r="E117" s="223" t="str">
        <f>IF('様式1-1-2_月別_多水深_調査項目_1月'!$I118="","",'様式1-1-2_月別_多水深_調査項目_1月'!$I118)</f>
        <v/>
      </c>
      <c r="F117" s="224" t="str">
        <f>IF('様式1-1-2_月別_多水深_調査項目_2月'!$I118="","",'様式1-1-2_月別_多水深_調査項目_2月'!$I118)</f>
        <v/>
      </c>
      <c r="G117" s="224" t="str">
        <f>IF('様式1-1-2_月別_多水深_調査項目_3月'!$I118="","",'様式1-1-2_月別_多水深_調査項目_3月'!$I118)</f>
        <v/>
      </c>
      <c r="H117" s="224">
        <f>IF('様式1-1-2_月別_多水深_調査項目_4月'!$I118="","",'様式1-1-2_月別_多水深_調査項目_4月'!$I118)</f>
        <v>532.54990000000009</v>
      </c>
      <c r="I117" s="224">
        <f>IF('様式1-1-2_月別_多水深_調査項目_5月'!$I118="","",'様式1-1-2_月別_多水深_調査項目_5月'!$I118)</f>
        <v>563.23220000000003</v>
      </c>
      <c r="J117" s="224">
        <f>IF('様式1-1-2_月別_多水深_調査項目_6月'!$I118="","",'様式1-1-2_月別_多水深_調査項目_6月'!$I118)</f>
        <v>559.61630000000002</v>
      </c>
      <c r="K117" s="224" t="str">
        <f>IF('様式1-1-2_月別_多水深_調査項目_7月'!$I118="","",'様式1-1-2_月別_多水深_調査項目_7月'!$I118)</f>
        <v/>
      </c>
      <c r="L117" s="224" t="str">
        <f>IF('様式1-1-2_月別_多水深_調査項目_8月'!$I118="","",'様式1-1-2_月別_多水深_調査項目_8月'!$I118)</f>
        <v/>
      </c>
      <c r="M117" s="224" t="str">
        <f>IF('様式1-1-2_月別_多水深_調査項目_9月'!$I118="","",'様式1-1-2_月別_多水深_調査項目_9月'!$I118)</f>
        <v/>
      </c>
      <c r="N117" s="224" t="str">
        <f>IF('様式1-1-2_月別_多水深_調査項目_10月'!$I118="","",'様式1-1-2_月別_多水深_調査項目_10月'!$I118)</f>
        <v/>
      </c>
      <c r="O117" s="224" t="str">
        <f>IF('様式1-1-2_月別_多水深_調査項目_11月'!$I118="","",'様式1-1-2_月別_多水深_調査項目_11月'!$I118)</f>
        <v/>
      </c>
      <c r="P117" s="224" t="str">
        <f>IF('様式1-1-2_月別_多水深_調査項目_12月'!$I118="","",'様式1-1-2_月別_多水深_調査項目_12月'!$I118)</f>
        <v/>
      </c>
      <c r="Q117" s="386"/>
    </row>
    <row r="118" spans="1:17" s="24" customFormat="1" ht="12" customHeight="1">
      <c r="A118" s="9">
        <f t="shared" si="2"/>
        <v>113</v>
      </c>
      <c r="B118" s="383"/>
      <c r="C118" s="27">
        <f t="shared" si="3"/>
        <v>95</v>
      </c>
      <c r="D118" s="173" t="s">
        <v>1308</v>
      </c>
      <c r="E118" s="223" t="str">
        <f>IF('様式1-1-2_月別_多水深_調査項目_1月'!$I119="","",'様式1-1-2_月別_多水深_調査項目_1月'!$I119)</f>
        <v/>
      </c>
      <c r="F118" s="224" t="str">
        <f>IF('様式1-1-2_月別_多水深_調査項目_2月'!$I119="","",'様式1-1-2_月別_多水深_調査項目_2月'!$I119)</f>
        <v/>
      </c>
      <c r="G118" s="224" t="str">
        <f>IF('様式1-1-2_月別_多水深_調査項目_3月'!$I119="","",'様式1-1-2_月別_多水深_調査項目_3月'!$I119)</f>
        <v/>
      </c>
      <c r="H118" s="224" t="str">
        <f>IF('様式1-1-2_月別_多水深_調査項目_4月'!$I119="","",'様式1-1-2_月別_多水深_調査項目_4月'!$I119)</f>
        <v/>
      </c>
      <c r="I118" s="224">
        <f>IF('様式1-1-2_月別_多水深_調査項目_5月'!$I119="","",'様式1-1-2_月別_多水深_調査項目_5月'!$I119)</f>
        <v>506.03910000000002</v>
      </c>
      <c r="J118" s="224">
        <f>IF('様式1-1-2_月別_多水深_調査項目_6月'!$I119="","",'様式1-1-2_月別_多水深_調査項目_6月'!$I119)</f>
        <v>559.33239999999989</v>
      </c>
      <c r="K118" s="224" t="str">
        <f>IF('様式1-1-2_月別_多水深_調査項目_7月'!$I119="","",'様式1-1-2_月別_多水深_調査項目_7月'!$I119)</f>
        <v/>
      </c>
      <c r="L118" s="224" t="str">
        <f>IF('様式1-1-2_月別_多水深_調査項目_8月'!$I119="","",'様式1-1-2_月別_多水深_調査項目_8月'!$I119)</f>
        <v/>
      </c>
      <c r="M118" s="224" t="str">
        <f>IF('様式1-1-2_月別_多水深_調査項目_9月'!$I119="","",'様式1-1-2_月別_多水深_調査項目_9月'!$I119)</f>
        <v/>
      </c>
      <c r="N118" s="224" t="str">
        <f>IF('様式1-1-2_月別_多水深_調査項目_10月'!$I119="","",'様式1-1-2_月別_多水深_調査項目_10月'!$I119)</f>
        <v/>
      </c>
      <c r="O118" s="224" t="str">
        <f>IF('様式1-1-2_月別_多水深_調査項目_11月'!$I119="","",'様式1-1-2_月別_多水深_調査項目_11月'!$I119)</f>
        <v/>
      </c>
      <c r="P118" s="224" t="str">
        <f>IF('様式1-1-2_月別_多水深_調査項目_12月'!$I119="","",'様式1-1-2_月別_多水深_調査項目_12月'!$I119)</f>
        <v/>
      </c>
      <c r="Q118" s="386"/>
    </row>
    <row r="119" spans="1:17" s="24" customFormat="1" ht="12" customHeight="1">
      <c r="A119" s="9">
        <f t="shared" si="2"/>
        <v>114</v>
      </c>
      <c r="B119" s="383"/>
      <c r="C119" s="27">
        <f t="shared" si="3"/>
        <v>96</v>
      </c>
      <c r="D119" s="173" t="s">
        <v>1308</v>
      </c>
      <c r="E119" s="223" t="str">
        <f>IF('様式1-1-2_月別_多水深_調査項目_1月'!$I120="","",'様式1-1-2_月別_多水深_調査項目_1月'!$I120)</f>
        <v/>
      </c>
      <c r="F119" s="224" t="str">
        <f>IF('様式1-1-2_月別_多水深_調査項目_2月'!$I120="","",'様式1-1-2_月別_多水深_調査項目_2月'!$I120)</f>
        <v/>
      </c>
      <c r="G119" s="224" t="str">
        <f>IF('様式1-1-2_月別_多水深_調査項目_3月'!$I120="","",'様式1-1-2_月別_多水深_調査項目_3月'!$I120)</f>
        <v/>
      </c>
      <c r="H119" s="224" t="str">
        <f>IF('様式1-1-2_月別_多水深_調査項目_4月'!$I120="","",'様式1-1-2_月別_多水深_調査項目_4月'!$I120)</f>
        <v/>
      </c>
      <c r="I119" s="224">
        <f>IF('様式1-1-2_月別_多水深_調査項目_5月'!$I120="","",'様式1-1-2_月別_多水深_調査項目_5月'!$I120)</f>
        <v>532.07079999999996</v>
      </c>
      <c r="J119" s="224">
        <f>IF('様式1-1-2_月別_多水深_調査項目_6月'!$I120="","",'様式1-1-2_月別_多水深_調査項目_6月'!$I120)</f>
        <v>559.78859999999997</v>
      </c>
      <c r="K119" s="224" t="str">
        <f>IF('様式1-1-2_月別_多水深_調査項目_7月'!$I120="","",'様式1-1-2_月別_多水深_調査項目_7月'!$I120)</f>
        <v/>
      </c>
      <c r="L119" s="224" t="str">
        <f>IF('様式1-1-2_月別_多水深_調査項目_8月'!$I120="","",'様式1-1-2_月別_多水深_調査項目_8月'!$I120)</f>
        <v/>
      </c>
      <c r="M119" s="224" t="str">
        <f>IF('様式1-1-2_月別_多水深_調査項目_9月'!$I120="","",'様式1-1-2_月別_多水深_調査項目_9月'!$I120)</f>
        <v/>
      </c>
      <c r="N119" s="224" t="str">
        <f>IF('様式1-1-2_月別_多水深_調査項目_10月'!$I120="","",'様式1-1-2_月別_多水深_調査項目_10月'!$I120)</f>
        <v/>
      </c>
      <c r="O119" s="224" t="str">
        <f>IF('様式1-1-2_月別_多水深_調査項目_11月'!$I120="","",'様式1-1-2_月別_多水深_調査項目_11月'!$I120)</f>
        <v/>
      </c>
      <c r="P119" s="224" t="str">
        <f>IF('様式1-1-2_月別_多水深_調査項目_12月'!$I120="","",'様式1-1-2_月別_多水深_調査項目_12月'!$I120)</f>
        <v/>
      </c>
      <c r="Q119" s="386"/>
    </row>
    <row r="120" spans="1:17" s="24" customFormat="1" ht="12" customHeight="1">
      <c r="A120" s="9">
        <f t="shared" si="2"/>
        <v>115</v>
      </c>
      <c r="B120" s="383"/>
      <c r="C120" s="27">
        <f t="shared" si="3"/>
        <v>97</v>
      </c>
      <c r="D120" s="173" t="s">
        <v>1308</v>
      </c>
      <c r="E120" s="223" t="str">
        <f>IF('様式1-1-2_月別_多水深_調査項目_1月'!$I121="","",'様式1-1-2_月別_多水深_調査項目_1月'!$I121)</f>
        <v/>
      </c>
      <c r="F120" s="224" t="str">
        <f>IF('様式1-1-2_月別_多水深_調査項目_2月'!$I121="","",'様式1-1-2_月別_多水深_調査項目_2月'!$I121)</f>
        <v/>
      </c>
      <c r="G120" s="224" t="str">
        <f>IF('様式1-1-2_月別_多水深_調査項目_3月'!$I121="","",'様式1-1-2_月別_多水深_調査項目_3月'!$I121)</f>
        <v/>
      </c>
      <c r="H120" s="224" t="str">
        <f>IF('様式1-1-2_月別_多水深_調査項目_4月'!$I121="","",'様式1-1-2_月別_多水深_調査項目_4月'!$I121)</f>
        <v/>
      </c>
      <c r="I120" s="224">
        <f>IF('様式1-1-2_月別_多水深_調査項目_5月'!$I121="","",'様式1-1-2_月別_多水深_調査項目_5月'!$I121)</f>
        <v>531.93679999999995</v>
      </c>
      <c r="J120" s="224">
        <f>IF('様式1-1-2_月別_多水深_調査項目_6月'!$I121="","",'様式1-1-2_月別_多水深_調査項目_6月'!$I121)</f>
        <v>559.38930000000005</v>
      </c>
      <c r="K120" s="224" t="str">
        <f>IF('様式1-1-2_月別_多水深_調査項目_7月'!$I121="","",'様式1-1-2_月別_多水深_調査項目_7月'!$I121)</f>
        <v/>
      </c>
      <c r="L120" s="224" t="str">
        <f>IF('様式1-1-2_月別_多水深_調査項目_8月'!$I121="","",'様式1-1-2_月別_多水深_調査項目_8月'!$I121)</f>
        <v/>
      </c>
      <c r="M120" s="224" t="str">
        <f>IF('様式1-1-2_月別_多水深_調査項目_9月'!$I121="","",'様式1-1-2_月別_多水深_調査項目_9月'!$I121)</f>
        <v/>
      </c>
      <c r="N120" s="224" t="str">
        <f>IF('様式1-1-2_月別_多水深_調査項目_10月'!$I121="","",'様式1-1-2_月別_多水深_調査項目_10月'!$I121)</f>
        <v/>
      </c>
      <c r="O120" s="224" t="str">
        <f>IF('様式1-1-2_月別_多水深_調査項目_11月'!$I121="","",'様式1-1-2_月別_多水深_調査項目_11月'!$I121)</f>
        <v/>
      </c>
      <c r="P120" s="224" t="str">
        <f>IF('様式1-1-2_月別_多水深_調査項目_12月'!$I121="","",'様式1-1-2_月別_多水深_調査項目_12月'!$I121)</f>
        <v/>
      </c>
      <c r="Q120" s="386"/>
    </row>
    <row r="121" spans="1:17" s="24" customFormat="1" ht="12" customHeight="1">
      <c r="A121" s="9">
        <f t="shared" si="2"/>
        <v>116</v>
      </c>
      <c r="B121" s="383"/>
      <c r="C121" s="27">
        <f t="shared" si="3"/>
        <v>98</v>
      </c>
      <c r="D121" s="173" t="s">
        <v>1308</v>
      </c>
      <c r="E121" s="223" t="str">
        <f>IF('様式1-1-2_月別_多水深_調査項目_1月'!$I122="","",'様式1-1-2_月別_多水深_調査項目_1月'!$I122)</f>
        <v/>
      </c>
      <c r="F121" s="224" t="str">
        <f>IF('様式1-1-2_月別_多水深_調査項目_2月'!$I122="","",'様式1-1-2_月別_多水深_調査項目_2月'!$I122)</f>
        <v/>
      </c>
      <c r="G121" s="224" t="str">
        <f>IF('様式1-1-2_月別_多水深_調査項目_3月'!$I122="","",'様式1-1-2_月別_多水深_調査項目_3月'!$I122)</f>
        <v/>
      </c>
      <c r="H121" s="224" t="str">
        <f>IF('様式1-1-2_月別_多水深_調査項目_4月'!$I122="","",'様式1-1-2_月別_多水深_調査項目_4月'!$I122)</f>
        <v/>
      </c>
      <c r="I121" s="224">
        <f>IF('様式1-1-2_月別_多水深_調査項目_5月'!$I122="","",'様式1-1-2_月別_多水深_調査項目_5月'!$I122)</f>
        <v>552.94159999999999</v>
      </c>
      <c r="J121" s="224">
        <f>IF('様式1-1-2_月別_多水深_調査項目_6月'!$I122="","",'様式1-1-2_月別_多水深_調査項目_6月'!$I122)</f>
        <v>559.57809999999995</v>
      </c>
      <c r="K121" s="224" t="str">
        <f>IF('様式1-1-2_月別_多水深_調査項目_7月'!$I122="","",'様式1-1-2_月別_多水深_調査項目_7月'!$I122)</f>
        <v/>
      </c>
      <c r="L121" s="224" t="str">
        <f>IF('様式1-1-2_月別_多水深_調査項目_8月'!$I122="","",'様式1-1-2_月別_多水深_調査項目_8月'!$I122)</f>
        <v/>
      </c>
      <c r="M121" s="224" t="str">
        <f>IF('様式1-1-2_月別_多水深_調査項目_9月'!$I122="","",'様式1-1-2_月別_多水深_調査項目_9月'!$I122)</f>
        <v/>
      </c>
      <c r="N121" s="224" t="str">
        <f>IF('様式1-1-2_月別_多水深_調査項目_10月'!$I122="","",'様式1-1-2_月別_多水深_調査項目_10月'!$I122)</f>
        <v/>
      </c>
      <c r="O121" s="224" t="str">
        <f>IF('様式1-1-2_月別_多水深_調査項目_11月'!$I122="","",'様式1-1-2_月別_多水深_調査項目_11月'!$I122)</f>
        <v/>
      </c>
      <c r="P121" s="224" t="str">
        <f>IF('様式1-1-2_月別_多水深_調査項目_12月'!$I122="","",'様式1-1-2_月別_多水深_調査項目_12月'!$I122)</f>
        <v/>
      </c>
      <c r="Q121" s="386"/>
    </row>
    <row r="122" spans="1:17" s="24" customFormat="1" ht="12" customHeight="1">
      <c r="A122" s="9">
        <f t="shared" si="2"/>
        <v>117</v>
      </c>
      <c r="B122" s="383"/>
      <c r="C122" s="27">
        <f t="shared" si="3"/>
        <v>99</v>
      </c>
      <c r="D122" s="173" t="s">
        <v>1308</v>
      </c>
      <c r="E122" s="223" t="str">
        <f>IF('様式1-1-2_月別_多水深_調査項目_1月'!$I123="","",'様式1-1-2_月別_多水深_調査項目_1月'!$I123)</f>
        <v/>
      </c>
      <c r="F122" s="224" t="str">
        <f>IF('様式1-1-2_月別_多水深_調査項目_2月'!$I123="","",'様式1-1-2_月別_多水深_調査項目_2月'!$I123)</f>
        <v/>
      </c>
      <c r="G122" s="224" t="str">
        <f>IF('様式1-1-2_月別_多水深_調査項目_3月'!$I123="","",'様式1-1-2_月別_多水深_調査項目_3月'!$I123)</f>
        <v/>
      </c>
      <c r="H122" s="224" t="str">
        <f>IF('様式1-1-2_月別_多水深_調査項目_4月'!$I123="","",'様式1-1-2_月別_多水深_調査項目_4月'!$I123)</f>
        <v/>
      </c>
      <c r="I122" s="224" t="str">
        <f>IF('様式1-1-2_月別_多水深_調査項目_5月'!$I123="","",'様式1-1-2_月別_多水深_調査項目_5月'!$I123)</f>
        <v/>
      </c>
      <c r="J122" s="224" t="str">
        <f>IF('様式1-1-2_月別_多水深_調査項目_6月'!$I123="","",'様式1-1-2_月別_多水深_調査項目_6月'!$I123)</f>
        <v/>
      </c>
      <c r="K122" s="224" t="str">
        <f>IF('様式1-1-2_月別_多水深_調査項目_7月'!$I123="","",'様式1-1-2_月別_多水深_調査項目_7月'!$I123)</f>
        <v/>
      </c>
      <c r="L122" s="224" t="str">
        <f>IF('様式1-1-2_月別_多水深_調査項目_8月'!$I123="","",'様式1-1-2_月別_多水深_調査項目_8月'!$I123)</f>
        <v/>
      </c>
      <c r="M122" s="224" t="str">
        <f>IF('様式1-1-2_月別_多水深_調査項目_9月'!$I123="","",'様式1-1-2_月別_多水深_調査項目_9月'!$I123)</f>
        <v/>
      </c>
      <c r="N122" s="224" t="str">
        <f>IF('様式1-1-2_月別_多水深_調査項目_10月'!$I123="","",'様式1-1-2_月別_多水深_調査項目_10月'!$I123)</f>
        <v/>
      </c>
      <c r="O122" s="224" t="str">
        <f>IF('様式1-1-2_月別_多水深_調査項目_11月'!$I123="","",'様式1-1-2_月別_多水深_調査項目_11月'!$I123)</f>
        <v/>
      </c>
      <c r="P122" s="224" t="str">
        <f>IF('様式1-1-2_月別_多水深_調査項目_12月'!$I123="","",'様式1-1-2_月別_多水深_調査項目_12月'!$I123)</f>
        <v/>
      </c>
      <c r="Q122" s="386"/>
    </row>
    <row r="123" spans="1:17" s="24" customFormat="1" ht="12" customHeight="1">
      <c r="A123" s="9">
        <f t="shared" si="2"/>
        <v>118</v>
      </c>
      <c r="B123" s="383"/>
      <c r="C123" s="27">
        <f t="shared" si="3"/>
        <v>100</v>
      </c>
      <c r="D123" s="173" t="s">
        <v>1308</v>
      </c>
      <c r="E123" s="223" t="str">
        <f>IF('様式1-1-2_月別_多水深_調査項目_1月'!$I124="","",'様式1-1-2_月別_多水深_調査項目_1月'!$I124)</f>
        <v/>
      </c>
      <c r="F123" s="224" t="str">
        <f>IF('様式1-1-2_月別_多水深_調査項目_2月'!$I124="","",'様式1-1-2_月別_多水深_調査項目_2月'!$I124)</f>
        <v/>
      </c>
      <c r="G123" s="224" t="str">
        <f>IF('様式1-1-2_月別_多水深_調査項目_3月'!$I124="","",'様式1-1-2_月別_多水深_調査項目_3月'!$I124)</f>
        <v/>
      </c>
      <c r="H123" s="224" t="str">
        <f>IF('様式1-1-2_月別_多水深_調査項目_4月'!$I124="","",'様式1-1-2_月別_多水深_調査項目_4月'!$I124)</f>
        <v/>
      </c>
      <c r="I123" s="224" t="str">
        <f>IF('様式1-1-2_月別_多水深_調査項目_5月'!$I124="","",'様式1-1-2_月別_多水深_調査項目_5月'!$I124)</f>
        <v/>
      </c>
      <c r="J123" s="224" t="str">
        <f>IF('様式1-1-2_月別_多水深_調査項目_6月'!$I124="","",'様式1-1-2_月別_多水深_調査項目_6月'!$I124)</f>
        <v/>
      </c>
      <c r="K123" s="224" t="str">
        <f>IF('様式1-1-2_月別_多水深_調査項目_7月'!$I124="","",'様式1-1-2_月別_多水深_調査項目_7月'!$I124)</f>
        <v/>
      </c>
      <c r="L123" s="224" t="str">
        <f>IF('様式1-1-2_月別_多水深_調査項目_8月'!$I124="","",'様式1-1-2_月別_多水深_調査項目_8月'!$I124)</f>
        <v/>
      </c>
      <c r="M123" s="224" t="str">
        <f>IF('様式1-1-2_月別_多水深_調査項目_9月'!$I124="","",'様式1-1-2_月別_多水深_調査項目_9月'!$I124)</f>
        <v/>
      </c>
      <c r="N123" s="224" t="str">
        <f>IF('様式1-1-2_月別_多水深_調査項目_10月'!$I124="","",'様式1-1-2_月別_多水深_調査項目_10月'!$I124)</f>
        <v/>
      </c>
      <c r="O123" s="224" t="str">
        <f>IF('様式1-1-2_月別_多水深_調査項目_11月'!$I124="","",'様式1-1-2_月別_多水深_調査項目_11月'!$I124)</f>
        <v/>
      </c>
      <c r="P123" s="224" t="str">
        <f>IF('様式1-1-2_月別_多水深_調査項目_12月'!$I124="","",'様式1-1-2_月別_多水深_調査項目_12月'!$I124)</f>
        <v/>
      </c>
      <c r="Q123" s="386"/>
    </row>
    <row r="124" spans="1:17" s="24" customFormat="1" ht="12" customHeight="1">
      <c r="A124" s="9">
        <f t="shared" si="2"/>
        <v>119</v>
      </c>
      <c r="B124" s="383"/>
      <c r="C124" s="27">
        <f t="shared" si="3"/>
        <v>101</v>
      </c>
      <c r="D124" s="173" t="s">
        <v>1308</v>
      </c>
      <c r="E124" s="223" t="str">
        <f>IF('様式1-1-2_月別_多水深_調査項目_1月'!$I125="","",'様式1-1-2_月別_多水深_調査項目_1月'!$I125)</f>
        <v/>
      </c>
      <c r="F124" s="224" t="str">
        <f>IF('様式1-1-2_月別_多水深_調査項目_2月'!$I125="","",'様式1-1-2_月別_多水深_調査項目_2月'!$I125)</f>
        <v/>
      </c>
      <c r="G124" s="224" t="str">
        <f>IF('様式1-1-2_月別_多水深_調査項目_3月'!$I125="","",'様式1-1-2_月別_多水深_調査項目_3月'!$I125)</f>
        <v/>
      </c>
      <c r="H124" s="224" t="str">
        <f>IF('様式1-1-2_月別_多水深_調査項目_4月'!$I125="","",'様式1-1-2_月別_多水深_調査項目_4月'!$I125)</f>
        <v/>
      </c>
      <c r="I124" s="224" t="str">
        <f>IF('様式1-1-2_月別_多水深_調査項目_5月'!$I125="","",'様式1-1-2_月別_多水深_調査項目_5月'!$I125)</f>
        <v/>
      </c>
      <c r="J124" s="224" t="str">
        <f>IF('様式1-1-2_月別_多水深_調査項目_6月'!$I125="","",'様式1-1-2_月別_多水深_調査項目_6月'!$I125)</f>
        <v/>
      </c>
      <c r="K124" s="224" t="str">
        <f>IF('様式1-1-2_月別_多水深_調査項目_7月'!$I125="","",'様式1-1-2_月別_多水深_調査項目_7月'!$I125)</f>
        <v/>
      </c>
      <c r="L124" s="224" t="str">
        <f>IF('様式1-1-2_月別_多水深_調査項目_8月'!$I125="","",'様式1-1-2_月別_多水深_調査項目_8月'!$I125)</f>
        <v/>
      </c>
      <c r="M124" s="224" t="str">
        <f>IF('様式1-1-2_月別_多水深_調査項目_9月'!$I125="","",'様式1-1-2_月別_多水深_調査項目_9月'!$I125)</f>
        <v/>
      </c>
      <c r="N124" s="224" t="str">
        <f>IF('様式1-1-2_月別_多水深_調査項目_10月'!$I125="","",'様式1-1-2_月別_多水深_調査項目_10月'!$I125)</f>
        <v/>
      </c>
      <c r="O124" s="224" t="str">
        <f>IF('様式1-1-2_月別_多水深_調査項目_11月'!$I125="","",'様式1-1-2_月別_多水深_調査項目_11月'!$I125)</f>
        <v/>
      </c>
      <c r="P124" s="224" t="str">
        <f>IF('様式1-1-2_月別_多水深_調査項目_12月'!$I125="","",'様式1-1-2_月別_多水深_調査項目_12月'!$I125)</f>
        <v/>
      </c>
      <c r="Q124" s="386"/>
    </row>
    <row r="125" spans="1:17" s="24" customFormat="1" ht="12" customHeight="1">
      <c r="A125" s="9">
        <f t="shared" si="2"/>
        <v>120</v>
      </c>
      <c r="B125" s="383"/>
      <c r="C125" s="27">
        <f t="shared" si="3"/>
        <v>102</v>
      </c>
      <c r="D125" s="173" t="s">
        <v>1308</v>
      </c>
      <c r="E125" s="223" t="str">
        <f>IF('様式1-1-2_月別_多水深_調査項目_1月'!$I126="","",'様式1-1-2_月別_多水深_調査項目_1月'!$I126)</f>
        <v/>
      </c>
      <c r="F125" s="224" t="str">
        <f>IF('様式1-1-2_月別_多水深_調査項目_2月'!$I126="","",'様式1-1-2_月別_多水深_調査項目_2月'!$I126)</f>
        <v/>
      </c>
      <c r="G125" s="224" t="str">
        <f>IF('様式1-1-2_月別_多水深_調査項目_3月'!$I126="","",'様式1-1-2_月別_多水深_調査項目_3月'!$I126)</f>
        <v/>
      </c>
      <c r="H125" s="224" t="str">
        <f>IF('様式1-1-2_月別_多水深_調査項目_4月'!$I126="","",'様式1-1-2_月別_多水深_調査項目_4月'!$I126)</f>
        <v/>
      </c>
      <c r="I125" s="224" t="str">
        <f>IF('様式1-1-2_月別_多水深_調査項目_5月'!$I126="","",'様式1-1-2_月別_多水深_調査項目_5月'!$I126)</f>
        <v/>
      </c>
      <c r="J125" s="224" t="str">
        <f>IF('様式1-1-2_月別_多水深_調査項目_6月'!$I126="","",'様式1-1-2_月別_多水深_調査項目_6月'!$I126)</f>
        <v/>
      </c>
      <c r="K125" s="224" t="str">
        <f>IF('様式1-1-2_月別_多水深_調査項目_7月'!$I126="","",'様式1-1-2_月別_多水深_調査項目_7月'!$I126)</f>
        <v/>
      </c>
      <c r="L125" s="224" t="str">
        <f>IF('様式1-1-2_月別_多水深_調査項目_8月'!$I126="","",'様式1-1-2_月別_多水深_調査項目_8月'!$I126)</f>
        <v/>
      </c>
      <c r="M125" s="224" t="str">
        <f>IF('様式1-1-2_月別_多水深_調査項目_9月'!$I126="","",'様式1-1-2_月別_多水深_調査項目_9月'!$I126)</f>
        <v/>
      </c>
      <c r="N125" s="224" t="str">
        <f>IF('様式1-1-2_月別_多水深_調査項目_10月'!$I126="","",'様式1-1-2_月別_多水深_調査項目_10月'!$I126)</f>
        <v/>
      </c>
      <c r="O125" s="224" t="str">
        <f>IF('様式1-1-2_月別_多水深_調査項目_11月'!$I126="","",'様式1-1-2_月別_多水深_調査項目_11月'!$I126)</f>
        <v/>
      </c>
      <c r="P125" s="224" t="str">
        <f>IF('様式1-1-2_月別_多水深_調査項目_12月'!$I126="","",'様式1-1-2_月別_多水深_調査項目_12月'!$I126)</f>
        <v/>
      </c>
      <c r="Q125" s="386"/>
    </row>
    <row r="126" spans="1:17" s="24" customFormat="1" ht="12" customHeight="1">
      <c r="A126" s="9">
        <f t="shared" si="2"/>
        <v>121</v>
      </c>
      <c r="B126" s="383"/>
      <c r="C126" s="27">
        <f t="shared" si="3"/>
        <v>103</v>
      </c>
      <c r="D126" s="173" t="s">
        <v>1308</v>
      </c>
      <c r="E126" s="223" t="str">
        <f>IF('様式1-1-2_月別_多水深_調査項目_1月'!$I127="","",'様式1-1-2_月別_多水深_調査項目_1月'!$I127)</f>
        <v/>
      </c>
      <c r="F126" s="224" t="str">
        <f>IF('様式1-1-2_月別_多水深_調査項目_2月'!$I127="","",'様式1-1-2_月別_多水深_調査項目_2月'!$I127)</f>
        <v/>
      </c>
      <c r="G126" s="224" t="str">
        <f>IF('様式1-1-2_月別_多水深_調査項目_3月'!$I127="","",'様式1-1-2_月別_多水深_調査項目_3月'!$I127)</f>
        <v/>
      </c>
      <c r="H126" s="224" t="str">
        <f>IF('様式1-1-2_月別_多水深_調査項目_4月'!$I127="","",'様式1-1-2_月別_多水深_調査項目_4月'!$I127)</f>
        <v/>
      </c>
      <c r="I126" s="224" t="str">
        <f>IF('様式1-1-2_月別_多水深_調査項目_5月'!$I127="","",'様式1-1-2_月別_多水深_調査項目_5月'!$I127)</f>
        <v/>
      </c>
      <c r="J126" s="224" t="str">
        <f>IF('様式1-1-2_月別_多水深_調査項目_6月'!$I127="","",'様式1-1-2_月別_多水深_調査項目_6月'!$I127)</f>
        <v/>
      </c>
      <c r="K126" s="224" t="str">
        <f>IF('様式1-1-2_月別_多水深_調査項目_7月'!$I127="","",'様式1-1-2_月別_多水深_調査項目_7月'!$I127)</f>
        <v/>
      </c>
      <c r="L126" s="224" t="str">
        <f>IF('様式1-1-2_月別_多水深_調査項目_8月'!$I127="","",'様式1-1-2_月別_多水深_調査項目_8月'!$I127)</f>
        <v/>
      </c>
      <c r="M126" s="224" t="str">
        <f>IF('様式1-1-2_月別_多水深_調査項目_9月'!$I127="","",'様式1-1-2_月別_多水深_調査項目_9月'!$I127)</f>
        <v/>
      </c>
      <c r="N126" s="224" t="str">
        <f>IF('様式1-1-2_月別_多水深_調査項目_10月'!$I127="","",'様式1-1-2_月別_多水深_調査項目_10月'!$I127)</f>
        <v/>
      </c>
      <c r="O126" s="224" t="str">
        <f>IF('様式1-1-2_月別_多水深_調査項目_11月'!$I127="","",'様式1-1-2_月別_多水深_調査項目_11月'!$I127)</f>
        <v/>
      </c>
      <c r="P126" s="224" t="str">
        <f>IF('様式1-1-2_月別_多水深_調査項目_12月'!$I127="","",'様式1-1-2_月別_多水深_調査項目_12月'!$I127)</f>
        <v/>
      </c>
      <c r="Q126" s="386"/>
    </row>
    <row r="127" spans="1:17" s="24" customFormat="1" ht="12" customHeight="1">
      <c r="A127" s="9">
        <f t="shared" si="2"/>
        <v>122</v>
      </c>
      <c r="B127" s="383"/>
      <c r="C127" s="27">
        <f t="shared" si="3"/>
        <v>104</v>
      </c>
      <c r="D127" s="173" t="s">
        <v>1308</v>
      </c>
      <c r="E127" s="223" t="str">
        <f>IF('様式1-1-2_月別_多水深_調査項目_1月'!$I128="","",'様式1-1-2_月別_多水深_調査項目_1月'!$I128)</f>
        <v/>
      </c>
      <c r="F127" s="224" t="str">
        <f>IF('様式1-1-2_月別_多水深_調査項目_2月'!$I128="","",'様式1-1-2_月別_多水深_調査項目_2月'!$I128)</f>
        <v/>
      </c>
      <c r="G127" s="224" t="str">
        <f>IF('様式1-1-2_月別_多水深_調査項目_3月'!$I128="","",'様式1-1-2_月別_多水深_調査項目_3月'!$I128)</f>
        <v/>
      </c>
      <c r="H127" s="224" t="str">
        <f>IF('様式1-1-2_月別_多水深_調査項目_4月'!$I128="","",'様式1-1-2_月別_多水深_調査項目_4月'!$I128)</f>
        <v/>
      </c>
      <c r="I127" s="224" t="str">
        <f>IF('様式1-1-2_月別_多水深_調査項目_5月'!$I128="","",'様式1-1-2_月別_多水深_調査項目_5月'!$I128)</f>
        <v/>
      </c>
      <c r="J127" s="224" t="str">
        <f>IF('様式1-1-2_月別_多水深_調査項目_6月'!$I128="","",'様式1-1-2_月別_多水深_調査項目_6月'!$I128)</f>
        <v/>
      </c>
      <c r="K127" s="224" t="str">
        <f>IF('様式1-1-2_月別_多水深_調査項目_7月'!$I128="","",'様式1-1-2_月別_多水深_調査項目_7月'!$I128)</f>
        <v/>
      </c>
      <c r="L127" s="224" t="str">
        <f>IF('様式1-1-2_月別_多水深_調査項目_8月'!$I128="","",'様式1-1-2_月別_多水深_調査項目_8月'!$I128)</f>
        <v/>
      </c>
      <c r="M127" s="224" t="str">
        <f>IF('様式1-1-2_月別_多水深_調査項目_9月'!$I128="","",'様式1-1-2_月別_多水深_調査項目_9月'!$I128)</f>
        <v/>
      </c>
      <c r="N127" s="224" t="str">
        <f>IF('様式1-1-2_月別_多水深_調査項目_10月'!$I128="","",'様式1-1-2_月別_多水深_調査項目_10月'!$I128)</f>
        <v/>
      </c>
      <c r="O127" s="224" t="str">
        <f>IF('様式1-1-2_月別_多水深_調査項目_11月'!$I128="","",'様式1-1-2_月別_多水深_調査項目_11月'!$I128)</f>
        <v/>
      </c>
      <c r="P127" s="224" t="str">
        <f>IF('様式1-1-2_月別_多水深_調査項目_12月'!$I128="","",'様式1-1-2_月別_多水深_調査項目_12月'!$I128)</f>
        <v/>
      </c>
      <c r="Q127" s="386"/>
    </row>
    <row r="128" spans="1:17" s="24" customFormat="1" ht="12" customHeight="1">
      <c r="A128" s="9">
        <f t="shared" si="2"/>
        <v>123</v>
      </c>
      <c r="B128" s="383"/>
      <c r="C128" s="27">
        <f t="shared" si="3"/>
        <v>105</v>
      </c>
      <c r="D128" s="173" t="s">
        <v>1308</v>
      </c>
      <c r="E128" s="223" t="str">
        <f>IF('様式1-1-2_月別_多水深_調査項目_1月'!$I129="","",'様式1-1-2_月別_多水深_調査項目_1月'!$I129)</f>
        <v/>
      </c>
      <c r="F128" s="224" t="str">
        <f>IF('様式1-1-2_月別_多水深_調査項目_2月'!$I129="","",'様式1-1-2_月別_多水深_調査項目_2月'!$I129)</f>
        <v/>
      </c>
      <c r="G128" s="224" t="str">
        <f>IF('様式1-1-2_月別_多水深_調査項目_3月'!$I129="","",'様式1-1-2_月別_多水深_調査項目_3月'!$I129)</f>
        <v/>
      </c>
      <c r="H128" s="224" t="str">
        <f>IF('様式1-1-2_月別_多水深_調査項目_4月'!$I129="","",'様式1-1-2_月別_多水深_調査項目_4月'!$I129)</f>
        <v/>
      </c>
      <c r="I128" s="224" t="str">
        <f>IF('様式1-1-2_月別_多水深_調査項目_5月'!$I129="","",'様式1-1-2_月別_多水深_調査項目_5月'!$I129)</f>
        <v/>
      </c>
      <c r="J128" s="224" t="str">
        <f>IF('様式1-1-2_月別_多水深_調査項目_6月'!$I129="","",'様式1-1-2_月別_多水深_調査項目_6月'!$I129)</f>
        <v/>
      </c>
      <c r="K128" s="224" t="str">
        <f>IF('様式1-1-2_月別_多水深_調査項目_7月'!$I129="","",'様式1-1-2_月別_多水深_調査項目_7月'!$I129)</f>
        <v/>
      </c>
      <c r="L128" s="224" t="str">
        <f>IF('様式1-1-2_月別_多水深_調査項目_8月'!$I129="","",'様式1-1-2_月別_多水深_調査項目_8月'!$I129)</f>
        <v/>
      </c>
      <c r="M128" s="224" t="str">
        <f>IF('様式1-1-2_月別_多水深_調査項目_9月'!$I129="","",'様式1-1-2_月別_多水深_調査項目_9月'!$I129)</f>
        <v/>
      </c>
      <c r="N128" s="224" t="str">
        <f>IF('様式1-1-2_月別_多水深_調査項目_10月'!$I129="","",'様式1-1-2_月別_多水深_調査項目_10月'!$I129)</f>
        <v/>
      </c>
      <c r="O128" s="224" t="str">
        <f>IF('様式1-1-2_月別_多水深_調査項目_11月'!$I129="","",'様式1-1-2_月別_多水深_調査項目_11月'!$I129)</f>
        <v/>
      </c>
      <c r="P128" s="224" t="str">
        <f>IF('様式1-1-2_月別_多水深_調査項目_12月'!$I129="","",'様式1-1-2_月別_多水深_調査項目_12月'!$I129)</f>
        <v/>
      </c>
      <c r="Q128" s="386"/>
    </row>
    <row r="129" spans="1:17" s="24" customFormat="1" ht="12" customHeight="1">
      <c r="A129" s="9">
        <f t="shared" si="2"/>
        <v>124</v>
      </c>
      <c r="B129" s="383"/>
      <c r="C129" s="27">
        <f t="shared" si="3"/>
        <v>106</v>
      </c>
      <c r="D129" s="173" t="s">
        <v>1308</v>
      </c>
      <c r="E129" s="223" t="str">
        <f>IF('様式1-1-2_月別_多水深_調査項目_1月'!$I130="","",'様式1-1-2_月別_多水深_調査項目_1月'!$I130)</f>
        <v/>
      </c>
      <c r="F129" s="224" t="str">
        <f>IF('様式1-1-2_月別_多水深_調査項目_2月'!$I130="","",'様式1-1-2_月別_多水深_調査項目_2月'!$I130)</f>
        <v/>
      </c>
      <c r="G129" s="224" t="str">
        <f>IF('様式1-1-2_月別_多水深_調査項目_3月'!$I130="","",'様式1-1-2_月別_多水深_調査項目_3月'!$I130)</f>
        <v/>
      </c>
      <c r="H129" s="224" t="str">
        <f>IF('様式1-1-2_月別_多水深_調査項目_4月'!$I130="","",'様式1-1-2_月別_多水深_調査項目_4月'!$I130)</f>
        <v/>
      </c>
      <c r="I129" s="224" t="str">
        <f>IF('様式1-1-2_月別_多水深_調査項目_5月'!$I130="","",'様式1-1-2_月別_多水深_調査項目_5月'!$I130)</f>
        <v/>
      </c>
      <c r="J129" s="224" t="str">
        <f>IF('様式1-1-2_月別_多水深_調査項目_6月'!$I130="","",'様式1-1-2_月別_多水深_調査項目_6月'!$I130)</f>
        <v/>
      </c>
      <c r="K129" s="224" t="str">
        <f>IF('様式1-1-2_月別_多水深_調査項目_7月'!$I130="","",'様式1-1-2_月別_多水深_調査項目_7月'!$I130)</f>
        <v/>
      </c>
      <c r="L129" s="224" t="str">
        <f>IF('様式1-1-2_月別_多水深_調査項目_8月'!$I130="","",'様式1-1-2_月別_多水深_調査項目_8月'!$I130)</f>
        <v/>
      </c>
      <c r="M129" s="224" t="str">
        <f>IF('様式1-1-2_月別_多水深_調査項目_9月'!$I130="","",'様式1-1-2_月別_多水深_調査項目_9月'!$I130)</f>
        <v/>
      </c>
      <c r="N129" s="224" t="str">
        <f>IF('様式1-1-2_月別_多水深_調査項目_10月'!$I130="","",'様式1-1-2_月別_多水深_調査項目_10月'!$I130)</f>
        <v/>
      </c>
      <c r="O129" s="224" t="str">
        <f>IF('様式1-1-2_月別_多水深_調査項目_11月'!$I130="","",'様式1-1-2_月別_多水深_調査項目_11月'!$I130)</f>
        <v/>
      </c>
      <c r="P129" s="224" t="str">
        <f>IF('様式1-1-2_月別_多水深_調査項目_12月'!$I130="","",'様式1-1-2_月別_多水深_調査項目_12月'!$I130)</f>
        <v/>
      </c>
      <c r="Q129" s="386"/>
    </row>
    <row r="130" spans="1:17" s="24" customFormat="1" ht="12" customHeight="1">
      <c r="A130" s="9">
        <f t="shared" si="2"/>
        <v>125</v>
      </c>
      <c r="B130" s="383"/>
      <c r="C130" s="27">
        <f t="shared" si="3"/>
        <v>107</v>
      </c>
      <c r="D130" s="173" t="s">
        <v>1308</v>
      </c>
      <c r="E130" s="223" t="str">
        <f>IF('様式1-1-2_月別_多水深_調査項目_1月'!$I131="","",'様式1-1-2_月別_多水深_調査項目_1月'!$I131)</f>
        <v/>
      </c>
      <c r="F130" s="224" t="str">
        <f>IF('様式1-1-2_月別_多水深_調査項目_2月'!$I131="","",'様式1-1-2_月別_多水深_調査項目_2月'!$I131)</f>
        <v/>
      </c>
      <c r="G130" s="224" t="str">
        <f>IF('様式1-1-2_月別_多水深_調査項目_3月'!$I131="","",'様式1-1-2_月別_多水深_調査項目_3月'!$I131)</f>
        <v/>
      </c>
      <c r="H130" s="224" t="str">
        <f>IF('様式1-1-2_月別_多水深_調査項目_4月'!$I131="","",'様式1-1-2_月別_多水深_調査項目_4月'!$I131)</f>
        <v/>
      </c>
      <c r="I130" s="224" t="str">
        <f>IF('様式1-1-2_月別_多水深_調査項目_5月'!$I131="","",'様式1-1-2_月別_多水深_調査項目_5月'!$I131)</f>
        <v/>
      </c>
      <c r="J130" s="224" t="str">
        <f>IF('様式1-1-2_月別_多水深_調査項目_6月'!$I131="","",'様式1-1-2_月別_多水深_調査項目_6月'!$I131)</f>
        <v/>
      </c>
      <c r="K130" s="224" t="str">
        <f>IF('様式1-1-2_月別_多水深_調査項目_7月'!$I131="","",'様式1-1-2_月別_多水深_調査項目_7月'!$I131)</f>
        <v/>
      </c>
      <c r="L130" s="224" t="str">
        <f>IF('様式1-1-2_月別_多水深_調査項目_8月'!$I131="","",'様式1-1-2_月別_多水深_調査項目_8月'!$I131)</f>
        <v/>
      </c>
      <c r="M130" s="224" t="str">
        <f>IF('様式1-1-2_月別_多水深_調査項目_9月'!$I131="","",'様式1-1-2_月別_多水深_調査項目_9月'!$I131)</f>
        <v/>
      </c>
      <c r="N130" s="224" t="str">
        <f>IF('様式1-1-2_月別_多水深_調査項目_10月'!$I131="","",'様式1-1-2_月別_多水深_調査項目_10月'!$I131)</f>
        <v/>
      </c>
      <c r="O130" s="224" t="str">
        <f>IF('様式1-1-2_月別_多水深_調査項目_11月'!$I131="","",'様式1-1-2_月別_多水深_調査項目_11月'!$I131)</f>
        <v/>
      </c>
      <c r="P130" s="224" t="str">
        <f>IF('様式1-1-2_月別_多水深_調査項目_12月'!$I131="","",'様式1-1-2_月別_多水深_調査項目_12月'!$I131)</f>
        <v/>
      </c>
      <c r="Q130" s="386"/>
    </row>
    <row r="131" spans="1:17" s="24" customFormat="1" ht="12" customHeight="1">
      <c r="A131" s="9">
        <f t="shared" si="2"/>
        <v>126</v>
      </c>
      <c r="B131" s="383"/>
      <c r="C131" s="27">
        <f t="shared" si="3"/>
        <v>108</v>
      </c>
      <c r="D131" s="173" t="s">
        <v>1308</v>
      </c>
      <c r="E131" s="223" t="str">
        <f>IF('様式1-1-2_月別_多水深_調査項目_1月'!$I132="","",'様式1-1-2_月別_多水深_調査項目_1月'!$I132)</f>
        <v/>
      </c>
      <c r="F131" s="224" t="str">
        <f>IF('様式1-1-2_月別_多水深_調査項目_2月'!$I132="","",'様式1-1-2_月別_多水深_調査項目_2月'!$I132)</f>
        <v/>
      </c>
      <c r="G131" s="224" t="str">
        <f>IF('様式1-1-2_月別_多水深_調査項目_3月'!$I132="","",'様式1-1-2_月別_多水深_調査項目_3月'!$I132)</f>
        <v/>
      </c>
      <c r="H131" s="224" t="str">
        <f>IF('様式1-1-2_月別_多水深_調査項目_4月'!$I132="","",'様式1-1-2_月別_多水深_調査項目_4月'!$I132)</f>
        <v/>
      </c>
      <c r="I131" s="224" t="str">
        <f>IF('様式1-1-2_月別_多水深_調査項目_5月'!$I132="","",'様式1-1-2_月別_多水深_調査項目_5月'!$I132)</f>
        <v/>
      </c>
      <c r="J131" s="224" t="str">
        <f>IF('様式1-1-2_月別_多水深_調査項目_6月'!$I132="","",'様式1-1-2_月別_多水深_調査項目_6月'!$I132)</f>
        <v/>
      </c>
      <c r="K131" s="224" t="str">
        <f>IF('様式1-1-2_月別_多水深_調査項目_7月'!$I132="","",'様式1-1-2_月別_多水深_調査項目_7月'!$I132)</f>
        <v/>
      </c>
      <c r="L131" s="224" t="str">
        <f>IF('様式1-1-2_月別_多水深_調査項目_8月'!$I132="","",'様式1-1-2_月別_多水深_調査項目_8月'!$I132)</f>
        <v/>
      </c>
      <c r="M131" s="224" t="str">
        <f>IF('様式1-1-2_月別_多水深_調査項目_9月'!$I132="","",'様式1-1-2_月別_多水深_調査項目_9月'!$I132)</f>
        <v/>
      </c>
      <c r="N131" s="224" t="str">
        <f>IF('様式1-1-2_月別_多水深_調査項目_10月'!$I132="","",'様式1-1-2_月別_多水深_調査項目_10月'!$I132)</f>
        <v/>
      </c>
      <c r="O131" s="224" t="str">
        <f>IF('様式1-1-2_月別_多水深_調査項目_11月'!$I132="","",'様式1-1-2_月別_多水深_調査項目_11月'!$I132)</f>
        <v/>
      </c>
      <c r="P131" s="224" t="str">
        <f>IF('様式1-1-2_月別_多水深_調査項目_12月'!$I132="","",'様式1-1-2_月別_多水深_調査項目_12月'!$I132)</f>
        <v/>
      </c>
      <c r="Q131" s="386"/>
    </row>
    <row r="132" spans="1:17" s="24" customFormat="1" ht="12" customHeight="1">
      <c r="A132" s="9">
        <f t="shared" si="2"/>
        <v>127</v>
      </c>
      <c r="B132" s="383"/>
      <c r="C132" s="27">
        <f t="shared" si="3"/>
        <v>109</v>
      </c>
      <c r="D132" s="173" t="s">
        <v>1308</v>
      </c>
      <c r="E132" s="223" t="str">
        <f>IF('様式1-1-2_月別_多水深_調査項目_1月'!$I133="","",'様式1-1-2_月別_多水深_調査項目_1月'!$I133)</f>
        <v/>
      </c>
      <c r="F132" s="224" t="str">
        <f>IF('様式1-1-2_月別_多水深_調査項目_2月'!$I133="","",'様式1-1-2_月別_多水深_調査項目_2月'!$I133)</f>
        <v/>
      </c>
      <c r="G132" s="224" t="str">
        <f>IF('様式1-1-2_月別_多水深_調査項目_3月'!$I133="","",'様式1-1-2_月別_多水深_調査項目_3月'!$I133)</f>
        <v/>
      </c>
      <c r="H132" s="224" t="str">
        <f>IF('様式1-1-2_月別_多水深_調査項目_4月'!$I133="","",'様式1-1-2_月別_多水深_調査項目_4月'!$I133)</f>
        <v/>
      </c>
      <c r="I132" s="224" t="str">
        <f>IF('様式1-1-2_月別_多水深_調査項目_5月'!$I133="","",'様式1-1-2_月別_多水深_調査項目_5月'!$I133)</f>
        <v/>
      </c>
      <c r="J132" s="224" t="str">
        <f>IF('様式1-1-2_月別_多水深_調査項目_6月'!$I133="","",'様式1-1-2_月別_多水深_調査項目_6月'!$I133)</f>
        <v/>
      </c>
      <c r="K132" s="224" t="str">
        <f>IF('様式1-1-2_月別_多水深_調査項目_7月'!$I133="","",'様式1-1-2_月別_多水深_調査項目_7月'!$I133)</f>
        <v/>
      </c>
      <c r="L132" s="224" t="str">
        <f>IF('様式1-1-2_月別_多水深_調査項目_8月'!$I133="","",'様式1-1-2_月別_多水深_調査項目_8月'!$I133)</f>
        <v/>
      </c>
      <c r="M132" s="224" t="str">
        <f>IF('様式1-1-2_月別_多水深_調査項目_9月'!$I133="","",'様式1-1-2_月別_多水深_調査項目_9月'!$I133)</f>
        <v/>
      </c>
      <c r="N132" s="224" t="str">
        <f>IF('様式1-1-2_月別_多水深_調査項目_10月'!$I133="","",'様式1-1-2_月別_多水深_調査項目_10月'!$I133)</f>
        <v/>
      </c>
      <c r="O132" s="224" t="str">
        <f>IF('様式1-1-2_月別_多水深_調査項目_11月'!$I133="","",'様式1-1-2_月別_多水深_調査項目_11月'!$I133)</f>
        <v/>
      </c>
      <c r="P132" s="224" t="str">
        <f>IF('様式1-1-2_月別_多水深_調査項目_12月'!$I133="","",'様式1-1-2_月別_多水深_調査項目_12月'!$I133)</f>
        <v/>
      </c>
      <c r="Q132" s="386"/>
    </row>
    <row r="133" spans="1:17" s="24" customFormat="1" ht="12" customHeight="1">
      <c r="A133" s="9">
        <f t="shared" si="2"/>
        <v>128</v>
      </c>
      <c r="B133" s="383"/>
      <c r="C133" s="27">
        <f t="shared" si="3"/>
        <v>110</v>
      </c>
      <c r="D133" s="173" t="s">
        <v>1308</v>
      </c>
      <c r="E133" s="223" t="str">
        <f>IF('様式1-1-2_月別_多水深_調査項目_1月'!$I134="","",'様式1-1-2_月別_多水深_調査項目_1月'!$I134)</f>
        <v/>
      </c>
      <c r="F133" s="224" t="str">
        <f>IF('様式1-1-2_月別_多水深_調査項目_2月'!$I134="","",'様式1-1-2_月別_多水深_調査項目_2月'!$I134)</f>
        <v/>
      </c>
      <c r="G133" s="224" t="str">
        <f>IF('様式1-1-2_月別_多水深_調査項目_3月'!$I134="","",'様式1-1-2_月別_多水深_調査項目_3月'!$I134)</f>
        <v/>
      </c>
      <c r="H133" s="224" t="str">
        <f>IF('様式1-1-2_月別_多水深_調査項目_4月'!$I134="","",'様式1-1-2_月別_多水深_調査項目_4月'!$I134)</f>
        <v/>
      </c>
      <c r="I133" s="224" t="str">
        <f>IF('様式1-1-2_月別_多水深_調査項目_5月'!$I134="","",'様式1-1-2_月別_多水深_調査項目_5月'!$I134)</f>
        <v/>
      </c>
      <c r="J133" s="224" t="str">
        <f>IF('様式1-1-2_月別_多水深_調査項目_6月'!$I134="","",'様式1-1-2_月別_多水深_調査項目_6月'!$I134)</f>
        <v/>
      </c>
      <c r="K133" s="224" t="str">
        <f>IF('様式1-1-2_月別_多水深_調査項目_7月'!$I134="","",'様式1-1-2_月別_多水深_調査項目_7月'!$I134)</f>
        <v/>
      </c>
      <c r="L133" s="224" t="str">
        <f>IF('様式1-1-2_月別_多水深_調査項目_8月'!$I134="","",'様式1-1-2_月別_多水深_調査項目_8月'!$I134)</f>
        <v/>
      </c>
      <c r="M133" s="224" t="str">
        <f>IF('様式1-1-2_月別_多水深_調査項目_9月'!$I134="","",'様式1-1-2_月別_多水深_調査項目_9月'!$I134)</f>
        <v/>
      </c>
      <c r="N133" s="224" t="str">
        <f>IF('様式1-1-2_月別_多水深_調査項目_10月'!$I134="","",'様式1-1-2_月別_多水深_調査項目_10月'!$I134)</f>
        <v/>
      </c>
      <c r="O133" s="224" t="str">
        <f>IF('様式1-1-2_月別_多水深_調査項目_11月'!$I134="","",'様式1-1-2_月別_多水深_調査項目_11月'!$I134)</f>
        <v/>
      </c>
      <c r="P133" s="224" t="str">
        <f>IF('様式1-1-2_月別_多水深_調査項目_12月'!$I134="","",'様式1-1-2_月別_多水深_調査項目_12月'!$I134)</f>
        <v/>
      </c>
      <c r="Q133" s="386"/>
    </row>
    <row r="134" spans="1:17" s="24" customFormat="1" ht="12" customHeight="1">
      <c r="A134" s="9">
        <f t="shared" si="2"/>
        <v>129</v>
      </c>
      <c r="B134" s="383"/>
      <c r="C134" s="27">
        <f t="shared" si="3"/>
        <v>111</v>
      </c>
      <c r="D134" s="173" t="s">
        <v>1308</v>
      </c>
      <c r="E134" s="223" t="str">
        <f>IF('様式1-1-2_月別_多水深_調査項目_1月'!$I135="","",'様式1-1-2_月別_多水深_調査項目_1月'!$I135)</f>
        <v/>
      </c>
      <c r="F134" s="224" t="str">
        <f>IF('様式1-1-2_月別_多水深_調査項目_2月'!$I135="","",'様式1-1-2_月別_多水深_調査項目_2月'!$I135)</f>
        <v/>
      </c>
      <c r="G134" s="224" t="str">
        <f>IF('様式1-1-2_月別_多水深_調査項目_3月'!$I135="","",'様式1-1-2_月別_多水深_調査項目_3月'!$I135)</f>
        <v/>
      </c>
      <c r="H134" s="224" t="str">
        <f>IF('様式1-1-2_月別_多水深_調査項目_4月'!$I135="","",'様式1-1-2_月別_多水深_調査項目_4月'!$I135)</f>
        <v/>
      </c>
      <c r="I134" s="224" t="str">
        <f>IF('様式1-1-2_月別_多水深_調査項目_5月'!$I135="","",'様式1-1-2_月別_多水深_調査項目_5月'!$I135)</f>
        <v/>
      </c>
      <c r="J134" s="224" t="str">
        <f>IF('様式1-1-2_月別_多水深_調査項目_6月'!$I135="","",'様式1-1-2_月別_多水深_調査項目_6月'!$I135)</f>
        <v/>
      </c>
      <c r="K134" s="224" t="str">
        <f>IF('様式1-1-2_月別_多水深_調査項目_7月'!$I135="","",'様式1-1-2_月別_多水深_調査項目_7月'!$I135)</f>
        <v/>
      </c>
      <c r="L134" s="224" t="str">
        <f>IF('様式1-1-2_月別_多水深_調査項目_8月'!$I135="","",'様式1-1-2_月別_多水深_調査項目_8月'!$I135)</f>
        <v/>
      </c>
      <c r="M134" s="224" t="str">
        <f>IF('様式1-1-2_月別_多水深_調査項目_9月'!$I135="","",'様式1-1-2_月別_多水深_調査項目_9月'!$I135)</f>
        <v/>
      </c>
      <c r="N134" s="224" t="str">
        <f>IF('様式1-1-2_月別_多水深_調査項目_10月'!$I135="","",'様式1-1-2_月別_多水深_調査項目_10月'!$I135)</f>
        <v/>
      </c>
      <c r="O134" s="224" t="str">
        <f>IF('様式1-1-2_月別_多水深_調査項目_11月'!$I135="","",'様式1-1-2_月別_多水深_調査項目_11月'!$I135)</f>
        <v/>
      </c>
      <c r="P134" s="224" t="str">
        <f>IF('様式1-1-2_月別_多水深_調査項目_12月'!$I135="","",'様式1-1-2_月別_多水深_調査項目_12月'!$I135)</f>
        <v/>
      </c>
      <c r="Q134" s="386"/>
    </row>
    <row r="135" spans="1:17" s="24" customFormat="1" ht="12" customHeight="1">
      <c r="A135" s="9">
        <f t="shared" si="2"/>
        <v>130</v>
      </c>
      <c r="B135" s="383"/>
      <c r="C135" s="27">
        <f t="shared" si="3"/>
        <v>112</v>
      </c>
      <c r="D135" s="173" t="s">
        <v>1308</v>
      </c>
      <c r="E135" s="223" t="str">
        <f>IF('様式1-1-2_月別_多水深_調査項目_1月'!$I136="","",'様式1-1-2_月別_多水深_調査項目_1月'!$I136)</f>
        <v/>
      </c>
      <c r="F135" s="224" t="str">
        <f>IF('様式1-1-2_月別_多水深_調査項目_2月'!$I136="","",'様式1-1-2_月別_多水深_調査項目_2月'!$I136)</f>
        <v/>
      </c>
      <c r="G135" s="224" t="str">
        <f>IF('様式1-1-2_月別_多水深_調査項目_3月'!$I136="","",'様式1-1-2_月別_多水深_調査項目_3月'!$I136)</f>
        <v/>
      </c>
      <c r="H135" s="224" t="str">
        <f>IF('様式1-1-2_月別_多水深_調査項目_4月'!$I136="","",'様式1-1-2_月別_多水深_調査項目_4月'!$I136)</f>
        <v/>
      </c>
      <c r="I135" s="224" t="str">
        <f>IF('様式1-1-2_月別_多水深_調査項目_5月'!$I136="","",'様式1-1-2_月別_多水深_調査項目_5月'!$I136)</f>
        <v/>
      </c>
      <c r="J135" s="224" t="str">
        <f>IF('様式1-1-2_月別_多水深_調査項目_6月'!$I136="","",'様式1-1-2_月別_多水深_調査項目_6月'!$I136)</f>
        <v/>
      </c>
      <c r="K135" s="224" t="str">
        <f>IF('様式1-1-2_月別_多水深_調査項目_7月'!$I136="","",'様式1-1-2_月別_多水深_調査項目_7月'!$I136)</f>
        <v/>
      </c>
      <c r="L135" s="224" t="str">
        <f>IF('様式1-1-2_月別_多水深_調査項目_8月'!$I136="","",'様式1-1-2_月別_多水深_調査項目_8月'!$I136)</f>
        <v/>
      </c>
      <c r="M135" s="224" t="str">
        <f>IF('様式1-1-2_月別_多水深_調査項目_9月'!$I136="","",'様式1-1-2_月別_多水深_調査項目_9月'!$I136)</f>
        <v/>
      </c>
      <c r="N135" s="224" t="str">
        <f>IF('様式1-1-2_月別_多水深_調査項目_10月'!$I136="","",'様式1-1-2_月別_多水深_調査項目_10月'!$I136)</f>
        <v/>
      </c>
      <c r="O135" s="224" t="str">
        <f>IF('様式1-1-2_月別_多水深_調査項目_11月'!$I136="","",'様式1-1-2_月別_多水深_調査項目_11月'!$I136)</f>
        <v/>
      </c>
      <c r="P135" s="224" t="str">
        <f>IF('様式1-1-2_月別_多水深_調査項目_12月'!$I136="","",'様式1-1-2_月別_多水深_調査項目_12月'!$I136)</f>
        <v/>
      </c>
      <c r="Q135" s="386"/>
    </row>
    <row r="136" spans="1:17" s="24" customFormat="1" ht="12" customHeight="1">
      <c r="A136" s="9">
        <f t="shared" si="2"/>
        <v>131</v>
      </c>
      <c r="B136" s="383"/>
      <c r="C136" s="27">
        <f t="shared" si="3"/>
        <v>113</v>
      </c>
      <c r="D136" s="173" t="s">
        <v>1308</v>
      </c>
      <c r="E136" s="223" t="str">
        <f>IF('様式1-1-2_月別_多水深_調査項目_1月'!$I137="","",'様式1-1-2_月別_多水深_調査項目_1月'!$I137)</f>
        <v/>
      </c>
      <c r="F136" s="224" t="str">
        <f>IF('様式1-1-2_月別_多水深_調査項目_2月'!$I137="","",'様式1-1-2_月別_多水深_調査項目_2月'!$I137)</f>
        <v/>
      </c>
      <c r="G136" s="224" t="str">
        <f>IF('様式1-1-2_月別_多水深_調査項目_3月'!$I137="","",'様式1-1-2_月別_多水深_調査項目_3月'!$I137)</f>
        <v/>
      </c>
      <c r="H136" s="224" t="str">
        <f>IF('様式1-1-2_月別_多水深_調査項目_4月'!$I137="","",'様式1-1-2_月別_多水深_調査項目_4月'!$I137)</f>
        <v/>
      </c>
      <c r="I136" s="224" t="str">
        <f>IF('様式1-1-2_月別_多水深_調査項目_5月'!$I137="","",'様式1-1-2_月別_多水深_調査項目_5月'!$I137)</f>
        <v/>
      </c>
      <c r="J136" s="224" t="str">
        <f>IF('様式1-1-2_月別_多水深_調査項目_6月'!$I137="","",'様式1-1-2_月別_多水深_調査項目_6月'!$I137)</f>
        <v/>
      </c>
      <c r="K136" s="224" t="str">
        <f>IF('様式1-1-2_月別_多水深_調査項目_7月'!$I137="","",'様式1-1-2_月別_多水深_調査項目_7月'!$I137)</f>
        <v/>
      </c>
      <c r="L136" s="224" t="str">
        <f>IF('様式1-1-2_月別_多水深_調査項目_8月'!$I137="","",'様式1-1-2_月別_多水深_調査項目_8月'!$I137)</f>
        <v/>
      </c>
      <c r="M136" s="224" t="str">
        <f>IF('様式1-1-2_月別_多水深_調査項目_9月'!$I137="","",'様式1-1-2_月別_多水深_調査項目_9月'!$I137)</f>
        <v/>
      </c>
      <c r="N136" s="224" t="str">
        <f>IF('様式1-1-2_月別_多水深_調査項目_10月'!$I137="","",'様式1-1-2_月別_多水深_調査項目_10月'!$I137)</f>
        <v/>
      </c>
      <c r="O136" s="224" t="str">
        <f>IF('様式1-1-2_月別_多水深_調査項目_11月'!$I137="","",'様式1-1-2_月別_多水深_調査項目_11月'!$I137)</f>
        <v/>
      </c>
      <c r="P136" s="224" t="str">
        <f>IF('様式1-1-2_月別_多水深_調査項目_12月'!$I137="","",'様式1-1-2_月別_多水深_調査項目_12月'!$I137)</f>
        <v/>
      </c>
      <c r="Q136" s="386"/>
    </row>
    <row r="137" spans="1:17" s="24" customFormat="1" ht="12" customHeight="1">
      <c r="A137" s="9">
        <f t="shared" si="2"/>
        <v>132</v>
      </c>
      <c r="B137" s="383"/>
      <c r="C137" s="27">
        <f t="shared" si="3"/>
        <v>114</v>
      </c>
      <c r="D137" s="173" t="s">
        <v>1308</v>
      </c>
      <c r="E137" s="223" t="str">
        <f>IF('様式1-1-2_月別_多水深_調査項目_1月'!$I138="","",'様式1-1-2_月別_多水深_調査項目_1月'!$I138)</f>
        <v/>
      </c>
      <c r="F137" s="224" t="str">
        <f>IF('様式1-1-2_月別_多水深_調査項目_2月'!$I138="","",'様式1-1-2_月別_多水深_調査項目_2月'!$I138)</f>
        <v/>
      </c>
      <c r="G137" s="224" t="str">
        <f>IF('様式1-1-2_月別_多水深_調査項目_3月'!$I138="","",'様式1-1-2_月別_多水深_調査項目_3月'!$I138)</f>
        <v/>
      </c>
      <c r="H137" s="224" t="str">
        <f>IF('様式1-1-2_月別_多水深_調査項目_4月'!$I138="","",'様式1-1-2_月別_多水深_調査項目_4月'!$I138)</f>
        <v/>
      </c>
      <c r="I137" s="224" t="str">
        <f>IF('様式1-1-2_月別_多水深_調査項目_5月'!$I138="","",'様式1-1-2_月別_多水深_調査項目_5月'!$I138)</f>
        <v/>
      </c>
      <c r="J137" s="224" t="str">
        <f>IF('様式1-1-2_月別_多水深_調査項目_6月'!$I138="","",'様式1-1-2_月別_多水深_調査項目_6月'!$I138)</f>
        <v/>
      </c>
      <c r="K137" s="224" t="str">
        <f>IF('様式1-1-2_月別_多水深_調査項目_7月'!$I138="","",'様式1-1-2_月別_多水深_調査項目_7月'!$I138)</f>
        <v/>
      </c>
      <c r="L137" s="224" t="str">
        <f>IF('様式1-1-2_月別_多水深_調査項目_8月'!$I138="","",'様式1-1-2_月別_多水深_調査項目_8月'!$I138)</f>
        <v/>
      </c>
      <c r="M137" s="224" t="str">
        <f>IF('様式1-1-2_月別_多水深_調査項目_9月'!$I138="","",'様式1-1-2_月別_多水深_調査項目_9月'!$I138)</f>
        <v/>
      </c>
      <c r="N137" s="224" t="str">
        <f>IF('様式1-1-2_月別_多水深_調査項目_10月'!$I138="","",'様式1-1-2_月別_多水深_調査項目_10月'!$I138)</f>
        <v/>
      </c>
      <c r="O137" s="224" t="str">
        <f>IF('様式1-1-2_月別_多水深_調査項目_11月'!$I138="","",'様式1-1-2_月別_多水深_調査項目_11月'!$I138)</f>
        <v/>
      </c>
      <c r="P137" s="224" t="str">
        <f>IF('様式1-1-2_月別_多水深_調査項目_12月'!$I138="","",'様式1-1-2_月別_多水深_調査項目_12月'!$I138)</f>
        <v/>
      </c>
      <c r="Q137" s="386"/>
    </row>
    <row r="138" spans="1:17" s="24" customFormat="1" ht="12" customHeight="1">
      <c r="A138" s="9">
        <f t="shared" si="2"/>
        <v>133</v>
      </c>
      <c r="B138" s="383"/>
      <c r="C138" s="27">
        <f t="shared" si="3"/>
        <v>115</v>
      </c>
      <c r="D138" s="173" t="s">
        <v>1308</v>
      </c>
      <c r="E138" s="223" t="str">
        <f>IF('様式1-1-2_月別_多水深_調査項目_1月'!$I139="","",'様式1-1-2_月別_多水深_調査項目_1月'!$I139)</f>
        <v/>
      </c>
      <c r="F138" s="224" t="str">
        <f>IF('様式1-1-2_月別_多水深_調査項目_2月'!$I139="","",'様式1-1-2_月別_多水深_調査項目_2月'!$I139)</f>
        <v/>
      </c>
      <c r="G138" s="224" t="str">
        <f>IF('様式1-1-2_月別_多水深_調査項目_3月'!$I139="","",'様式1-1-2_月別_多水深_調査項目_3月'!$I139)</f>
        <v/>
      </c>
      <c r="H138" s="224" t="str">
        <f>IF('様式1-1-2_月別_多水深_調査項目_4月'!$I139="","",'様式1-1-2_月別_多水深_調査項目_4月'!$I139)</f>
        <v/>
      </c>
      <c r="I138" s="224" t="str">
        <f>IF('様式1-1-2_月別_多水深_調査項目_5月'!$I139="","",'様式1-1-2_月別_多水深_調査項目_5月'!$I139)</f>
        <v/>
      </c>
      <c r="J138" s="224" t="str">
        <f>IF('様式1-1-2_月別_多水深_調査項目_6月'!$I139="","",'様式1-1-2_月別_多水深_調査項目_6月'!$I139)</f>
        <v/>
      </c>
      <c r="K138" s="224" t="str">
        <f>IF('様式1-1-2_月別_多水深_調査項目_7月'!$I139="","",'様式1-1-2_月別_多水深_調査項目_7月'!$I139)</f>
        <v/>
      </c>
      <c r="L138" s="224" t="str">
        <f>IF('様式1-1-2_月別_多水深_調査項目_8月'!$I139="","",'様式1-1-2_月別_多水深_調査項目_8月'!$I139)</f>
        <v/>
      </c>
      <c r="M138" s="224" t="str">
        <f>IF('様式1-1-2_月別_多水深_調査項目_9月'!$I139="","",'様式1-1-2_月別_多水深_調査項目_9月'!$I139)</f>
        <v/>
      </c>
      <c r="N138" s="224" t="str">
        <f>IF('様式1-1-2_月別_多水深_調査項目_10月'!$I139="","",'様式1-1-2_月別_多水深_調査項目_10月'!$I139)</f>
        <v/>
      </c>
      <c r="O138" s="224" t="str">
        <f>IF('様式1-1-2_月別_多水深_調査項目_11月'!$I139="","",'様式1-1-2_月別_多水深_調査項目_11月'!$I139)</f>
        <v/>
      </c>
      <c r="P138" s="224" t="str">
        <f>IF('様式1-1-2_月別_多水深_調査項目_12月'!$I139="","",'様式1-1-2_月別_多水深_調査項目_12月'!$I139)</f>
        <v/>
      </c>
      <c r="Q138" s="386"/>
    </row>
    <row r="139" spans="1:17" s="24" customFormat="1" ht="12" customHeight="1">
      <c r="A139" s="9">
        <f t="shared" si="2"/>
        <v>134</v>
      </c>
      <c r="B139" s="383"/>
      <c r="C139" s="27">
        <f t="shared" si="3"/>
        <v>116</v>
      </c>
      <c r="D139" s="173" t="s">
        <v>1308</v>
      </c>
      <c r="E139" s="223" t="str">
        <f>IF('様式1-1-2_月別_多水深_調査項目_1月'!$I140="","",'様式1-1-2_月別_多水深_調査項目_1月'!$I140)</f>
        <v/>
      </c>
      <c r="F139" s="224" t="str">
        <f>IF('様式1-1-2_月別_多水深_調査項目_2月'!$I140="","",'様式1-1-2_月別_多水深_調査項目_2月'!$I140)</f>
        <v/>
      </c>
      <c r="G139" s="224" t="str">
        <f>IF('様式1-1-2_月別_多水深_調査項目_3月'!$I140="","",'様式1-1-2_月別_多水深_調査項目_3月'!$I140)</f>
        <v/>
      </c>
      <c r="H139" s="224" t="str">
        <f>IF('様式1-1-2_月別_多水深_調査項目_4月'!$I140="","",'様式1-1-2_月別_多水深_調査項目_4月'!$I140)</f>
        <v/>
      </c>
      <c r="I139" s="224" t="str">
        <f>IF('様式1-1-2_月別_多水深_調査項目_5月'!$I140="","",'様式1-1-2_月別_多水深_調査項目_5月'!$I140)</f>
        <v/>
      </c>
      <c r="J139" s="224" t="str">
        <f>IF('様式1-1-2_月別_多水深_調査項目_6月'!$I140="","",'様式1-1-2_月別_多水深_調査項目_6月'!$I140)</f>
        <v/>
      </c>
      <c r="K139" s="224" t="str">
        <f>IF('様式1-1-2_月別_多水深_調査項目_7月'!$I140="","",'様式1-1-2_月別_多水深_調査項目_7月'!$I140)</f>
        <v/>
      </c>
      <c r="L139" s="224" t="str">
        <f>IF('様式1-1-2_月別_多水深_調査項目_8月'!$I140="","",'様式1-1-2_月別_多水深_調査項目_8月'!$I140)</f>
        <v/>
      </c>
      <c r="M139" s="224" t="str">
        <f>IF('様式1-1-2_月別_多水深_調査項目_9月'!$I140="","",'様式1-1-2_月別_多水深_調査項目_9月'!$I140)</f>
        <v/>
      </c>
      <c r="N139" s="224" t="str">
        <f>IF('様式1-1-2_月別_多水深_調査項目_10月'!$I140="","",'様式1-1-2_月別_多水深_調査項目_10月'!$I140)</f>
        <v/>
      </c>
      <c r="O139" s="224" t="str">
        <f>IF('様式1-1-2_月別_多水深_調査項目_11月'!$I140="","",'様式1-1-2_月別_多水深_調査項目_11月'!$I140)</f>
        <v/>
      </c>
      <c r="P139" s="224" t="str">
        <f>IF('様式1-1-2_月別_多水深_調査項目_12月'!$I140="","",'様式1-1-2_月別_多水深_調査項目_12月'!$I140)</f>
        <v/>
      </c>
      <c r="Q139" s="386"/>
    </row>
    <row r="140" spans="1:17" s="24" customFormat="1" ht="12" customHeight="1">
      <c r="A140" s="9">
        <f t="shared" si="2"/>
        <v>135</v>
      </c>
      <c r="B140" s="383"/>
      <c r="C140" s="27">
        <f t="shared" si="3"/>
        <v>117</v>
      </c>
      <c r="D140" s="173" t="s">
        <v>1308</v>
      </c>
      <c r="E140" s="223" t="str">
        <f>IF('様式1-1-2_月別_多水深_調査項目_1月'!$I141="","",'様式1-1-2_月別_多水深_調査項目_1月'!$I141)</f>
        <v/>
      </c>
      <c r="F140" s="224" t="str">
        <f>IF('様式1-1-2_月別_多水深_調査項目_2月'!$I141="","",'様式1-1-2_月別_多水深_調査項目_2月'!$I141)</f>
        <v/>
      </c>
      <c r="G140" s="224" t="str">
        <f>IF('様式1-1-2_月別_多水深_調査項目_3月'!$I141="","",'様式1-1-2_月別_多水深_調査項目_3月'!$I141)</f>
        <v/>
      </c>
      <c r="H140" s="224" t="str">
        <f>IF('様式1-1-2_月別_多水深_調査項目_4月'!$I141="","",'様式1-1-2_月別_多水深_調査項目_4月'!$I141)</f>
        <v/>
      </c>
      <c r="I140" s="224" t="str">
        <f>IF('様式1-1-2_月別_多水深_調査項目_5月'!$I141="","",'様式1-1-2_月別_多水深_調査項目_5月'!$I141)</f>
        <v/>
      </c>
      <c r="J140" s="224" t="str">
        <f>IF('様式1-1-2_月別_多水深_調査項目_6月'!$I141="","",'様式1-1-2_月別_多水深_調査項目_6月'!$I141)</f>
        <v/>
      </c>
      <c r="K140" s="224" t="str">
        <f>IF('様式1-1-2_月別_多水深_調査項目_7月'!$I141="","",'様式1-1-2_月別_多水深_調査項目_7月'!$I141)</f>
        <v/>
      </c>
      <c r="L140" s="224" t="str">
        <f>IF('様式1-1-2_月別_多水深_調査項目_8月'!$I141="","",'様式1-1-2_月別_多水深_調査項目_8月'!$I141)</f>
        <v/>
      </c>
      <c r="M140" s="224" t="str">
        <f>IF('様式1-1-2_月別_多水深_調査項目_9月'!$I141="","",'様式1-1-2_月別_多水深_調査項目_9月'!$I141)</f>
        <v/>
      </c>
      <c r="N140" s="224" t="str">
        <f>IF('様式1-1-2_月別_多水深_調査項目_10月'!$I141="","",'様式1-1-2_月別_多水深_調査項目_10月'!$I141)</f>
        <v/>
      </c>
      <c r="O140" s="224" t="str">
        <f>IF('様式1-1-2_月別_多水深_調査項目_11月'!$I141="","",'様式1-1-2_月別_多水深_調査項目_11月'!$I141)</f>
        <v/>
      </c>
      <c r="P140" s="224" t="str">
        <f>IF('様式1-1-2_月別_多水深_調査項目_12月'!$I141="","",'様式1-1-2_月別_多水深_調査項目_12月'!$I141)</f>
        <v/>
      </c>
      <c r="Q140" s="386"/>
    </row>
    <row r="141" spans="1:17" s="24" customFormat="1" ht="12" customHeight="1">
      <c r="A141" s="9">
        <f t="shared" si="2"/>
        <v>136</v>
      </c>
      <c r="B141" s="383"/>
      <c r="C141" s="27">
        <f t="shared" si="3"/>
        <v>118</v>
      </c>
      <c r="D141" s="173" t="s">
        <v>1308</v>
      </c>
      <c r="E141" s="223" t="str">
        <f>IF('様式1-1-2_月別_多水深_調査項目_1月'!$I142="","",'様式1-1-2_月別_多水深_調査項目_1月'!$I142)</f>
        <v/>
      </c>
      <c r="F141" s="224" t="str">
        <f>IF('様式1-1-2_月別_多水深_調査項目_2月'!$I142="","",'様式1-1-2_月別_多水深_調査項目_2月'!$I142)</f>
        <v/>
      </c>
      <c r="G141" s="224" t="str">
        <f>IF('様式1-1-2_月別_多水深_調査項目_3月'!$I142="","",'様式1-1-2_月別_多水深_調査項目_3月'!$I142)</f>
        <v/>
      </c>
      <c r="H141" s="224" t="str">
        <f>IF('様式1-1-2_月別_多水深_調査項目_4月'!$I142="","",'様式1-1-2_月別_多水深_調査項目_4月'!$I142)</f>
        <v/>
      </c>
      <c r="I141" s="224" t="str">
        <f>IF('様式1-1-2_月別_多水深_調査項目_5月'!$I142="","",'様式1-1-2_月別_多水深_調査項目_5月'!$I142)</f>
        <v/>
      </c>
      <c r="J141" s="224" t="str">
        <f>IF('様式1-1-2_月別_多水深_調査項目_6月'!$I142="","",'様式1-1-2_月別_多水深_調査項目_6月'!$I142)</f>
        <v/>
      </c>
      <c r="K141" s="224" t="str">
        <f>IF('様式1-1-2_月別_多水深_調査項目_7月'!$I142="","",'様式1-1-2_月別_多水深_調査項目_7月'!$I142)</f>
        <v/>
      </c>
      <c r="L141" s="224" t="str">
        <f>IF('様式1-1-2_月別_多水深_調査項目_8月'!$I142="","",'様式1-1-2_月別_多水深_調査項目_8月'!$I142)</f>
        <v/>
      </c>
      <c r="M141" s="224" t="str">
        <f>IF('様式1-1-2_月別_多水深_調査項目_9月'!$I142="","",'様式1-1-2_月別_多水深_調査項目_9月'!$I142)</f>
        <v/>
      </c>
      <c r="N141" s="224" t="str">
        <f>IF('様式1-1-2_月別_多水深_調査項目_10月'!$I142="","",'様式1-1-2_月別_多水深_調査項目_10月'!$I142)</f>
        <v/>
      </c>
      <c r="O141" s="224" t="str">
        <f>IF('様式1-1-2_月別_多水深_調査項目_11月'!$I142="","",'様式1-1-2_月別_多水深_調査項目_11月'!$I142)</f>
        <v/>
      </c>
      <c r="P141" s="224" t="str">
        <f>IF('様式1-1-2_月別_多水深_調査項目_12月'!$I142="","",'様式1-1-2_月別_多水深_調査項目_12月'!$I142)</f>
        <v/>
      </c>
      <c r="Q141" s="386"/>
    </row>
    <row r="142" spans="1:17" s="24" customFormat="1" ht="12" customHeight="1">
      <c r="A142" s="9">
        <f t="shared" si="2"/>
        <v>137</v>
      </c>
      <c r="B142" s="383"/>
      <c r="C142" s="27">
        <f t="shared" si="3"/>
        <v>119</v>
      </c>
      <c r="D142" s="173" t="s">
        <v>1308</v>
      </c>
      <c r="E142" s="223" t="str">
        <f>IF('様式1-1-2_月別_多水深_調査項目_1月'!$I143="","",'様式1-1-2_月別_多水深_調査項目_1月'!$I143)</f>
        <v/>
      </c>
      <c r="F142" s="224" t="str">
        <f>IF('様式1-1-2_月別_多水深_調査項目_2月'!$I143="","",'様式1-1-2_月別_多水深_調査項目_2月'!$I143)</f>
        <v/>
      </c>
      <c r="G142" s="224" t="str">
        <f>IF('様式1-1-2_月別_多水深_調査項目_3月'!$I143="","",'様式1-1-2_月別_多水深_調査項目_3月'!$I143)</f>
        <v/>
      </c>
      <c r="H142" s="224" t="str">
        <f>IF('様式1-1-2_月別_多水深_調査項目_4月'!$I143="","",'様式1-1-2_月別_多水深_調査項目_4月'!$I143)</f>
        <v/>
      </c>
      <c r="I142" s="224" t="str">
        <f>IF('様式1-1-2_月別_多水深_調査項目_5月'!$I143="","",'様式1-1-2_月別_多水深_調査項目_5月'!$I143)</f>
        <v/>
      </c>
      <c r="J142" s="224" t="str">
        <f>IF('様式1-1-2_月別_多水深_調査項目_6月'!$I143="","",'様式1-1-2_月別_多水深_調査項目_6月'!$I143)</f>
        <v/>
      </c>
      <c r="K142" s="224" t="str">
        <f>IF('様式1-1-2_月別_多水深_調査項目_7月'!$I143="","",'様式1-1-2_月別_多水深_調査項目_7月'!$I143)</f>
        <v/>
      </c>
      <c r="L142" s="224" t="str">
        <f>IF('様式1-1-2_月別_多水深_調査項目_8月'!$I143="","",'様式1-1-2_月別_多水深_調査項目_8月'!$I143)</f>
        <v/>
      </c>
      <c r="M142" s="224" t="str">
        <f>IF('様式1-1-2_月別_多水深_調査項目_9月'!$I143="","",'様式1-1-2_月別_多水深_調査項目_9月'!$I143)</f>
        <v/>
      </c>
      <c r="N142" s="224" t="str">
        <f>IF('様式1-1-2_月別_多水深_調査項目_10月'!$I143="","",'様式1-1-2_月別_多水深_調査項目_10月'!$I143)</f>
        <v/>
      </c>
      <c r="O142" s="224" t="str">
        <f>IF('様式1-1-2_月別_多水深_調査項目_11月'!$I143="","",'様式1-1-2_月別_多水深_調査項目_11月'!$I143)</f>
        <v/>
      </c>
      <c r="P142" s="224" t="str">
        <f>IF('様式1-1-2_月別_多水深_調査項目_12月'!$I143="","",'様式1-1-2_月別_多水深_調査項目_12月'!$I143)</f>
        <v/>
      </c>
      <c r="Q142" s="386"/>
    </row>
    <row r="143" spans="1:17" s="24" customFormat="1" ht="12" customHeight="1">
      <c r="A143" s="9">
        <f t="shared" si="2"/>
        <v>138</v>
      </c>
      <c r="B143" s="383"/>
      <c r="C143" s="27">
        <f t="shared" si="3"/>
        <v>120</v>
      </c>
      <c r="D143" s="173" t="s">
        <v>1308</v>
      </c>
      <c r="E143" s="223" t="str">
        <f>IF('様式1-1-2_月別_多水深_調査項目_1月'!$I144="","",'様式1-1-2_月別_多水深_調査項目_1月'!$I144)</f>
        <v/>
      </c>
      <c r="F143" s="224" t="str">
        <f>IF('様式1-1-2_月別_多水深_調査項目_2月'!$I144="","",'様式1-1-2_月別_多水深_調査項目_2月'!$I144)</f>
        <v/>
      </c>
      <c r="G143" s="224" t="str">
        <f>IF('様式1-1-2_月別_多水深_調査項目_3月'!$I144="","",'様式1-1-2_月別_多水深_調査項目_3月'!$I144)</f>
        <v/>
      </c>
      <c r="H143" s="224" t="str">
        <f>IF('様式1-1-2_月別_多水深_調査項目_4月'!$I144="","",'様式1-1-2_月別_多水深_調査項目_4月'!$I144)</f>
        <v/>
      </c>
      <c r="I143" s="224" t="str">
        <f>IF('様式1-1-2_月別_多水深_調査項目_5月'!$I144="","",'様式1-1-2_月別_多水深_調査項目_5月'!$I144)</f>
        <v/>
      </c>
      <c r="J143" s="224" t="str">
        <f>IF('様式1-1-2_月別_多水深_調査項目_6月'!$I144="","",'様式1-1-2_月別_多水深_調査項目_6月'!$I144)</f>
        <v/>
      </c>
      <c r="K143" s="224" t="str">
        <f>IF('様式1-1-2_月別_多水深_調査項目_7月'!$I144="","",'様式1-1-2_月別_多水深_調査項目_7月'!$I144)</f>
        <v/>
      </c>
      <c r="L143" s="224" t="str">
        <f>IF('様式1-1-2_月別_多水深_調査項目_8月'!$I144="","",'様式1-1-2_月別_多水深_調査項目_8月'!$I144)</f>
        <v/>
      </c>
      <c r="M143" s="224" t="str">
        <f>IF('様式1-1-2_月別_多水深_調査項目_9月'!$I144="","",'様式1-1-2_月別_多水深_調査項目_9月'!$I144)</f>
        <v/>
      </c>
      <c r="N143" s="224" t="str">
        <f>IF('様式1-1-2_月別_多水深_調査項目_10月'!$I144="","",'様式1-1-2_月別_多水深_調査項目_10月'!$I144)</f>
        <v/>
      </c>
      <c r="O143" s="224" t="str">
        <f>IF('様式1-1-2_月別_多水深_調査項目_11月'!$I144="","",'様式1-1-2_月別_多水深_調査項目_11月'!$I144)</f>
        <v/>
      </c>
      <c r="P143" s="224" t="str">
        <f>IF('様式1-1-2_月別_多水深_調査項目_12月'!$I144="","",'様式1-1-2_月別_多水深_調査項目_12月'!$I144)</f>
        <v/>
      </c>
      <c r="Q143" s="386"/>
    </row>
    <row r="144" spans="1:17" s="24" customFormat="1" ht="12" customHeight="1">
      <c r="A144" s="9">
        <f t="shared" si="2"/>
        <v>139</v>
      </c>
      <c r="B144" s="383"/>
      <c r="C144" s="27">
        <f t="shared" si="3"/>
        <v>121</v>
      </c>
      <c r="D144" s="173" t="s">
        <v>1308</v>
      </c>
      <c r="E144" s="223" t="str">
        <f>IF('様式1-1-2_月別_多水深_調査項目_1月'!$I145="","",'様式1-1-2_月別_多水深_調査項目_1月'!$I145)</f>
        <v/>
      </c>
      <c r="F144" s="224" t="str">
        <f>IF('様式1-1-2_月別_多水深_調査項目_2月'!$I145="","",'様式1-1-2_月別_多水深_調査項目_2月'!$I145)</f>
        <v/>
      </c>
      <c r="G144" s="224" t="str">
        <f>IF('様式1-1-2_月別_多水深_調査項目_3月'!$I145="","",'様式1-1-2_月別_多水深_調査項目_3月'!$I145)</f>
        <v/>
      </c>
      <c r="H144" s="224" t="str">
        <f>IF('様式1-1-2_月別_多水深_調査項目_4月'!$I145="","",'様式1-1-2_月別_多水深_調査項目_4月'!$I145)</f>
        <v/>
      </c>
      <c r="I144" s="224" t="str">
        <f>IF('様式1-1-2_月別_多水深_調査項目_5月'!$I145="","",'様式1-1-2_月別_多水深_調査項目_5月'!$I145)</f>
        <v/>
      </c>
      <c r="J144" s="224" t="str">
        <f>IF('様式1-1-2_月別_多水深_調査項目_6月'!$I145="","",'様式1-1-2_月別_多水深_調査項目_6月'!$I145)</f>
        <v/>
      </c>
      <c r="K144" s="224" t="str">
        <f>IF('様式1-1-2_月別_多水深_調査項目_7月'!$I145="","",'様式1-1-2_月別_多水深_調査項目_7月'!$I145)</f>
        <v/>
      </c>
      <c r="L144" s="224" t="str">
        <f>IF('様式1-1-2_月別_多水深_調査項目_8月'!$I145="","",'様式1-1-2_月別_多水深_調査項目_8月'!$I145)</f>
        <v/>
      </c>
      <c r="M144" s="224" t="str">
        <f>IF('様式1-1-2_月別_多水深_調査項目_9月'!$I145="","",'様式1-1-2_月別_多水深_調査項目_9月'!$I145)</f>
        <v/>
      </c>
      <c r="N144" s="224" t="str">
        <f>IF('様式1-1-2_月別_多水深_調査項目_10月'!$I145="","",'様式1-1-2_月別_多水深_調査項目_10月'!$I145)</f>
        <v/>
      </c>
      <c r="O144" s="224" t="str">
        <f>IF('様式1-1-2_月別_多水深_調査項目_11月'!$I145="","",'様式1-1-2_月別_多水深_調査項目_11月'!$I145)</f>
        <v/>
      </c>
      <c r="P144" s="224" t="str">
        <f>IF('様式1-1-2_月別_多水深_調査項目_12月'!$I145="","",'様式1-1-2_月別_多水深_調査項目_12月'!$I145)</f>
        <v/>
      </c>
      <c r="Q144" s="386"/>
    </row>
    <row r="145" spans="1:17" s="24" customFormat="1" ht="12" customHeight="1">
      <c r="A145" s="9">
        <f t="shared" si="2"/>
        <v>140</v>
      </c>
      <c r="B145" s="383"/>
      <c r="C145" s="27">
        <f t="shared" si="3"/>
        <v>122</v>
      </c>
      <c r="D145" s="173" t="s">
        <v>1308</v>
      </c>
      <c r="E145" s="223" t="str">
        <f>IF('様式1-1-2_月別_多水深_調査項目_1月'!$I146="","",'様式1-1-2_月別_多水深_調査項目_1月'!$I146)</f>
        <v/>
      </c>
      <c r="F145" s="224" t="str">
        <f>IF('様式1-1-2_月別_多水深_調査項目_2月'!$I146="","",'様式1-1-2_月別_多水深_調査項目_2月'!$I146)</f>
        <v/>
      </c>
      <c r="G145" s="224" t="str">
        <f>IF('様式1-1-2_月別_多水深_調査項目_3月'!$I146="","",'様式1-1-2_月別_多水深_調査項目_3月'!$I146)</f>
        <v/>
      </c>
      <c r="H145" s="224" t="str">
        <f>IF('様式1-1-2_月別_多水深_調査項目_4月'!$I146="","",'様式1-1-2_月別_多水深_調査項目_4月'!$I146)</f>
        <v/>
      </c>
      <c r="I145" s="224" t="str">
        <f>IF('様式1-1-2_月別_多水深_調査項目_5月'!$I146="","",'様式1-1-2_月別_多水深_調査項目_5月'!$I146)</f>
        <v/>
      </c>
      <c r="J145" s="224" t="str">
        <f>IF('様式1-1-2_月別_多水深_調査項目_6月'!$I146="","",'様式1-1-2_月別_多水深_調査項目_6月'!$I146)</f>
        <v/>
      </c>
      <c r="K145" s="224" t="str">
        <f>IF('様式1-1-2_月別_多水深_調査項目_7月'!$I146="","",'様式1-1-2_月別_多水深_調査項目_7月'!$I146)</f>
        <v/>
      </c>
      <c r="L145" s="224" t="str">
        <f>IF('様式1-1-2_月別_多水深_調査項目_8月'!$I146="","",'様式1-1-2_月別_多水深_調査項目_8月'!$I146)</f>
        <v/>
      </c>
      <c r="M145" s="224" t="str">
        <f>IF('様式1-1-2_月別_多水深_調査項目_9月'!$I146="","",'様式1-1-2_月別_多水深_調査項目_9月'!$I146)</f>
        <v/>
      </c>
      <c r="N145" s="224" t="str">
        <f>IF('様式1-1-2_月別_多水深_調査項目_10月'!$I146="","",'様式1-1-2_月別_多水深_調査項目_10月'!$I146)</f>
        <v/>
      </c>
      <c r="O145" s="224" t="str">
        <f>IF('様式1-1-2_月別_多水深_調査項目_11月'!$I146="","",'様式1-1-2_月別_多水深_調査項目_11月'!$I146)</f>
        <v/>
      </c>
      <c r="P145" s="224" t="str">
        <f>IF('様式1-1-2_月別_多水深_調査項目_12月'!$I146="","",'様式1-1-2_月別_多水深_調査項目_12月'!$I146)</f>
        <v/>
      </c>
      <c r="Q145" s="386"/>
    </row>
    <row r="146" spans="1:17" s="24" customFormat="1" ht="12" customHeight="1">
      <c r="A146" s="9">
        <f t="shared" si="2"/>
        <v>141</v>
      </c>
      <c r="B146" s="383"/>
      <c r="C146" s="27">
        <f t="shared" si="3"/>
        <v>123</v>
      </c>
      <c r="D146" s="173" t="s">
        <v>1308</v>
      </c>
      <c r="E146" s="223" t="str">
        <f>IF('様式1-1-2_月別_多水深_調査項目_1月'!$I147="","",'様式1-1-2_月別_多水深_調査項目_1月'!$I147)</f>
        <v/>
      </c>
      <c r="F146" s="224" t="str">
        <f>IF('様式1-1-2_月別_多水深_調査項目_2月'!$I147="","",'様式1-1-2_月別_多水深_調査項目_2月'!$I147)</f>
        <v/>
      </c>
      <c r="G146" s="224" t="str">
        <f>IF('様式1-1-2_月別_多水深_調査項目_3月'!$I147="","",'様式1-1-2_月別_多水深_調査項目_3月'!$I147)</f>
        <v/>
      </c>
      <c r="H146" s="224" t="str">
        <f>IF('様式1-1-2_月別_多水深_調査項目_4月'!$I147="","",'様式1-1-2_月別_多水深_調査項目_4月'!$I147)</f>
        <v/>
      </c>
      <c r="I146" s="224" t="str">
        <f>IF('様式1-1-2_月別_多水深_調査項目_5月'!$I147="","",'様式1-1-2_月別_多水深_調査項目_5月'!$I147)</f>
        <v/>
      </c>
      <c r="J146" s="224" t="str">
        <f>IF('様式1-1-2_月別_多水深_調査項目_6月'!$I147="","",'様式1-1-2_月別_多水深_調査項目_6月'!$I147)</f>
        <v/>
      </c>
      <c r="K146" s="224" t="str">
        <f>IF('様式1-1-2_月別_多水深_調査項目_7月'!$I147="","",'様式1-1-2_月別_多水深_調査項目_7月'!$I147)</f>
        <v/>
      </c>
      <c r="L146" s="224" t="str">
        <f>IF('様式1-1-2_月別_多水深_調査項目_8月'!$I147="","",'様式1-1-2_月別_多水深_調査項目_8月'!$I147)</f>
        <v/>
      </c>
      <c r="M146" s="224" t="str">
        <f>IF('様式1-1-2_月別_多水深_調査項目_9月'!$I147="","",'様式1-1-2_月別_多水深_調査項目_9月'!$I147)</f>
        <v/>
      </c>
      <c r="N146" s="224" t="str">
        <f>IF('様式1-1-2_月別_多水深_調査項目_10月'!$I147="","",'様式1-1-2_月別_多水深_調査項目_10月'!$I147)</f>
        <v/>
      </c>
      <c r="O146" s="224" t="str">
        <f>IF('様式1-1-2_月別_多水深_調査項目_11月'!$I147="","",'様式1-1-2_月別_多水深_調査項目_11月'!$I147)</f>
        <v/>
      </c>
      <c r="P146" s="224" t="str">
        <f>IF('様式1-1-2_月別_多水深_調査項目_12月'!$I147="","",'様式1-1-2_月別_多水深_調査項目_12月'!$I147)</f>
        <v/>
      </c>
      <c r="Q146" s="386"/>
    </row>
    <row r="147" spans="1:17" s="24" customFormat="1" ht="12" customHeight="1">
      <c r="A147" s="9">
        <f t="shared" si="2"/>
        <v>142</v>
      </c>
      <c r="B147" s="383"/>
      <c r="C147" s="27">
        <f t="shared" si="3"/>
        <v>124</v>
      </c>
      <c r="D147" s="173" t="s">
        <v>1308</v>
      </c>
      <c r="E147" s="223" t="str">
        <f>IF('様式1-1-2_月別_多水深_調査項目_1月'!$I148="","",'様式1-1-2_月別_多水深_調査項目_1月'!$I148)</f>
        <v/>
      </c>
      <c r="F147" s="224" t="str">
        <f>IF('様式1-1-2_月別_多水深_調査項目_2月'!$I148="","",'様式1-1-2_月別_多水深_調査項目_2月'!$I148)</f>
        <v/>
      </c>
      <c r="G147" s="224" t="str">
        <f>IF('様式1-1-2_月別_多水深_調査項目_3月'!$I148="","",'様式1-1-2_月別_多水深_調査項目_3月'!$I148)</f>
        <v/>
      </c>
      <c r="H147" s="224" t="str">
        <f>IF('様式1-1-2_月別_多水深_調査項目_4月'!$I148="","",'様式1-1-2_月別_多水深_調査項目_4月'!$I148)</f>
        <v/>
      </c>
      <c r="I147" s="224" t="str">
        <f>IF('様式1-1-2_月別_多水深_調査項目_5月'!$I148="","",'様式1-1-2_月別_多水深_調査項目_5月'!$I148)</f>
        <v/>
      </c>
      <c r="J147" s="224" t="str">
        <f>IF('様式1-1-2_月別_多水深_調査項目_6月'!$I148="","",'様式1-1-2_月別_多水深_調査項目_6月'!$I148)</f>
        <v/>
      </c>
      <c r="K147" s="224" t="str">
        <f>IF('様式1-1-2_月別_多水深_調査項目_7月'!$I148="","",'様式1-1-2_月別_多水深_調査項目_7月'!$I148)</f>
        <v/>
      </c>
      <c r="L147" s="224" t="str">
        <f>IF('様式1-1-2_月別_多水深_調査項目_8月'!$I148="","",'様式1-1-2_月別_多水深_調査項目_8月'!$I148)</f>
        <v/>
      </c>
      <c r="M147" s="224" t="str">
        <f>IF('様式1-1-2_月別_多水深_調査項目_9月'!$I148="","",'様式1-1-2_月別_多水深_調査項目_9月'!$I148)</f>
        <v/>
      </c>
      <c r="N147" s="224" t="str">
        <f>IF('様式1-1-2_月別_多水深_調査項目_10月'!$I148="","",'様式1-1-2_月別_多水深_調査項目_10月'!$I148)</f>
        <v/>
      </c>
      <c r="O147" s="224" t="str">
        <f>IF('様式1-1-2_月別_多水深_調査項目_11月'!$I148="","",'様式1-1-2_月別_多水深_調査項目_11月'!$I148)</f>
        <v/>
      </c>
      <c r="P147" s="224" t="str">
        <f>IF('様式1-1-2_月別_多水深_調査項目_12月'!$I148="","",'様式1-1-2_月別_多水深_調査項目_12月'!$I148)</f>
        <v/>
      </c>
      <c r="Q147" s="386"/>
    </row>
    <row r="148" spans="1:17" s="24" customFormat="1" ht="12" customHeight="1">
      <c r="A148" s="9">
        <f t="shared" si="2"/>
        <v>143</v>
      </c>
      <c r="B148" s="383"/>
      <c r="C148" s="27">
        <f t="shared" si="3"/>
        <v>125</v>
      </c>
      <c r="D148" s="173" t="s">
        <v>1308</v>
      </c>
      <c r="E148" s="223" t="str">
        <f>IF('様式1-1-2_月別_多水深_調査項目_1月'!$I149="","",'様式1-1-2_月別_多水深_調査項目_1月'!$I149)</f>
        <v/>
      </c>
      <c r="F148" s="224" t="str">
        <f>IF('様式1-1-2_月別_多水深_調査項目_2月'!$I149="","",'様式1-1-2_月別_多水深_調査項目_2月'!$I149)</f>
        <v/>
      </c>
      <c r="G148" s="224" t="str">
        <f>IF('様式1-1-2_月別_多水深_調査項目_3月'!$I149="","",'様式1-1-2_月別_多水深_調査項目_3月'!$I149)</f>
        <v/>
      </c>
      <c r="H148" s="224" t="str">
        <f>IF('様式1-1-2_月別_多水深_調査項目_4月'!$I149="","",'様式1-1-2_月別_多水深_調査項目_4月'!$I149)</f>
        <v/>
      </c>
      <c r="I148" s="224" t="str">
        <f>IF('様式1-1-2_月別_多水深_調査項目_5月'!$I149="","",'様式1-1-2_月別_多水深_調査項目_5月'!$I149)</f>
        <v/>
      </c>
      <c r="J148" s="224" t="str">
        <f>IF('様式1-1-2_月別_多水深_調査項目_6月'!$I149="","",'様式1-1-2_月別_多水深_調査項目_6月'!$I149)</f>
        <v/>
      </c>
      <c r="K148" s="224" t="str">
        <f>IF('様式1-1-2_月別_多水深_調査項目_7月'!$I149="","",'様式1-1-2_月別_多水深_調査項目_7月'!$I149)</f>
        <v/>
      </c>
      <c r="L148" s="224" t="str">
        <f>IF('様式1-1-2_月別_多水深_調査項目_8月'!$I149="","",'様式1-1-2_月別_多水深_調査項目_8月'!$I149)</f>
        <v/>
      </c>
      <c r="M148" s="224" t="str">
        <f>IF('様式1-1-2_月別_多水深_調査項目_9月'!$I149="","",'様式1-1-2_月別_多水深_調査項目_9月'!$I149)</f>
        <v/>
      </c>
      <c r="N148" s="224" t="str">
        <f>IF('様式1-1-2_月別_多水深_調査項目_10月'!$I149="","",'様式1-1-2_月別_多水深_調査項目_10月'!$I149)</f>
        <v/>
      </c>
      <c r="O148" s="224" t="str">
        <f>IF('様式1-1-2_月別_多水深_調査項目_11月'!$I149="","",'様式1-1-2_月別_多水深_調査項目_11月'!$I149)</f>
        <v/>
      </c>
      <c r="P148" s="224" t="str">
        <f>IF('様式1-1-2_月別_多水深_調査項目_12月'!$I149="","",'様式1-1-2_月別_多水深_調査項目_12月'!$I149)</f>
        <v/>
      </c>
      <c r="Q148" s="386"/>
    </row>
    <row r="149" spans="1:17" s="24" customFormat="1" ht="12" customHeight="1">
      <c r="A149" s="9">
        <f t="shared" si="2"/>
        <v>144</v>
      </c>
      <c r="B149" s="383"/>
      <c r="C149" s="27">
        <f t="shared" si="3"/>
        <v>126</v>
      </c>
      <c r="D149" s="173" t="s">
        <v>1308</v>
      </c>
      <c r="E149" s="223" t="str">
        <f>IF('様式1-1-2_月別_多水深_調査項目_1月'!$I150="","",'様式1-1-2_月別_多水深_調査項目_1月'!$I150)</f>
        <v/>
      </c>
      <c r="F149" s="224" t="str">
        <f>IF('様式1-1-2_月別_多水深_調査項目_2月'!$I150="","",'様式1-1-2_月別_多水深_調査項目_2月'!$I150)</f>
        <v/>
      </c>
      <c r="G149" s="224" t="str">
        <f>IF('様式1-1-2_月別_多水深_調査項目_3月'!$I150="","",'様式1-1-2_月別_多水深_調査項目_3月'!$I150)</f>
        <v/>
      </c>
      <c r="H149" s="224" t="str">
        <f>IF('様式1-1-2_月別_多水深_調査項目_4月'!$I150="","",'様式1-1-2_月別_多水深_調査項目_4月'!$I150)</f>
        <v/>
      </c>
      <c r="I149" s="224" t="str">
        <f>IF('様式1-1-2_月別_多水深_調査項目_5月'!$I150="","",'様式1-1-2_月別_多水深_調査項目_5月'!$I150)</f>
        <v/>
      </c>
      <c r="J149" s="224" t="str">
        <f>IF('様式1-1-2_月別_多水深_調査項目_6月'!$I150="","",'様式1-1-2_月別_多水深_調査項目_6月'!$I150)</f>
        <v/>
      </c>
      <c r="K149" s="224" t="str">
        <f>IF('様式1-1-2_月別_多水深_調査項目_7月'!$I150="","",'様式1-1-2_月別_多水深_調査項目_7月'!$I150)</f>
        <v/>
      </c>
      <c r="L149" s="224" t="str">
        <f>IF('様式1-1-2_月別_多水深_調査項目_8月'!$I150="","",'様式1-1-2_月別_多水深_調査項目_8月'!$I150)</f>
        <v/>
      </c>
      <c r="M149" s="224" t="str">
        <f>IF('様式1-1-2_月別_多水深_調査項目_9月'!$I150="","",'様式1-1-2_月別_多水深_調査項目_9月'!$I150)</f>
        <v/>
      </c>
      <c r="N149" s="224" t="str">
        <f>IF('様式1-1-2_月別_多水深_調査項目_10月'!$I150="","",'様式1-1-2_月別_多水深_調査項目_10月'!$I150)</f>
        <v/>
      </c>
      <c r="O149" s="224" t="str">
        <f>IF('様式1-1-2_月別_多水深_調査項目_11月'!$I150="","",'様式1-1-2_月別_多水深_調査項目_11月'!$I150)</f>
        <v/>
      </c>
      <c r="P149" s="224" t="str">
        <f>IF('様式1-1-2_月別_多水深_調査項目_12月'!$I150="","",'様式1-1-2_月別_多水深_調査項目_12月'!$I150)</f>
        <v/>
      </c>
      <c r="Q149" s="386"/>
    </row>
    <row r="150" spans="1:17" s="24" customFormat="1" ht="12" customHeight="1">
      <c r="A150" s="9">
        <f t="shared" si="2"/>
        <v>145</v>
      </c>
      <c r="B150" s="383"/>
      <c r="C150" s="27">
        <f t="shared" si="3"/>
        <v>127</v>
      </c>
      <c r="D150" s="173" t="s">
        <v>1308</v>
      </c>
      <c r="E150" s="223" t="str">
        <f>IF('様式1-1-2_月別_多水深_調査項目_1月'!$I151="","",'様式1-1-2_月別_多水深_調査項目_1月'!$I151)</f>
        <v/>
      </c>
      <c r="F150" s="224" t="str">
        <f>IF('様式1-1-2_月別_多水深_調査項目_2月'!$I151="","",'様式1-1-2_月別_多水深_調査項目_2月'!$I151)</f>
        <v/>
      </c>
      <c r="G150" s="224" t="str">
        <f>IF('様式1-1-2_月別_多水深_調査項目_3月'!$I151="","",'様式1-1-2_月別_多水深_調査項目_3月'!$I151)</f>
        <v/>
      </c>
      <c r="H150" s="224" t="str">
        <f>IF('様式1-1-2_月別_多水深_調査項目_4月'!$I151="","",'様式1-1-2_月別_多水深_調査項目_4月'!$I151)</f>
        <v/>
      </c>
      <c r="I150" s="224" t="str">
        <f>IF('様式1-1-2_月別_多水深_調査項目_5月'!$I151="","",'様式1-1-2_月別_多水深_調査項目_5月'!$I151)</f>
        <v/>
      </c>
      <c r="J150" s="224" t="str">
        <f>IF('様式1-1-2_月別_多水深_調査項目_6月'!$I151="","",'様式1-1-2_月別_多水深_調査項目_6月'!$I151)</f>
        <v/>
      </c>
      <c r="K150" s="224" t="str">
        <f>IF('様式1-1-2_月別_多水深_調査項目_7月'!$I151="","",'様式1-1-2_月別_多水深_調査項目_7月'!$I151)</f>
        <v/>
      </c>
      <c r="L150" s="224" t="str">
        <f>IF('様式1-1-2_月別_多水深_調査項目_8月'!$I151="","",'様式1-1-2_月別_多水深_調査項目_8月'!$I151)</f>
        <v/>
      </c>
      <c r="M150" s="224" t="str">
        <f>IF('様式1-1-2_月別_多水深_調査項目_9月'!$I151="","",'様式1-1-2_月別_多水深_調査項目_9月'!$I151)</f>
        <v/>
      </c>
      <c r="N150" s="224" t="str">
        <f>IF('様式1-1-2_月別_多水深_調査項目_10月'!$I151="","",'様式1-1-2_月別_多水深_調査項目_10月'!$I151)</f>
        <v/>
      </c>
      <c r="O150" s="224" t="str">
        <f>IF('様式1-1-2_月別_多水深_調査項目_11月'!$I151="","",'様式1-1-2_月別_多水深_調査項目_11月'!$I151)</f>
        <v/>
      </c>
      <c r="P150" s="224" t="str">
        <f>IF('様式1-1-2_月別_多水深_調査項目_12月'!$I151="","",'様式1-1-2_月別_多水深_調査項目_12月'!$I151)</f>
        <v/>
      </c>
      <c r="Q150" s="386"/>
    </row>
    <row r="151" spans="1:17" s="24" customFormat="1" ht="12" customHeight="1">
      <c r="A151" s="9">
        <f t="shared" ref="A151:A174" si="4">A150+1</f>
        <v>146</v>
      </c>
      <c r="B151" s="383"/>
      <c r="C151" s="27">
        <f t="shared" si="3"/>
        <v>128</v>
      </c>
      <c r="D151" s="173" t="s">
        <v>1308</v>
      </c>
      <c r="E151" s="223" t="str">
        <f>IF('様式1-1-2_月別_多水深_調査項目_1月'!$I152="","",'様式1-1-2_月別_多水深_調査項目_1月'!$I152)</f>
        <v/>
      </c>
      <c r="F151" s="224" t="str">
        <f>IF('様式1-1-2_月別_多水深_調査項目_2月'!$I152="","",'様式1-1-2_月別_多水深_調査項目_2月'!$I152)</f>
        <v/>
      </c>
      <c r="G151" s="224" t="str">
        <f>IF('様式1-1-2_月別_多水深_調査項目_3月'!$I152="","",'様式1-1-2_月別_多水深_調査項目_3月'!$I152)</f>
        <v/>
      </c>
      <c r="H151" s="224" t="str">
        <f>IF('様式1-1-2_月別_多水深_調査項目_4月'!$I152="","",'様式1-1-2_月別_多水深_調査項目_4月'!$I152)</f>
        <v/>
      </c>
      <c r="I151" s="224" t="str">
        <f>IF('様式1-1-2_月別_多水深_調査項目_5月'!$I152="","",'様式1-1-2_月別_多水深_調査項目_5月'!$I152)</f>
        <v/>
      </c>
      <c r="J151" s="224" t="str">
        <f>IF('様式1-1-2_月別_多水深_調査項目_6月'!$I152="","",'様式1-1-2_月別_多水深_調査項目_6月'!$I152)</f>
        <v/>
      </c>
      <c r="K151" s="224" t="str">
        <f>IF('様式1-1-2_月別_多水深_調査項目_7月'!$I152="","",'様式1-1-2_月別_多水深_調査項目_7月'!$I152)</f>
        <v/>
      </c>
      <c r="L151" s="224" t="str">
        <f>IF('様式1-1-2_月別_多水深_調査項目_8月'!$I152="","",'様式1-1-2_月別_多水深_調査項目_8月'!$I152)</f>
        <v/>
      </c>
      <c r="M151" s="224" t="str">
        <f>IF('様式1-1-2_月別_多水深_調査項目_9月'!$I152="","",'様式1-1-2_月別_多水深_調査項目_9月'!$I152)</f>
        <v/>
      </c>
      <c r="N151" s="224" t="str">
        <f>IF('様式1-1-2_月別_多水深_調査項目_10月'!$I152="","",'様式1-1-2_月別_多水深_調査項目_10月'!$I152)</f>
        <v/>
      </c>
      <c r="O151" s="224" t="str">
        <f>IF('様式1-1-2_月別_多水深_調査項目_11月'!$I152="","",'様式1-1-2_月別_多水深_調査項目_11月'!$I152)</f>
        <v/>
      </c>
      <c r="P151" s="224" t="str">
        <f>IF('様式1-1-2_月別_多水深_調査項目_12月'!$I152="","",'様式1-1-2_月別_多水深_調査項目_12月'!$I152)</f>
        <v/>
      </c>
      <c r="Q151" s="386"/>
    </row>
    <row r="152" spans="1:17" s="24" customFormat="1" ht="12" customHeight="1">
      <c r="A152" s="9">
        <f t="shared" si="4"/>
        <v>147</v>
      </c>
      <c r="B152" s="383"/>
      <c r="C152" s="27">
        <f t="shared" si="3"/>
        <v>129</v>
      </c>
      <c r="D152" s="173" t="s">
        <v>1308</v>
      </c>
      <c r="E152" s="223" t="str">
        <f>IF('様式1-1-2_月別_多水深_調査項目_1月'!$I153="","",'様式1-1-2_月別_多水深_調査項目_1月'!$I153)</f>
        <v/>
      </c>
      <c r="F152" s="224" t="str">
        <f>IF('様式1-1-2_月別_多水深_調査項目_2月'!$I153="","",'様式1-1-2_月別_多水深_調査項目_2月'!$I153)</f>
        <v/>
      </c>
      <c r="G152" s="224" t="str">
        <f>IF('様式1-1-2_月別_多水深_調査項目_3月'!$I153="","",'様式1-1-2_月別_多水深_調査項目_3月'!$I153)</f>
        <v/>
      </c>
      <c r="H152" s="224" t="str">
        <f>IF('様式1-1-2_月別_多水深_調査項目_4月'!$I153="","",'様式1-1-2_月別_多水深_調査項目_4月'!$I153)</f>
        <v/>
      </c>
      <c r="I152" s="224" t="str">
        <f>IF('様式1-1-2_月別_多水深_調査項目_5月'!$I153="","",'様式1-1-2_月別_多水深_調査項目_5月'!$I153)</f>
        <v/>
      </c>
      <c r="J152" s="224" t="str">
        <f>IF('様式1-1-2_月別_多水深_調査項目_6月'!$I153="","",'様式1-1-2_月別_多水深_調査項目_6月'!$I153)</f>
        <v/>
      </c>
      <c r="K152" s="224" t="str">
        <f>IF('様式1-1-2_月別_多水深_調査項目_7月'!$I153="","",'様式1-1-2_月別_多水深_調査項目_7月'!$I153)</f>
        <v/>
      </c>
      <c r="L152" s="224" t="str">
        <f>IF('様式1-1-2_月別_多水深_調査項目_8月'!$I153="","",'様式1-1-2_月別_多水深_調査項目_8月'!$I153)</f>
        <v/>
      </c>
      <c r="M152" s="224" t="str">
        <f>IF('様式1-1-2_月別_多水深_調査項目_9月'!$I153="","",'様式1-1-2_月別_多水深_調査項目_9月'!$I153)</f>
        <v/>
      </c>
      <c r="N152" s="224" t="str">
        <f>IF('様式1-1-2_月別_多水深_調査項目_10月'!$I153="","",'様式1-1-2_月別_多水深_調査項目_10月'!$I153)</f>
        <v/>
      </c>
      <c r="O152" s="224" t="str">
        <f>IF('様式1-1-2_月別_多水深_調査項目_11月'!$I153="","",'様式1-1-2_月別_多水深_調査項目_11月'!$I153)</f>
        <v/>
      </c>
      <c r="P152" s="224" t="str">
        <f>IF('様式1-1-2_月別_多水深_調査項目_12月'!$I153="","",'様式1-1-2_月別_多水深_調査項目_12月'!$I153)</f>
        <v/>
      </c>
      <c r="Q152" s="386"/>
    </row>
    <row r="153" spans="1:17" s="24" customFormat="1" ht="12" customHeight="1">
      <c r="A153" s="9">
        <f t="shared" si="4"/>
        <v>148</v>
      </c>
      <c r="B153" s="383"/>
      <c r="C153" s="27">
        <f t="shared" ref="C153:C173" si="5">C152+1</f>
        <v>130</v>
      </c>
      <c r="D153" s="173" t="s">
        <v>1308</v>
      </c>
      <c r="E153" s="223" t="str">
        <f>IF('様式1-1-2_月別_多水深_調査項目_1月'!$I154="","",'様式1-1-2_月別_多水深_調査項目_1月'!$I154)</f>
        <v/>
      </c>
      <c r="F153" s="224" t="str">
        <f>IF('様式1-1-2_月別_多水深_調査項目_2月'!$I154="","",'様式1-1-2_月別_多水深_調査項目_2月'!$I154)</f>
        <v/>
      </c>
      <c r="G153" s="224" t="str">
        <f>IF('様式1-1-2_月別_多水深_調査項目_3月'!$I154="","",'様式1-1-2_月別_多水深_調査項目_3月'!$I154)</f>
        <v/>
      </c>
      <c r="H153" s="224" t="str">
        <f>IF('様式1-1-2_月別_多水深_調査項目_4月'!$I154="","",'様式1-1-2_月別_多水深_調査項目_4月'!$I154)</f>
        <v/>
      </c>
      <c r="I153" s="224" t="str">
        <f>IF('様式1-1-2_月別_多水深_調査項目_5月'!$I154="","",'様式1-1-2_月別_多水深_調査項目_5月'!$I154)</f>
        <v/>
      </c>
      <c r="J153" s="224" t="str">
        <f>IF('様式1-1-2_月別_多水深_調査項目_6月'!$I154="","",'様式1-1-2_月別_多水深_調査項目_6月'!$I154)</f>
        <v/>
      </c>
      <c r="K153" s="224" t="str">
        <f>IF('様式1-1-2_月別_多水深_調査項目_7月'!$I154="","",'様式1-1-2_月別_多水深_調査項目_7月'!$I154)</f>
        <v/>
      </c>
      <c r="L153" s="224" t="str">
        <f>IF('様式1-1-2_月別_多水深_調査項目_8月'!$I154="","",'様式1-1-2_月別_多水深_調査項目_8月'!$I154)</f>
        <v/>
      </c>
      <c r="M153" s="224" t="str">
        <f>IF('様式1-1-2_月別_多水深_調査項目_9月'!$I154="","",'様式1-1-2_月別_多水深_調査項目_9月'!$I154)</f>
        <v/>
      </c>
      <c r="N153" s="224" t="str">
        <f>IF('様式1-1-2_月別_多水深_調査項目_10月'!$I154="","",'様式1-1-2_月別_多水深_調査項目_10月'!$I154)</f>
        <v/>
      </c>
      <c r="O153" s="224" t="str">
        <f>IF('様式1-1-2_月別_多水深_調査項目_11月'!$I154="","",'様式1-1-2_月別_多水深_調査項目_11月'!$I154)</f>
        <v/>
      </c>
      <c r="P153" s="224" t="str">
        <f>IF('様式1-1-2_月別_多水深_調査項目_12月'!$I154="","",'様式1-1-2_月別_多水深_調査項目_12月'!$I154)</f>
        <v/>
      </c>
      <c r="Q153" s="386"/>
    </row>
    <row r="154" spans="1:17" s="24" customFormat="1" ht="12" customHeight="1">
      <c r="A154" s="9">
        <f t="shared" si="4"/>
        <v>149</v>
      </c>
      <c r="B154" s="383"/>
      <c r="C154" s="27">
        <f t="shared" si="5"/>
        <v>131</v>
      </c>
      <c r="D154" s="173" t="s">
        <v>1308</v>
      </c>
      <c r="E154" s="223" t="str">
        <f>IF('様式1-1-2_月別_多水深_調査項目_1月'!$I155="","",'様式1-1-2_月別_多水深_調査項目_1月'!$I155)</f>
        <v/>
      </c>
      <c r="F154" s="224" t="str">
        <f>IF('様式1-1-2_月別_多水深_調査項目_2月'!$I155="","",'様式1-1-2_月別_多水深_調査項目_2月'!$I155)</f>
        <v/>
      </c>
      <c r="G154" s="224" t="str">
        <f>IF('様式1-1-2_月別_多水深_調査項目_3月'!$I155="","",'様式1-1-2_月別_多水深_調査項目_3月'!$I155)</f>
        <v/>
      </c>
      <c r="H154" s="224" t="str">
        <f>IF('様式1-1-2_月別_多水深_調査項目_4月'!$I155="","",'様式1-1-2_月別_多水深_調査項目_4月'!$I155)</f>
        <v/>
      </c>
      <c r="I154" s="224" t="str">
        <f>IF('様式1-1-2_月別_多水深_調査項目_5月'!$I155="","",'様式1-1-2_月別_多水深_調査項目_5月'!$I155)</f>
        <v/>
      </c>
      <c r="J154" s="224" t="str">
        <f>IF('様式1-1-2_月別_多水深_調査項目_6月'!$I155="","",'様式1-1-2_月別_多水深_調査項目_6月'!$I155)</f>
        <v/>
      </c>
      <c r="K154" s="224" t="str">
        <f>IF('様式1-1-2_月別_多水深_調査項目_7月'!$I155="","",'様式1-1-2_月別_多水深_調査項目_7月'!$I155)</f>
        <v/>
      </c>
      <c r="L154" s="224" t="str">
        <f>IF('様式1-1-2_月別_多水深_調査項目_8月'!$I155="","",'様式1-1-2_月別_多水深_調査項目_8月'!$I155)</f>
        <v/>
      </c>
      <c r="M154" s="224" t="str">
        <f>IF('様式1-1-2_月別_多水深_調査項目_9月'!$I155="","",'様式1-1-2_月別_多水深_調査項目_9月'!$I155)</f>
        <v/>
      </c>
      <c r="N154" s="224" t="str">
        <f>IF('様式1-1-2_月別_多水深_調査項目_10月'!$I155="","",'様式1-1-2_月別_多水深_調査項目_10月'!$I155)</f>
        <v/>
      </c>
      <c r="O154" s="224" t="str">
        <f>IF('様式1-1-2_月別_多水深_調査項目_11月'!$I155="","",'様式1-1-2_月別_多水深_調査項目_11月'!$I155)</f>
        <v/>
      </c>
      <c r="P154" s="224" t="str">
        <f>IF('様式1-1-2_月別_多水深_調査項目_12月'!$I155="","",'様式1-1-2_月別_多水深_調査項目_12月'!$I155)</f>
        <v/>
      </c>
      <c r="Q154" s="386"/>
    </row>
    <row r="155" spans="1:17" s="24" customFormat="1" ht="12" customHeight="1">
      <c r="A155" s="9">
        <f t="shared" si="4"/>
        <v>150</v>
      </c>
      <c r="B155" s="383"/>
      <c r="C155" s="27">
        <f t="shared" si="5"/>
        <v>132</v>
      </c>
      <c r="D155" s="173" t="s">
        <v>1308</v>
      </c>
      <c r="E155" s="223" t="str">
        <f>IF('様式1-1-2_月別_多水深_調査項目_1月'!$I156="","",'様式1-1-2_月別_多水深_調査項目_1月'!$I156)</f>
        <v/>
      </c>
      <c r="F155" s="224" t="str">
        <f>IF('様式1-1-2_月別_多水深_調査項目_2月'!$I156="","",'様式1-1-2_月別_多水深_調査項目_2月'!$I156)</f>
        <v/>
      </c>
      <c r="G155" s="224" t="str">
        <f>IF('様式1-1-2_月別_多水深_調査項目_3月'!$I156="","",'様式1-1-2_月別_多水深_調査項目_3月'!$I156)</f>
        <v/>
      </c>
      <c r="H155" s="224" t="str">
        <f>IF('様式1-1-2_月別_多水深_調査項目_4月'!$I156="","",'様式1-1-2_月別_多水深_調査項目_4月'!$I156)</f>
        <v/>
      </c>
      <c r="I155" s="224" t="str">
        <f>IF('様式1-1-2_月別_多水深_調査項目_5月'!$I156="","",'様式1-1-2_月別_多水深_調査項目_5月'!$I156)</f>
        <v/>
      </c>
      <c r="J155" s="224" t="str">
        <f>IF('様式1-1-2_月別_多水深_調査項目_6月'!$I156="","",'様式1-1-2_月別_多水深_調査項目_6月'!$I156)</f>
        <v/>
      </c>
      <c r="K155" s="224" t="str">
        <f>IF('様式1-1-2_月別_多水深_調査項目_7月'!$I156="","",'様式1-1-2_月別_多水深_調査項目_7月'!$I156)</f>
        <v/>
      </c>
      <c r="L155" s="224" t="str">
        <f>IF('様式1-1-2_月別_多水深_調査項目_8月'!$I156="","",'様式1-1-2_月別_多水深_調査項目_8月'!$I156)</f>
        <v/>
      </c>
      <c r="M155" s="224" t="str">
        <f>IF('様式1-1-2_月別_多水深_調査項目_9月'!$I156="","",'様式1-1-2_月別_多水深_調査項目_9月'!$I156)</f>
        <v/>
      </c>
      <c r="N155" s="224" t="str">
        <f>IF('様式1-1-2_月別_多水深_調査項目_10月'!$I156="","",'様式1-1-2_月別_多水深_調査項目_10月'!$I156)</f>
        <v/>
      </c>
      <c r="O155" s="224" t="str">
        <f>IF('様式1-1-2_月別_多水深_調査項目_11月'!$I156="","",'様式1-1-2_月別_多水深_調査項目_11月'!$I156)</f>
        <v/>
      </c>
      <c r="P155" s="224" t="str">
        <f>IF('様式1-1-2_月別_多水深_調査項目_12月'!$I156="","",'様式1-1-2_月別_多水深_調査項目_12月'!$I156)</f>
        <v/>
      </c>
      <c r="Q155" s="386"/>
    </row>
    <row r="156" spans="1:17" s="24" customFormat="1" ht="12" customHeight="1">
      <c r="A156" s="9">
        <f t="shared" si="4"/>
        <v>151</v>
      </c>
      <c r="B156" s="383"/>
      <c r="C156" s="27">
        <f t="shared" si="5"/>
        <v>133</v>
      </c>
      <c r="D156" s="173" t="s">
        <v>1308</v>
      </c>
      <c r="E156" s="223" t="str">
        <f>IF('様式1-1-2_月別_多水深_調査項目_1月'!$I157="","",'様式1-1-2_月別_多水深_調査項目_1月'!$I157)</f>
        <v/>
      </c>
      <c r="F156" s="224" t="str">
        <f>IF('様式1-1-2_月別_多水深_調査項目_2月'!$I157="","",'様式1-1-2_月別_多水深_調査項目_2月'!$I157)</f>
        <v/>
      </c>
      <c r="G156" s="224" t="str">
        <f>IF('様式1-1-2_月別_多水深_調査項目_3月'!$I157="","",'様式1-1-2_月別_多水深_調査項目_3月'!$I157)</f>
        <v/>
      </c>
      <c r="H156" s="224" t="str">
        <f>IF('様式1-1-2_月別_多水深_調査項目_4月'!$I157="","",'様式1-1-2_月別_多水深_調査項目_4月'!$I157)</f>
        <v/>
      </c>
      <c r="I156" s="224" t="str">
        <f>IF('様式1-1-2_月別_多水深_調査項目_5月'!$I157="","",'様式1-1-2_月別_多水深_調査項目_5月'!$I157)</f>
        <v/>
      </c>
      <c r="J156" s="224" t="str">
        <f>IF('様式1-1-2_月別_多水深_調査項目_6月'!$I157="","",'様式1-1-2_月別_多水深_調査項目_6月'!$I157)</f>
        <v/>
      </c>
      <c r="K156" s="224" t="str">
        <f>IF('様式1-1-2_月別_多水深_調査項目_7月'!$I157="","",'様式1-1-2_月別_多水深_調査項目_7月'!$I157)</f>
        <v/>
      </c>
      <c r="L156" s="224" t="str">
        <f>IF('様式1-1-2_月別_多水深_調査項目_8月'!$I157="","",'様式1-1-2_月別_多水深_調査項目_8月'!$I157)</f>
        <v/>
      </c>
      <c r="M156" s="224" t="str">
        <f>IF('様式1-1-2_月別_多水深_調査項目_9月'!$I157="","",'様式1-1-2_月別_多水深_調査項目_9月'!$I157)</f>
        <v/>
      </c>
      <c r="N156" s="224" t="str">
        <f>IF('様式1-1-2_月別_多水深_調査項目_10月'!$I157="","",'様式1-1-2_月別_多水深_調査項目_10月'!$I157)</f>
        <v/>
      </c>
      <c r="O156" s="224" t="str">
        <f>IF('様式1-1-2_月別_多水深_調査項目_11月'!$I157="","",'様式1-1-2_月別_多水深_調査項目_11月'!$I157)</f>
        <v/>
      </c>
      <c r="P156" s="224" t="str">
        <f>IF('様式1-1-2_月別_多水深_調査項目_12月'!$I157="","",'様式1-1-2_月別_多水深_調査項目_12月'!$I157)</f>
        <v/>
      </c>
      <c r="Q156" s="386"/>
    </row>
    <row r="157" spans="1:17" s="24" customFormat="1" ht="12" customHeight="1">
      <c r="A157" s="9">
        <f t="shared" si="4"/>
        <v>152</v>
      </c>
      <c r="B157" s="383"/>
      <c r="C157" s="27">
        <f t="shared" si="5"/>
        <v>134</v>
      </c>
      <c r="D157" s="173" t="s">
        <v>1308</v>
      </c>
      <c r="E157" s="223" t="str">
        <f>IF('様式1-1-2_月別_多水深_調査項目_1月'!$I158="","",'様式1-1-2_月別_多水深_調査項目_1月'!$I158)</f>
        <v/>
      </c>
      <c r="F157" s="224" t="str">
        <f>IF('様式1-1-2_月別_多水深_調査項目_2月'!$I158="","",'様式1-1-2_月別_多水深_調査項目_2月'!$I158)</f>
        <v/>
      </c>
      <c r="G157" s="224" t="str">
        <f>IF('様式1-1-2_月別_多水深_調査項目_3月'!$I158="","",'様式1-1-2_月別_多水深_調査項目_3月'!$I158)</f>
        <v/>
      </c>
      <c r="H157" s="224" t="str">
        <f>IF('様式1-1-2_月別_多水深_調査項目_4月'!$I158="","",'様式1-1-2_月別_多水深_調査項目_4月'!$I158)</f>
        <v/>
      </c>
      <c r="I157" s="224" t="str">
        <f>IF('様式1-1-2_月別_多水深_調査項目_5月'!$I158="","",'様式1-1-2_月別_多水深_調査項目_5月'!$I158)</f>
        <v/>
      </c>
      <c r="J157" s="224" t="str">
        <f>IF('様式1-1-2_月別_多水深_調査項目_6月'!$I158="","",'様式1-1-2_月別_多水深_調査項目_6月'!$I158)</f>
        <v/>
      </c>
      <c r="K157" s="224" t="str">
        <f>IF('様式1-1-2_月別_多水深_調査項目_7月'!$I158="","",'様式1-1-2_月別_多水深_調査項目_7月'!$I158)</f>
        <v/>
      </c>
      <c r="L157" s="224" t="str">
        <f>IF('様式1-1-2_月別_多水深_調査項目_8月'!$I158="","",'様式1-1-2_月別_多水深_調査項目_8月'!$I158)</f>
        <v/>
      </c>
      <c r="M157" s="224" t="str">
        <f>IF('様式1-1-2_月別_多水深_調査項目_9月'!$I158="","",'様式1-1-2_月別_多水深_調査項目_9月'!$I158)</f>
        <v/>
      </c>
      <c r="N157" s="224" t="str">
        <f>IF('様式1-1-2_月別_多水深_調査項目_10月'!$I158="","",'様式1-1-2_月別_多水深_調査項目_10月'!$I158)</f>
        <v/>
      </c>
      <c r="O157" s="224" t="str">
        <f>IF('様式1-1-2_月別_多水深_調査項目_11月'!$I158="","",'様式1-1-2_月別_多水深_調査項目_11月'!$I158)</f>
        <v/>
      </c>
      <c r="P157" s="224" t="str">
        <f>IF('様式1-1-2_月別_多水深_調査項目_12月'!$I158="","",'様式1-1-2_月別_多水深_調査項目_12月'!$I158)</f>
        <v/>
      </c>
      <c r="Q157" s="386"/>
    </row>
    <row r="158" spans="1:17" s="24" customFormat="1" ht="12" customHeight="1">
      <c r="A158" s="9">
        <f t="shared" si="4"/>
        <v>153</v>
      </c>
      <c r="B158" s="383"/>
      <c r="C158" s="27">
        <f t="shared" si="5"/>
        <v>135</v>
      </c>
      <c r="D158" s="173" t="s">
        <v>1308</v>
      </c>
      <c r="E158" s="223" t="str">
        <f>IF('様式1-1-2_月別_多水深_調査項目_1月'!$I159="","",'様式1-1-2_月別_多水深_調査項目_1月'!$I159)</f>
        <v/>
      </c>
      <c r="F158" s="224" t="str">
        <f>IF('様式1-1-2_月別_多水深_調査項目_2月'!$I159="","",'様式1-1-2_月別_多水深_調査項目_2月'!$I159)</f>
        <v/>
      </c>
      <c r="G158" s="224" t="str">
        <f>IF('様式1-1-2_月別_多水深_調査項目_3月'!$I159="","",'様式1-1-2_月別_多水深_調査項目_3月'!$I159)</f>
        <v/>
      </c>
      <c r="H158" s="224" t="str">
        <f>IF('様式1-1-2_月別_多水深_調査項目_4月'!$I159="","",'様式1-1-2_月別_多水深_調査項目_4月'!$I159)</f>
        <v/>
      </c>
      <c r="I158" s="224" t="str">
        <f>IF('様式1-1-2_月別_多水深_調査項目_5月'!$I159="","",'様式1-1-2_月別_多水深_調査項目_5月'!$I159)</f>
        <v/>
      </c>
      <c r="J158" s="224" t="str">
        <f>IF('様式1-1-2_月別_多水深_調査項目_6月'!$I159="","",'様式1-1-2_月別_多水深_調査項目_6月'!$I159)</f>
        <v/>
      </c>
      <c r="K158" s="224" t="str">
        <f>IF('様式1-1-2_月別_多水深_調査項目_7月'!$I159="","",'様式1-1-2_月別_多水深_調査項目_7月'!$I159)</f>
        <v/>
      </c>
      <c r="L158" s="224" t="str">
        <f>IF('様式1-1-2_月別_多水深_調査項目_8月'!$I159="","",'様式1-1-2_月別_多水深_調査項目_8月'!$I159)</f>
        <v/>
      </c>
      <c r="M158" s="224" t="str">
        <f>IF('様式1-1-2_月別_多水深_調査項目_9月'!$I159="","",'様式1-1-2_月別_多水深_調査項目_9月'!$I159)</f>
        <v/>
      </c>
      <c r="N158" s="224" t="str">
        <f>IF('様式1-1-2_月別_多水深_調査項目_10月'!$I159="","",'様式1-1-2_月別_多水深_調査項目_10月'!$I159)</f>
        <v/>
      </c>
      <c r="O158" s="224" t="str">
        <f>IF('様式1-1-2_月別_多水深_調査項目_11月'!$I159="","",'様式1-1-2_月別_多水深_調査項目_11月'!$I159)</f>
        <v/>
      </c>
      <c r="P158" s="224" t="str">
        <f>IF('様式1-1-2_月別_多水深_調査項目_12月'!$I159="","",'様式1-1-2_月別_多水深_調査項目_12月'!$I159)</f>
        <v/>
      </c>
      <c r="Q158" s="386"/>
    </row>
    <row r="159" spans="1:17" s="24" customFormat="1" ht="12" customHeight="1">
      <c r="A159" s="9">
        <f t="shared" si="4"/>
        <v>154</v>
      </c>
      <c r="B159" s="383"/>
      <c r="C159" s="27">
        <f t="shared" si="5"/>
        <v>136</v>
      </c>
      <c r="D159" s="173" t="s">
        <v>1308</v>
      </c>
      <c r="E159" s="223" t="str">
        <f>IF('様式1-1-2_月別_多水深_調査項目_1月'!$I160="","",'様式1-1-2_月別_多水深_調査項目_1月'!$I160)</f>
        <v/>
      </c>
      <c r="F159" s="224" t="str">
        <f>IF('様式1-1-2_月別_多水深_調査項目_2月'!$I160="","",'様式1-1-2_月別_多水深_調査項目_2月'!$I160)</f>
        <v/>
      </c>
      <c r="G159" s="224" t="str">
        <f>IF('様式1-1-2_月別_多水深_調査項目_3月'!$I160="","",'様式1-1-2_月別_多水深_調査項目_3月'!$I160)</f>
        <v/>
      </c>
      <c r="H159" s="224" t="str">
        <f>IF('様式1-1-2_月別_多水深_調査項目_4月'!$I160="","",'様式1-1-2_月別_多水深_調査項目_4月'!$I160)</f>
        <v/>
      </c>
      <c r="I159" s="224" t="str">
        <f>IF('様式1-1-2_月別_多水深_調査項目_5月'!$I160="","",'様式1-1-2_月別_多水深_調査項目_5月'!$I160)</f>
        <v/>
      </c>
      <c r="J159" s="224" t="str">
        <f>IF('様式1-1-2_月別_多水深_調査項目_6月'!$I160="","",'様式1-1-2_月別_多水深_調査項目_6月'!$I160)</f>
        <v/>
      </c>
      <c r="K159" s="224" t="str">
        <f>IF('様式1-1-2_月別_多水深_調査項目_7月'!$I160="","",'様式1-1-2_月別_多水深_調査項目_7月'!$I160)</f>
        <v/>
      </c>
      <c r="L159" s="224" t="str">
        <f>IF('様式1-1-2_月別_多水深_調査項目_8月'!$I160="","",'様式1-1-2_月別_多水深_調査項目_8月'!$I160)</f>
        <v/>
      </c>
      <c r="M159" s="224" t="str">
        <f>IF('様式1-1-2_月別_多水深_調査項目_9月'!$I160="","",'様式1-1-2_月別_多水深_調査項目_9月'!$I160)</f>
        <v/>
      </c>
      <c r="N159" s="224" t="str">
        <f>IF('様式1-1-2_月別_多水深_調査項目_10月'!$I160="","",'様式1-1-2_月別_多水深_調査項目_10月'!$I160)</f>
        <v/>
      </c>
      <c r="O159" s="224" t="str">
        <f>IF('様式1-1-2_月別_多水深_調査項目_11月'!$I160="","",'様式1-1-2_月別_多水深_調査項目_11月'!$I160)</f>
        <v/>
      </c>
      <c r="P159" s="224" t="str">
        <f>IF('様式1-1-2_月別_多水深_調査項目_12月'!$I160="","",'様式1-1-2_月別_多水深_調査項目_12月'!$I160)</f>
        <v/>
      </c>
      <c r="Q159" s="386"/>
    </row>
    <row r="160" spans="1:17" s="24" customFormat="1" ht="12" customHeight="1">
      <c r="A160" s="9">
        <f t="shared" si="4"/>
        <v>155</v>
      </c>
      <c r="B160" s="383"/>
      <c r="C160" s="27">
        <f t="shared" si="5"/>
        <v>137</v>
      </c>
      <c r="D160" s="173" t="s">
        <v>1308</v>
      </c>
      <c r="E160" s="223" t="str">
        <f>IF('様式1-1-2_月別_多水深_調査項目_1月'!$I161="","",'様式1-1-2_月別_多水深_調査項目_1月'!$I161)</f>
        <v/>
      </c>
      <c r="F160" s="224" t="str">
        <f>IF('様式1-1-2_月別_多水深_調査項目_2月'!$I161="","",'様式1-1-2_月別_多水深_調査項目_2月'!$I161)</f>
        <v/>
      </c>
      <c r="G160" s="224" t="str">
        <f>IF('様式1-1-2_月別_多水深_調査項目_3月'!$I161="","",'様式1-1-2_月別_多水深_調査項目_3月'!$I161)</f>
        <v/>
      </c>
      <c r="H160" s="224" t="str">
        <f>IF('様式1-1-2_月別_多水深_調査項目_4月'!$I161="","",'様式1-1-2_月別_多水深_調査項目_4月'!$I161)</f>
        <v/>
      </c>
      <c r="I160" s="224" t="str">
        <f>IF('様式1-1-2_月別_多水深_調査項目_5月'!$I161="","",'様式1-1-2_月別_多水深_調査項目_5月'!$I161)</f>
        <v/>
      </c>
      <c r="J160" s="224" t="str">
        <f>IF('様式1-1-2_月別_多水深_調査項目_6月'!$I161="","",'様式1-1-2_月別_多水深_調査項目_6月'!$I161)</f>
        <v/>
      </c>
      <c r="K160" s="224" t="str">
        <f>IF('様式1-1-2_月別_多水深_調査項目_7月'!$I161="","",'様式1-1-2_月別_多水深_調査項目_7月'!$I161)</f>
        <v/>
      </c>
      <c r="L160" s="224" t="str">
        <f>IF('様式1-1-2_月別_多水深_調査項目_8月'!$I161="","",'様式1-1-2_月別_多水深_調査項目_8月'!$I161)</f>
        <v/>
      </c>
      <c r="M160" s="224" t="str">
        <f>IF('様式1-1-2_月別_多水深_調査項目_9月'!$I161="","",'様式1-1-2_月別_多水深_調査項目_9月'!$I161)</f>
        <v/>
      </c>
      <c r="N160" s="224" t="str">
        <f>IF('様式1-1-2_月別_多水深_調査項目_10月'!$I161="","",'様式1-1-2_月別_多水深_調査項目_10月'!$I161)</f>
        <v/>
      </c>
      <c r="O160" s="224" t="str">
        <f>IF('様式1-1-2_月別_多水深_調査項目_11月'!$I161="","",'様式1-1-2_月別_多水深_調査項目_11月'!$I161)</f>
        <v/>
      </c>
      <c r="P160" s="224" t="str">
        <f>IF('様式1-1-2_月別_多水深_調査項目_12月'!$I161="","",'様式1-1-2_月別_多水深_調査項目_12月'!$I161)</f>
        <v/>
      </c>
      <c r="Q160" s="386"/>
    </row>
    <row r="161" spans="1:17" s="24" customFormat="1" ht="12" customHeight="1">
      <c r="A161" s="9">
        <f t="shared" si="4"/>
        <v>156</v>
      </c>
      <c r="B161" s="383"/>
      <c r="C161" s="27">
        <f t="shared" si="5"/>
        <v>138</v>
      </c>
      <c r="D161" s="173" t="s">
        <v>1308</v>
      </c>
      <c r="E161" s="223" t="str">
        <f>IF('様式1-1-2_月別_多水深_調査項目_1月'!$I162="","",'様式1-1-2_月別_多水深_調査項目_1月'!$I162)</f>
        <v/>
      </c>
      <c r="F161" s="224" t="str">
        <f>IF('様式1-1-2_月別_多水深_調査項目_2月'!$I162="","",'様式1-1-2_月別_多水深_調査項目_2月'!$I162)</f>
        <v/>
      </c>
      <c r="G161" s="224" t="str">
        <f>IF('様式1-1-2_月別_多水深_調査項目_3月'!$I162="","",'様式1-1-2_月別_多水深_調査項目_3月'!$I162)</f>
        <v/>
      </c>
      <c r="H161" s="224" t="str">
        <f>IF('様式1-1-2_月別_多水深_調査項目_4月'!$I162="","",'様式1-1-2_月別_多水深_調査項目_4月'!$I162)</f>
        <v/>
      </c>
      <c r="I161" s="224" t="str">
        <f>IF('様式1-1-2_月別_多水深_調査項目_5月'!$I162="","",'様式1-1-2_月別_多水深_調査項目_5月'!$I162)</f>
        <v/>
      </c>
      <c r="J161" s="224" t="str">
        <f>IF('様式1-1-2_月別_多水深_調査項目_6月'!$I162="","",'様式1-1-2_月別_多水深_調査項目_6月'!$I162)</f>
        <v/>
      </c>
      <c r="K161" s="224" t="str">
        <f>IF('様式1-1-2_月別_多水深_調査項目_7月'!$I162="","",'様式1-1-2_月別_多水深_調査項目_7月'!$I162)</f>
        <v/>
      </c>
      <c r="L161" s="224" t="str">
        <f>IF('様式1-1-2_月別_多水深_調査項目_8月'!$I162="","",'様式1-1-2_月別_多水深_調査項目_8月'!$I162)</f>
        <v/>
      </c>
      <c r="M161" s="224" t="str">
        <f>IF('様式1-1-2_月別_多水深_調査項目_9月'!$I162="","",'様式1-1-2_月別_多水深_調査項目_9月'!$I162)</f>
        <v/>
      </c>
      <c r="N161" s="224" t="str">
        <f>IF('様式1-1-2_月別_多水深_調査項目_10月'!$I162="","",'様式1-1-2_月別_多水深_調査項目_10月'!$I162)</f>
        <v/>
      </c>
      <c r="O161" s="224" t="str">
        <f>IF('様式1-1-2_月別_多水深_調査項目_11月'!$I162="","",'様式1-1-2_月別_多水深_調査項目_11月'!$I162)</f>
        <v/>
      </c>
      <c r="P161" s="224" t="str">
        <f>IF('様式1-1-2_月別_多水深_調査項目_12月'!$I162="","",'様式1-1-2_月別_多水深_調査項目_12月'!$I162)</f>
        <v/>
      </c>
      <c r="Q161" s="386"/>
    </row>
    <row r="162" spans="1:17" s="24" customFormat="1" ht="12" customHeight="1">
      <c r="A162" s="9">
        <f t="shared" si="4"/>
        <v>157</v>
      </c>
      <c r="B162" s="383"/>
      <c r="C162" s="27">
        <f t="shared" si="5"/>
        <v>139</v>
      </c>
      <c r="D162" s="173" t="s">
        <v>1308</v>
      </c>
      <c r="E162" s="223" t="str">
        <f>IF('様式1-1-2_月別_多水深_調査項目_1月'!$I163="","",'様式1-1-2_月別_多水深_調査項目_1月'!$I163)</f>
        <v/>
      </c>
      <c r="F162" s="224" t="str">
        <f>IF('様式1-1-2_月別_多水深_調査項目_2月'!$I163="","",'様式1-1-2_月別_多水深_調査項目_2月'!$I163)</f>
        <v/>
      </c>
      <c r="G162" s="224" t="str">
        <f>IF('様式1-1-2_月別_多水深_調査項目_3月'!$I163="","",'様式1-1-2_月別_多水深_調査項目_3月'!$I163)</f>
        <v/>
      </c>
      <c r="H162" s="224" t="str">
        <f>IF('様式1-1-2_月別_多水深_調査項目_4月'!$I163="","",'様式1-1-2_月別_多水深_調査項目_4月'!$I163)</f>
        <v/>
      </c>
      <c r="I162" s="224" t="str">
        <f>IF('様式1-1-2_月別_多水深_調査項目_5月'!$I163="","",'様式1-1-2_月別_多水深_調査項目_5月'!$I163)</f>
        <v/>
      </c>
      <c r="J162" s="224" t="str">
        <f>IF('様式1-1-2_月別_多水深_調査項目_6月'!$I163="","",'様式1-1-2_月別_多水深_調査項目_6月'!$I163)</f>
        <v/>
      </c>
      <c r="K162" s="224" t="str">
        <f>IF('様式1-1-2_月別_多水深_調査項目_7月'!$I163="","",'様式1-1-2_月別_多水深_調査項目_7月'!$I163)</f>
        <v/>
      </c>
      <c r="L162" s="224" t="str">
        <f>IF('様式1-1-2_月別_多水深_調査項目_8月'!$I163="","",'様式1-1-2_月別_多水深_調査項目_8月'!$I163)</f>
        <v/>
      </c>
      <c r="M162" s="224" t="str">
        <f>IF('様式1-1-2_月別_多水深_調査項目_9月'!$I163="","",'様式1-1-2_月別_多水深_調査項目_9月'!$I163)</f>
        <v/>
      </c>
      <c r="N162" s="224" t="str">
        <f>IF('様式1-1-2_月別_多水深_調査項目_10月'!$I163="","",'様式1-1-2_月別_多水深_調査項目_10月'!$I163)</f>
        <v/>
      </c>
      <c r="O162" s="224" t="str">
        <f>IF('様式1-1-2_月別_多水深_調査項目_11月'!$I163="","",'様式1-1-2_月別_多水深_調査項目_11月'!$I163)</f>
        <v/>
      </c>
      <c r="P162" s="224" t="str">
        <f>IF('様式1-1-2_月別_多水深_調査項目_12月'!$I163="","",'様式1-1-2_月別_多水深_調査項目_12月'!$I163)</f>
        <v/>
      </c>
      <c r="Q162" s="386"/>
    </row>
    <row r="163" spans="1:17" s="24" customFormat="1" ht="12" customHeight="1">
      <c r="A163" s="9">
        <f t="shared" si="4"/>
        <v>158</v>
      </c>
      <c r="B163" s="383"/>
      <c r="C163" s="27">
        <f t="shared" si="5"/>
        <v>140</v>
      </c>
      <c r="D163" s="173" t="s">
        <v>1308</v>
      </c>
      <c r="E163" s="223" t="str">
        <f>IF('様式1-1-2_月別_多水深_調査項目_1月'!$I164="","",'様式1-1-2_月別_多水深_調査項目_1月'!$I164)</f>
        <v/>
      </c>
      <c r="F163" s="224" t="str">
        <f>IF('様式1-1-2_月別_多水深_調査項目_2月'!$I164="","",'様式1-1-2_月別_多水深_調査項目_2月'!$I164)</f>
        <v/>
      </c>
      <c r="G163" s="224" t="str">
        <f>IF('様式1-1-2_月別_多水深_調査項目_3月'!$I164="","",'様式1-1-2_月別_多水深_調査項目_3月'!$I164)</f>
        <v/>
      </c>
      <c r="H163" s="224" t="str">
        <f>IF('様式1-1-2_月別_多水深_調査項目_4月'!$I164="","",'様式1-1-2_月別_多水深_調査項目_4月'!$I164)</f>
        <v/>
      </c>
      <c r="I163" s="224" t="str">
        <f>IF('様式1-1-2_月別_多水深_調査項目_5月'!$I164="","",'様式1-1-2_月別_多水深_調査項目_5月'!$I164)</f>
        <v/>
      </c>
      <c r="J163" s="224" t="str">
        <f>IF('様式1-1-2_月別_多水深_調査項目_6月'!$I164="","",'様式1-1-2_月別_多水深_調査項目_6月'!$I164)</f>
        <v/>
      </c>
      <c r="K163" s="224" t="str">
        <f>IF('様式1-1-2_月別_多水深_調査項目_7月'!$I164="","",'様式1-1-2_月別_多水深_調査項目_7月'!$I164)</f>
        <v/>
      </c>
      <c r="L163" s="224" t="str">
        <f>IF('様式1-1-2_月別_多水深_調査項目_8月'!$I164="","",'様式1-1-2_月別_多水深_調査項目_8月'!$I164)</f>
        <v/>
      </c>
      <c r="M163" s="224" t="str">
        <f>IF('様式1-1-2_月別_多水深_調査項目_9月'!$I164="","",'様式1-1-2_月別_多水深_調査項目_9月'!$I164)</f>
        <v/>
      </c>
      <c r="N163" s="224" t="str">
        <f>IF('様式1-1-2_月別_多水深_調査項目_10月'!$I164="","",'様式1-1-2_月別_多水深_調査項目_10月'!$I164)</f>
        <v/>
      </c>
      <c r="O163" s="224" t="str">
        <f>IF('様式1-1-2_月別_多水深_調査項目_11月'!$I164="","",'様式1-1-2_月別_多水深_調査項目_11月'!$I164)</f>
        <v/>
      </c>
      <c r="P163" s="224" t="str">
        <f>IF('様式1-1-2_月別_多水深_調査項目_12月'!$I164="","",'様式1-1-2_月別_多水深_調査項目_12月'!$I164)</f>
        <v/>
      </c>
      <c r="Q163" s="386"/>
    </row>
    <row r="164" spans="1:17" s="24" customFormat="1" ht="12" customHeight="1">
      <c r="A164" s="9">
        <f t="shared" si="4"/>
        <v>159</v>
      </c>
      <c r="B164" s="383"/>
      <c r="C164" s="27">
        <f t="shared" si="5"/>
        <v>141</v>
      </c>
      <c r="D164" s="173" t="s">
        <v>1308</v>
      </c>
      <c r="E164" s="223" t="str">
        <f>IF('様式1-1-2_月別_多水深_調査項目_1月'!$I165="","",'様式1-1-2_月別_多水深_調査項目_1月'!$I165)</f>
        <v/>
      </c>
      <c r="F164" s="224" t="str">
        <f>IF('様式1-1-2_月別_多水深_調査項目_2月'!$I165="","",'様式1-1-2_月別_多水深_調査項目_2月'!$I165)</f>
        <v/>
      </c>
      <c r="G164" s="224" t="str">
        <f>IF('様式1-1-2_月別_多水深_調査項目_3月'!$I165="","",'様式1-1-2_月別_多水深_調査項目_3月'!$I165)</f>
        <v/>
      </c>
      <c r="H164" s="224" t="str">
        <f>IF('様式1-1-2_月別_多水深_調査項目_4月'!$I165="","",'様式1-1-2_月別_多水深_調査項目_4月'!$I165)</f>
        <v/>
      </c>
      <c r="I164" s="224" t="str">
        <f>IF('様式1-1-2_月別_多水深_調査項目_5月'!$I165="","",'様式1-1-2_月別_多水深_調査項目_5月'!$I165)</f>
        <v/>
      </c>
      <c r="J164" s="224" t="str">
        <f>IF('様式1-1-2_月別_多水深_調査項目_6月'!$I165="","",'様式1-1-2_月別_多水深_調査項目_6月'!$I165)</f>
        <v/>
      </c>
      <c r="K164" s="224" t="str">
        <f>IF('様式1-1-2_月別_多水深_調査項目_7月'!$I165="","",'様式1-1-2_月別_多水深_調査項目_7月'!$I165)</f>
        <v/>
      </c>
      <c r="L164" s="224" t="str">
        <f>IF('様式1-1-2_月別_多水深_調査項目_8月'!$I165="","",'様式1-1-2_月別_多水深_調査項目_8月'!$I165)</f>
        <v/>
      </c>
      <c r="M164" s="224" t="str">
        <f>IF('様式1-1-2_月別_多水深_調査項目_9月'!$I165="","",'様式1-1-2_月別_多水深_調査項目_9月'!$I165)</f>
        <v/>
      </c>
      <c r="N164" s="224" t="str">
        <f>IF('様式1-1-2_月別_多水深_調査項目_10月'!$I165="","",'様式1-1-2_月別_多水深_調査項目_10月'!$I165)</f>
        <v/>
      </c>
      <c r="O164" s="224" t="str">
        <f>IF('様式1-1-2_月別_多水深_調査項目_11月'!$I165="","",'様式1-1-2_月別_多水深_調査項目_11月'!$I165)</f>
        <v/>
      </c>
      <c r="P164" s="224" t="str">
        <f>IF('様式1-1-2_月別_多水深_調査項目_12月'!$I165="","",'様式1-1-2_月別_多水深_調査項目_12月'!$I165)</f>
        <v/>
      </c>
      <c r="Q164" s="386"/>
    </row>
    <row r="165" spans="1:17" s="24" customFormat="1" ht="12" customHeight="1">
      <c r="A165" s="9">
        <f t="shared" si="4"/>
        <v>160</v>
      </c>
      <c r="B165" s="383"/>
      <c r="C165" s="27">
        <f t="shared" si="5"/>
        <v>142</v>
      </c>
      <c r="D165" s="173" t="s">
        <v>1308</v>
      </c>
      <c r="E165" s="223" t="str">
        <f>IF('様式1-1-2_月別_多水深_調査項目_1月'!$I166="","",'様式1-1-2_月別_多水深_調査項目_1月'!$I166)</f>
        <v/>
      </c>
      <c r="F165" s="224" t="str">
        <f>IF('様式1-1-2_月別_多水深_調査項目_2月'!$I166="","",'様式1-1-2_月別_多水深_調査項目_2月'!$I166)</f>
        <v/>
      </c>
      <c r="G165" s="224" t="str">
        <f>IF('様式1-1-2_月別_多水深_調査項目_3月'!$I166="","",'様式1-1-2_月別_多水深_調査項目_3月'!$I166)</f>
        <v/>
      </c>
      <c r="H165" s="224" t="str">
        <f>IF('様式1-1-2_月別_多水深_調査項目_4月'!$I166="","",'様式1-1-2_月別_多水深_調査項目_4月'!$I166)</f>
        <v/>
      </c>
      <c r="I165" s="224" t="str">
        <f>IF('様式1-1-2_月別_多水深_調査項目_5月'!$I166="","",'様式1-1-2_月別_多水深_調査項目_5月'!$I166)</f>
        <v/>
      </c>
      <c r="J165" s="224" t="str">
        <f>IF('様式1-1-2_月別_多水深_調査項目_6月'!$I166="","",'様式1-1-2_月別_多水深_調査項目_6月'!$I166)</f>
        <v/>
      </c>
      <c r="K165" s="224" t="str">
        <f>IF('様式1-1-2_月別_多水深_調査項目_7月'!$I166="","",'様式1-1-2_月別_多水深_調査項目_7月'!$I166)</f>
        <v/>
      </c>
      <c r="L165" s="224" t="str">
        <f>IF('様式1-1-2_月別_多水深_調査項目_8月'!$I166="","",'様式1-1-2_月別_多水深_調査項目_8月'!$I166)</f>
        <v/>
      </c>
      <c r="M165" s="224" t="str">
        <f>IF('様式1-1-2_月別_多水深_調査項目_9月'!$I166="","",'様式1-1-2_月別_多水深_調査項目_9月'!$I166)</f>
        <v/>
      </c>
      <c r="N165" s="224" t="str">
        <f>IF('様式1-1-2_月別_多水深_調査項目_10月'!$I166="","",'様式1-1-2_月別_多水深_調査項目_10月'!$I166)</f>
        <v/>
      </c>
      <c r="O165" s="224" t="str">
        <f>IF('様式1-1-2_月別_多水深_調査項目_11月'!$I166="","",'様式1-1-2_月別_多水深_調査項目_11月'!$I166)</f>
        <v/>
      </c>
      <c r="P165" s="224" t="str">
        <f>IF('様式1-1-2_月別_多水深_調査項目_12月'!$I166="","",'様式1-1-2_月別_多水深_調査項目_12月'!$I166)</f>
        <v/>
      </c>
      <c r="Q165" s="386"/>
    </row>
    <row r="166" spans="1:17" s="24" customFormat="1" ht="12" customHeight="1">
      <c r="A166" s="9">
        <f t="shared" si="4"/>
        <v>161</v>
      </c>
      <c r="B166" s="383"/>
      <c r="C166" s="27">
        <f t="shared" si="5"/>
        <v>143</v>
      </c>
      <c r="D166" s="173" t="s">
        <v>1308</v>
      </c>
      <c r="E166" s="223" t="str">
        <f>IF('様式1-1-2_月別_多水深_調査項目_1月'!$I167="","",'様式1-1-2_月別_多水深_調査項目_1月'!$I167)</f>
        <v/>
      </c>
      <c r="F166" s="224" t="str">
        <f>IF('様式1-1-2_月別_多水深_調査項目_2月'!$I167="","",'様式1-1-2_月別_多水深_調査項目_2月'!$I167)</f>
        <v/>
      </c>
      <c r="G166" s="224" t="str">
        <f>IF('様式1-1-2_月別_多水深_調査項目_3月'!$I167="","",'様式1-1-2_月別_多水深_調査項目_3月'!$I167)</f>
        <v/>
      </c>
      <c r="H166" s="224" t="str">
        <f>IF('様式1-1-2_月別_多水深_調査項目_4月'!$I167="","",'様式1-1-2_月別_多水深_調査項目_4月'!$I167)</f>
        <v/>
      </c>
      <c r="I166" s="224" t="str">
        <f>IF('様式1-1-2_月別_多水深_調査項目_5月'!$I167="","",'様式1-1-2_月別_多水深_調査項目_5月'!$I167)</f>
        <v/>
      </c>
      <c r="J166" s="224" t="str">
        <f>IF('様式1-1-2_月別_多水深_調査項目_6月'!$I167="","",'様式1-1-2_月別_多水深_調査項目_6月'!$I167)</f>
        <v/>
      </c>
      <c r="K166" s="224" t="str">
        <f>IF('様式1-1-2_月別_多水深_調査項目_7月'!$I167="","",'様式1-1-2_月別_多水深_調査項目_7月'!$I167)</f>
        <v/>
      </c>
      <c r="L166" s="224" t="str">
        <f>IF('様式1-1-2_月別_多水深_調査項目_8月'!$I167="","",'様式1-1-2_月別_多水深_調査項目_8月'!$I167)</f>
        <v/>
      </c>
      <c r="M166" s="224" t="str">
        <f>IF('様式1-1-2_月別_多水深_調査項目_9月'!$I167="","",'様式1-1-2_月別_多水深_調査項目_9月'!$I167)</f>
        <v/>
      </c>
      <c r="N166" s="224" t="str">
        <f>IF('様式1-1-2_月別_多水深_調査項目_10月'!$I167="","",'様式1-1-2_月別_多水深_調査項目_10月'!$I167)</f>
        <v/>
      </c>
      <c r="O166" s="224" t="str">
        <f>IF('様式1-1-2_月別_多水深_調査項目_11月'!$I167="","",'様式1-1-2_月別_多水深_調査項目_11月'!$I167)</f>
        <v/>
      </c>
      <c r="P166" s="224" t="str">
        <f>IF('様式1-1-2_月別_多水深_調査項目_12月'!$I167="","",'様式1-1-2_月別_多水深_調査項目_12月'!$I167)</f>
        <v/>
      </c>
      <c r="Q166" s="386"/>
    </row>
    <row r="167" spans="1:17" s="24" customFormat="1" ht="12" customHeight="1">
      <c r="A167" s="9">
        <f t="shared" si="4"/>
        <v>162</v>
      </c>
      <c r="B167" s="383"/>
      <c r="C167" s="27">
        <f t="shared" si="5"/>
        <v>144</v>
      </c>
      <c r="D167" s="173" t="s">
        <v>1308</v>
      </c>
      <c r="E167" s="223" t="str">
        <f>IF('様式1-1-2_月別_多水深_調査項目_1月'!$I168="","",'様式1-1-2_月別_多水深_調査項目_1月'!$I168)</f>
        <v/>
      </c>
      <c r="F167" s="224" t="str">
        <f>IF('様式1-1-2_月別_多水深_調査項目_2月'!$I168="","",'様式1-1-2_月別_多水深_調査項目_2月'!$I168)</f>
        <v/>
      </c>
      <c r="G167" s="224" t="str">
        <f>IF('様式1-1-2_月別_多水深_調査項目_3月'!$I168="","",'様式1-1-2_月別_多水深_調査項目_3月'!$I168)</f>
        <v/>
      </c>
      <c r="H167" s="224" t="str">
        <f>IF('様式1-1-2_月別_多水深_調査項目_4月'!$I168="","",'様式1-1-2_月別_多水深_調査項目_4月'!$I168)</f>
        <v/>
      </c>
      <c r="I167" s="224" t="str">
        <f>IF('様式1-1-2_月別_多水深_調査項目_5月'!$I168="","",'様式1-1-2_月別_多水深_調査項目_5月'!$I168)</f>
        <v/>
      </c>
      <c r="J167" s="224" t="str">
        <f>IF('様式1-1-2_月別_多水深_調査項目_6月'!$I168="","",'様式1-1-2_月別_多水深_調査項目_6月'!$I168)</f>
        <v/>
      </c>
      <c r="K167" s="224" t="str">
        <f>IF('様式1-1-2_月別_多水深_調査項目_7月'!$I168="","",'様式1-1-2_月別_多水深_調査項目_7月'!$I168)</f>
        <v/>
      </c>
      <c r="L167" s="224" t="str">
        <f>IF('様式1-1-2_月別_多水深_調査項目_8月'!$I168="","",'様式1-1-2_月別_多水深_調査項目_8月'!$I168)</f>
        <v/>
      </c>
      <c r="M167" s="224" t="str">
        <f>IF('様式1-1-2_月別_多水深_調査項目_9月'!$I168="","",'様式1-1-2_月別_多水深_調査項目_9月'!$I168)</f>
        <v/>
      </c>
      <c r="N167" s="224" t="str">
        <f>IF('様式1-1-2_月別_多水深_調査項目_10月'!$I168="","",'様式1-1-2_月別_多水深_調査項目_10月'!$I168)</f>
        <v/>
      </c>
      <c r="O167" s="224" t="str">
        <f>IF('様式1-1-2_月別_多水深_調査項目_11月'!$I168="","",'様式1-1-2_月別_多水深_調査項目_11月'!$I168)</f>
        <v/>
      </c>
      <c r="P167" s="224" t="str">
        <f>IF('様式1-1-2_月別_多水深_調査項目_12月'!$I168="","",'様式1-1-2_月別_多水深_調査項目_12月'!$I168)</f>
        <v/>
      </c>
      <c r="Q167" s="386"/>
    </row>
    <row r="168" spans="1:17" s="24" customFormat="1" ht="12" customHeight="1">
      <c r="A168" s="9">
        <f t="shared" si="4"/>
        <v>163</v>
      </c>
      <c r="B168" s="383"/>
      <c r="C168" s="27">
        <f t="shared" si="5"/>
        <v>145</v>
      </c>
      <c r="D168" s="173" t="s">
        <v>1308</v>
      </c>
      <c r="E168" s="223" t="str">
        <f>IF('様式1-1-2_月別_多水深_調査項目_1月'!$I169="","",'様式1-1-2_月別_多水深_調査項目_1月'!$I169)</f>
        <v/>
      </c>
      <c r="F168" s="224" t="str">
        <f>IF('様式1-1-2_月別_多水深_調査項目_2月'!$I169="","",'様式1-1-2_月別_多水深_調査項目_2月'!$I169)</f>
        <v/>
      </c>
      <c r="G168" s="224" t="str">
        <f>IF('様式1-1-2_月別_多水深_調査項目_3月'!$I169="","",'様式1-1-2_月別_多水深_調査項目_3月'!$I169)</f>
        <v/>
      </c>
      <c r="H168" s="224" t="str">
        <f>IF('様式1-1-2_月別_多水深_調査項目_4月'!$I169="","",'様式1-1-2_月別_多水深_調査項目_4月'!$I169)</f>
        <v/>
      </c>
      <c r="I168" s="224" t="str">
        <f>IF('様式1-1-2_月別_多水深_調査項目_5月'!$I169="","",'様式1-1-2_月別_多水深_調査項目_5月'!$I169)</f>
        <v/>
      </c>
      <c r="J168" s="224" t="str">
        <f>IF('様式1-1-2_月別_多水深_調査項目_6月'!$I169="","",'様式1-1-2_月別_多水深_調査項目_6月'!$I169)</f>
        <v/>
      </c>
      <c r="K168" s="224" t="str">
        <f>IF('様式1-1-2_月別_多水深_調査項目_7月'!$I169="","",'様式1-1-2_月別_多水深_調査項目_7月'!$I169)</f>
        <v/>
      </c>
      <c r="L168" s="224" t="str">
        <f>IF('様式1-1-2_月別_多水深_調査項目_8月'!$I169="","",'様式1-1-2_月別_多水深_調査項目_8月'!$I169)</f>
        <v/>
      </c>
      <c r="M168" s="224" t="str">
        <f>IF('様式1-1-2_月別_多水深_調査項目_9月'!$I169="","",'様式1-1-2_月別_多水深_調査項目_9月'!$I169)</f>
        <v/>
      </c>
      <c r="N168" s="224" t="str">
        <f>IF('様式1-1-2_月別_多水深_調査項目_10月'!$I169="","",'様式1-1-2_月別_多水深_調査項目_10月'!$I169)</f>
        <v/>
      </c>
      <c r="O168" s="224" t="str">
        <f>IF('様式1-1-2_月別_多水深_調査項目_11月'!$I169="","",'様式1-1-2_月別_多水深_調査項目_11月'!$I169)</f>
        <v/>
      </c>
      <c r="P168" s="224" t="str">
        <f>IF('様式1-1-2_月別_多水深_調査項目_12月'!$I169="","",'様式1-1-2_月別_多水深_調査項目_12月'!$I169)</f>
        <v/>
      </c>
      <c r="Q168" s="386"/>
    </row>
    <row r="169" spans="1:17" s="24" customFormat="1" ht="12" customHeight="1">
      <c r="A169" s="9">
        <f t="shared" si="4"/>
        <v>164</v>
      </c>
      <c r="B169" s="383"/>
      <c r="C169" s="27">
        <f t="shared" si="5"/>
        <v>146</v>
      </c>
      <c r="D169" s="173" t="s">
        <v>1308</v>
      </c>
      <c r="E169" s="223" t="str">
        <f>IF('様式1-1-2_月別_多水深_調査項目_1月'!$I170="","",'様式1-1-2_月別_多水深_調査項目_1月'!$I170)</f>
        <v/>
      </c>
      <c r="F169" s="224" t="str">
        <f>IF('様式1-1-2_月別_多水深_調査項目_2月'!$I170="","",'様式1-1-2_月別_多水深_調査項目_2月'!$I170)</f>
        <v/>
      </c>
      <c r="G169" s="224" t="str">
        <f>IF('様式1-1-2_月別_多水深_調査項目_3月'!$I170="","",'様式1-1-2_月別_多水深_調査項目_3月'!$I170)</f>
        <v/>
      </c>
      <c r="H169" s="224" t="str">
        <f>IF('様式1-1-2_月別_多水深_調査項目_4月'!$I170="","",'様式1-1-2_月別_多水深_調査項目_4月'!$I170)</f>
        <v/>
      </c>
      <c r="I169" s="224" t="str">
        <f>IF('様式1-1-2_月別_多水深_調査項目_5月'!$I170="","",'様式1-1-2_月別_多水深_調査項目_5月'!$I170)</f>
        <v/>
      </c>
      <c r="J169" s="224" t="str">
        <f>IF('様式1-1-2_月別_多水深_調査項目_6月'!$I170="","",'様式1-1-2_月別_多水深_調査項目_6月'!$I170)</f>
        <v/>
      </c>
      <c r="K169" s="224" t="str">
        <f>IF('様式1-1-2_月別_多水深_調査項目_7月'!$I170="","",'様式1-1-2_月別_多水深_調査項目_7月'!$I170)</f>
        <v/>
      </c>
      <c r="L169" s="224" t="str">
        <f>IF('様式1-1-2_月別_多水深_調査項目_8月'!$I170="","",'様式1-1-2_月別_多水深_調査項目_8月'!$I170)</f>
        <v/>
      </c>
      <c r="M169" s="224" t="str">
        <f>IF('様式1-1-2_月別_多水深_調査項目_9月'!$I170="","",'様式1-1-2_月別_多水深_調査項目_9月'!$I170)</f>
        <v/>
      </c>
      <c r="N169" s="224" t="str">
        <f>IF('様式1-1-2_月別_多水深_調査項目_10月'!$I170="","",'様式1-1-2_月別_多水深_調査項目_10月'!$I170)</f>
        <v/>
      </c>
      <c r="O169" s="224" t="str">
        <f>IF('様式1-1-2_月別_多水深_調査項目_11月'!$I170="","",'様式1-1-2_月別_多水深_調査項目_11月'!$I170)</f>
        <v/>
      </c>
      <c r="P169" s="224" t="str">
        <f>IF('様式1-1-2_月別_多水深_調査項目_12月'!$I170="","",'様式1-1-2_月別_多水深_調査項目_12月'!$I170)</f>
        <v/>
      </c>
      <c r="Q169" s="386"/>
    </row>
    <row r="170" spans="1:17" s="24" customFormat="1" ht="12" customHeight="1">
      <c r="A170" s="9">
        <f t="shared" si="4"/>
        <v>165</v>
      </c>
      <c r="B170" s="383"/>
      <c r="C170" s="27">
        <f t="shared" si="5"/>
        <v>147</v>
      </c>
      <c r="D170" s="173" t="s">
        <v>1308</v>
      </c>
      <c r="E170" s="223" t="str">
        <f>IF('様式1-1-2_月別_多水深_調査項目_1月'!$I171="","",'様式1-1-2_月別_多水深_調査項目_1月'!$I171)</f>
        <v/>
      </c>
      <c r="F170" s="224" t="str">
        <f>IF('様式1-1-2_月別_多水深_調査項目_2月'!$I171="","",'様式1-1-2_月別_多水深_調査項目_2月'!$I171)</f>
        <v/>
      </c>
      <c r="G170" s="224" t="str">
        <f>IF('様式1-1-2_月別_多水深_調査項目_3月'!$I171="","",'様式1-1-2_月別_多水深_調査項目_3月'!$I171)</f>
        <v/>
      </c>
      <c r="H170" s="224" t="str">
        <f>IF('様式1-1-2_月別_多水深_調査項目_4月'!$I171="","",'様式1-1-2_月別_多水深_調査項目_4月'!$I171)</f>
        <v/>
      </c>
      <c r="I170" s="224" t="str">
        <f>IF('様式1-1-2_月別_多水深_調査項目_5月'!$I171="","",'様式1-1-2_月別_多水深_調査項目_5月'!$I171)</f>
        <v/>
      </c>
      <c r="J170" s="224" t="str">
        <f>IF('様式1-1-2_月別_多水深_調査項目_6月'!$I171="","",'様式1-1-2_月別_多水深_調査項目_6月'!$I171)</f>
        <v/>
      </c>
      <c r="K170" s="224" t="str">
        <f>IF('様式1-1-2_月別_多水深_調査項目_7月'!$I171="","",'様式1-1-2_月別_多水深_調査項目_7月'!$I171)</f>
        <v/>
      </c>
      <c r="L170" s="224" t="str">
        <f>IF('様式1-1-2_月別_多水深_調査項目_8月'!$I171="","",'様式1-1-2_月別_多水深_調査項目_8月'!$I171)</f>
        <v/>
      </c>
      <c r="M170" s="224" t="str">
        <f>IF('様式1-1-2_月別_多水深_調査項目_9月'!$I171="","",'様式1-1-2_月別_多水深_調査項目_9月'!$I171)</f>
        <v/>
      </c>
      <c r="N170" s="224" t="str">
        <f>IF('様式1-1-2_月別_多水深_調査項目_10月'!$I171="","",'様式1-1-2_月別_多水深_調査項目_10月'!$I171)</f>
        <v/>
      </c>
      <c r="O170" s="224" t="str">
        <f>IF('様式1-1-2_月別_多水深_調査項目_11月'!$I171="","",'様式1-1-2_月別_多水深_調査項目_11月'!$I171)</f>
        <v/>
      </c>
      <c r="P170" s="224" t="str">
        <f>IF('様式1-1-2_月別_多水深_調査項目_12月'!$I171="","",'様式1-1-2_月別_多水深_調査項目_12月'!$I171)</f>
        <v/>
      </c>
      <c r="Q170" s="386"/>
    </row>
    <row r="171" spans="1:17" s="24" customFormat="1" ht="12" customHeight="1">
      <c r="A171" s="9">
        <f t="shared" si="4"/>
        <v>166</v>
      </c>
      <c r="B171" s="383"/>
      <c r="C171" s="27">
        <f t="shared" si="5"/>
        <v>148</v>
      </c>
      <c r="D171" s="173" t="s">
        <v>1308</v>
      </c>
      <c r="E171" s="223" t="str">
        <f>IF('様式1-1-2_月別_多水深_調査項目_1月'!$I172="","",'様式1-1-2_月別_多水深_調査項目_1月'!$I172)</f>
        <v/>
      </c>
      <c r="F171" s="224" t="str">
        <f>IF('様式1-1-2_月別_多水深_調査項目_2月'!$I172="","",'様式1-1-2_月別_多水深_調査項目_2月'!$I172)</f>
        <v/>
      </c>
      <c r="G171" s="224" t="str">
        <f>IF('様式1-1-2_月別_多水深_調査項目_3月'!$I172="","",'様式1-1-2_月別_多水深_調査項目_3月'!$I172)</f>
        <v/>
      </c>
      <c r="H171" s="224" t="str">
        <f>IF('様式1-1-2_月別_多水深_調査項目_4月'!$I172="","",'様式1-1-2_月別_多水深_調査項目_4月'!$I172)</f>
        <v/>
      </c>
      <c r="I171" s="224" t="str">
        <f>IF('様式1-1-2_月別_多水深_調査項目_5月'!$I172="","",'様式1-1-2_月別_多水深_調査項目_5月'!$I172)</f>
        <v/>
      </c>
      <c r="J171" s="224" t="str">
        <f>IF('様式1-1-2_月別_多水深_調査項目_6月'!$I172="","",'様式1-1-2_月別_多水深_調査項目_6月'!$I172)</f>
        <v/>
      </c>
      <c r="K171" s="224" t="str">
        <f>IF('様式1-1-2_月別_多水深_調査項目_7月'!$I172="","",'様式1-1-2_月別_多水深_調査項目_7月'!$I172)</f>
        <v/>
      </c>
      <c r="L171" s="224" t="str">
        <f>IF('様式1-1-2_月別_多水深_調査項目_8月'!$I172="","",'様式1-1-2_月別_多水深_調査項目_8月'!$I172)</f>
        <v/>
      </c>
      <c r="M171" s="224" t="str">
        <f>IF('様式1-1-2_月別_多水深_調査項目_9月'!$I172="","",'様式1-1-2_月別_多水深_調査項目_9月'!$I172)</f>
        <v/>
      </c>
      <c r="N171" s="224" t="str">
        <f>IF('様式1-1-2_月別_多水深_調査項目_10月'!$I172="","",'様式1-1-2_月別_多水深_調査項目_10月'!$I172)</f>
        <v/>
      </c>
      <c r="O171" s="224" t="str">
        <f>IF('様式1-1-2_月別_多水深_調査項目_11月'!$I172="","",'様式1-1-2_月別_多水深_調査項目_11月'!$I172)</f>
        <v/>
      </c>
      <c r="P171" s="224" t="str">
        <f>IF('様式1-1-2_月別_多水深_調査項目_12月'!$I172="","",'様式1-1-2_月別_多水深_調査項目_12月'!$I172)</f>
        <v/>
      </c>
      <c r="Q171" s="386"/>
    </row>
    <row r="172" spans="1:17" s="24" customFormat="1" ht="12" customHeight="1">
      <c r="A172" s="9">
        <f t="shared" si="4"/>
        <v>167</v>
      </c>
      <c r="B172" s="383"/>
      <c r="C172" s="27">
        <f t="shared" si="5"/>
        <v>149</v>
      </c>
      <c r="D172" s="173" t="s">
        <v>1308</v>
      </c>
      <c r="E172" s="223" t="str">
        <f>IF('様式1-1-2_月別_多水深_調査項目_1月'!$I173="","",'様式1-1-2_月別_多水深_調査項目_1月'!$I173)</f>
        <v/>
      </c>
      <c r="F172" s="224" t="str">
        <f>IF('様式1-1-2_月別_多水深_調査項目_2月'!$I173="","",'様式1-1-2_月別_多水深_調査項目_2月'!$I173)</f>
        <v/>
      </c>
      <c r="G172" s="224" t="str">
        <f>IF('様式1-1-2_月別_多水深_調査項目_3月'!$I173="","",'様式1-1-2_月別_多水深_調査項目_3月'!$I173)</f>
        <v/>
      </c>
      <c r="H172" s="224" t="str">
        <f>IF('様式1-1-2_月別_多水深_調査項目_4月'!$I173="","",'様式1-1-2_月別_多水深_調査項目_4月'!$I173)</f>
        <v/>
      </c>
      <c r="I172" s="224" t="str">
        <f>IF('様式1-1-2_月別_多水深_調査項目_5月'!$I173="","",'様式1-1-2_月別_多水深_調査項目_5月'!$I173)</f>
        <v/>
      </c>
      <c r="J172" s="224" t="str">
        <f>IF('様式1-1-2_月別_多水深_調査項目_6月'!$I173="","",'様式1-1-2_月別_多水深_調査項目_6月'!$I173)</f>
        <v/>
      </c>
      <c r="K172" s="224" t="str">
        <f>IF('様式1-1-2_月別_多水深_調査項目_7月'!$I173="","",'様式1-1-2_月別_多水深_調査項目_7月'!$I173)</f>
        <v/>
      </c>
      <c r="L172" s="224" t="str">
        <f>IF('様式1-1-2_月別_多水深_調査項目_8月'!$I173="","",'様式1-1-2_月別_多水深_調査項目_8月'!$I173)</f>
        <v/>
      </c>
      <c r="M172" s="224" t="str">
        <f>IF('様式1-1-2_月別_多水深_調査項目_9月'!$I173="","",'様式1-1-2_月別_多水深_調査項目_9月'!$I173)</f>
        <v/>
      </c>
      <c r="N172" s="224" t="str">
        <f>IF('様式1-1-2_月別_多水深_調査項目_10月'!$I173="","",'様式1-1-2_月別_多水深_調査項目_10月'!$I173)</f>
        <v/>
      </c>
      <c r="O172" s="224" t="str">
        <f>IF('様式1-1-2_月別_多水深_調査項目_11月'!$I173="","",'様式1-1-2_月別_多水深_調査項目_11月'!$I173)</f>
        <v/>
      </c>
      <c r="P172" s="224" t="str">
        <f>IF('様式1-1-2_月別_多水深_調査項目_12月'!$I173="","",'様式1-1-2_月別_多水深_調査項目_12月'!$I173)</f>
        <v/>
      </c>
      <c r="Q172" s="386"/>
    </row>
    <row r="173" spans="1:17" s="24" customFormat="1" ht="12" customHeight="1">
      <c r="A173" s="9">
        <f t="shared" si="4"/>
        <v>168</v>
      </c>
      <c r="B173" s="383"/>
      <c r="C173" s="27">
        <f t="shared" si="5"/>
        <v>150</v>
      </c>
      <c r="D173" s="173" t="s">
        <v>1308</v>
      </c>
      <c r="E173" s="223" t="str">
        <f>IF('様式1-1-2_月別_多水深_調査項目_1月'!$I174="","",'様式1-1-2_月別_多水深_調査項目_1月'!$I174)</f>
        <v/>
      </c>
      <c r="F173" s="224" t="str">
        <f>IF('様式1-1-2_月別_多水深_調査項目_2月'!$I174="","",'様式1-1-2_月別_多水深_調査項目_2月'!$I174)</f>
        <v/>
      </c>
      <c r="G173" s="224" t="str">
        <f>IF('様式1-1-2_月別_多水深_調査項目_3月'!$I174="","",'様式1-1-2_月別_多水深_調査項目_3月'!$I174)</f>
        <v/>
      </c>
      <c r="H173" s="224" t="str">
        <f>IF('様式1-1-2_月別_多水深_調査項目_4月'!$I174="","",'様式1-1-2_月別_多水深_調査項目_4月'!$I174)</f>
        <v/>
      </c>
      <c r="I173" s="224" t="str">
        <f>IF('様式1-1-2_月別_多水深_調査項目_5月'!$I174="","",'様式1-1-2_月別_多水深_調査項目_5月'!$I174)</f>
        <v/>
      </c>
      <c r="J173" s="224" t="str">
        <f>IF('様式1-1-2_月別_多水深_調査項目_6月'!$I174="","",'様式1-1-2_月別_多水深_調査項目_6月'!$I174)</f>
        <v/>
      </c>
      <c r="K173" s="224" t="str">
        <f>IF('様式1-1-2_月別_多水深_調査項目_7月'!$I174="","",'様式1-1-2_月別_多水深_調査項目_7月'!$I174)</f>
        <v/>
      </c>
      <c r="L173" s="224" t="str">
        <f>IF('様式1-1-2_月別_多水深_調査項目_8月'!$I174="","",'様式1-1-2_月別_多水深_調査項目_8月'!$I174)</f>
        <v/>
      </c>
      <c r="M173" s="224" t="str">
        <f>IF('様式1-1-2_月別_多水深_調査項目_9月'!$I174="","",'様式1-1-2_月別_多水深_調査項目_9月'!$I174)</f>
        <v/>
      </c>
      <c r="N173" s="224" t="str">
        <f>IF('様式1-1-2_月別_多水深_調査項目_10月'!$I174="","",'様式1-1-2_月別_多水深_調査項目_10月'!$I174)</f>
        <v/>
      </c>
      <c r="O173" s="224" t="str">
        <f>IF('様式1-1-2_月別_多水深_調査項目_11月'!$I174="","",'様式1-1-2_月別_多水深_調査項目_11月'!$I174)</f>
        <v/>
      </c>
      <c r="P173" s="224" t="str">
        <f>IF('様式1-1-2_月別_多水深_調査項目_12月'!$I174="","",'様式1-1-2_月別_多水深_調査項目_12月'!$I174)</f>
        <v/>
      </c>
      <c r="Q173" s="386"/>
    </row>
    <row r="174" spans="1:17" s="24" customFormat="1" ht="12" customHeight="1">
      <c r="A174" s="9">
        <f t="shared" si="4"/>
        <v>169</v>
      </c>
      <c r="B174" s="384"/>
      <c r="C174" s="16" t="s">
        <v>92</v>
      </c>
      <c r="D174" s="173" t="s">
        <v>1308</v>
      </c>
      <c r="E174" s="223">
        <f>IF('様式1-1-2_月別_多水深_調査項目_1月'!$I175="","",'様式1-1-2_月別_多水深_調査項目_1月'!$I175)</f>
        <v>201.9599</v>
      </c>
      <c r="F174" s="224">
        <f>IF('様式1-1-2_月別_多水深_調査項目_2月'!$I175="","",'様式1-1-2_月別_多水深_調査項目_2月'!$I175)</f>
        <v>241.58270000000002</v>
      </c>
      <c r="G174" s="224">
        <f>IF('様式1-1-2_月別_多水深_調査項目_3月'!$I175="","",'様式1-1-2_月別_多水深_調査項目_3月'!$I175)</f>
        <v>242.93970000000002</v>
      </c>
      <c r="H174" s="224">
        <f>IF('様式1-1-2_月別_多水深_調査項目_4月'!$I175="","",'様式1-1-2_月別_多水深_調査項目_4月'!$I175)</f>
        <v>532.54990000000009</v>
      </c>
      <c r="I174" s="224">
        <f>IF('様式1-1-2_月別_多水深_調査項目_5月'!$I175="","",'様式1-1-2_月別_多水深_調査項目_5月'!$I175)</f>
        <v>552.94159999999999</v>
      </c>
      <c r="J174" s="224">
        <f>IF('様式1-1-2_月別_多水深_調査項目_6月'!$I175="","",'様式1-1-2_月別_多水深_調査項目_6月'!$I175)</f>
        <v>559.57809999999995</v>
      </c>
      <c r="K174" s="224">
        <f>IF('様式1-1-2_月別_多水深_調査項目_7月'!$I175="","",'様式1-1-2_月別_多水深_調査項目_7月'!$I175)</f>
        <v>549.48009999999999</v>
      </c>
      <c r="L174" s="224">
        <f>IF('様式1-1-2_月別_多水深_調査項目_8月'!$I175="","",'様式1-1-2_月別_多水深_調査項目_8月'!$I175)</f>
        <v>368.03165000000001</v>
      </c>
      <c r="M174" s="224">
        <f>IF('様式1-1-2_月別_多水深_調査項目_9月'!$I175="","",'様式1-1-2_月別_多水深_調査項目_9月'!$I175)</f>
        <v>262.5754</v>
      </c>
      <c r="N174" s="224">
        <f>IF('様式1-1-2_月別_多水深_調査項目_10月'!$I175="","",'様式1-1-2_月別_多水深_調査項目_10月'!$I175)</f>
        <v>358.17570000000001</v>
      </c>
      <c r="O174" s="224">
        <f>IF('様式1-1-2_月別_多水深_調査項目_11月'!$I175="","",'様式1-1-2_月別_多水深_調査項目_11月'!$I175)</f>
        <v>461.23705000000001</v>
      </c>
      <c r="P174" s="224">
        <f>IF('様式1-1-2_月別_多水深_調査項目_12月'!$I175="","",'様式1-1-2_月別_多水深_調査項目_12月'!$I175)</f>
        <v>401.87829999999997</v>
      </c>
      <c r="Q174" s="387"/>
    </row>
  </sheetData>
  <mergeCells count="5">
    <mergeCell ref="C1:D1"/>
    <mergeCell ref="C2:D2"/>
    <mergeCell ref="C3:D3"/>
    <mergeCell ref="B22:B174"/>
    <mergeCell ref="Q22:Q174"/>
  </mergeCells>
  <phoneticPr fontId="2"/>
  <printOptions horizontalCentered="1" gridLinesSet="0"/>
  <pageMargins left="0.78740157480314965" right="0.78740157480314965" top="1.1811023622047245" bottom="0.70866141732283472" header="0.98425196850393704" footer="0.51181102362204722"/>
  <pageSetup paperSize="8" scale="54" orientation="portrait" r:id="rId1"/>
  <headerFooter alignWithMargins="0">
    <oddHeader>&amp;A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showGridLines="0" view="pageBreakPreview" zoomScaleNormal="100" zoomScaleSheetLayoutView="100" workbookViewId="0">
      <pane xSplit="4" ySplit="8" topLeftCell="E9" activePane="bottomRight" state="frozen"/>
      <selection activeCell="D9" sqref="D9"/>
      <selection pane="topRight" activeCell="D9" sqref="D9"/>
      <selection pane="bottomLeft" activeCell="D9" sqref="D9"/>
      <selection pane="bottomRight" activeCell="D21" sqref="D21"/>
    </sheetView>
  </sheetViews>
  <sheetFormatPr defaultColWidth="9" defaultRowHeight="12" customHeight="1"/>
  <cols>
    <col min="1" max="1" width="10.25" style="1" bestFit="1" customWidth="1"/>
    <col min="2" max="2" width="30.625" style="1" customWidth="1"/>
    <col min="3" max="3" width="8.625" style="2" customWidth="1"/>
    <col min="4" max="4" width="15.875" style="1" customWidth="1"/>
    <col min="5" max="5" width="25.5" style="1" customWidth="1"/>
    <col min="6" max="6" width="14.25" style="1" customWidth="1"/>
    <col min="7" max="7" width="60.625" style="1" customWidth="1"/>
    <col min="8" max="8" width="1.5" style="1" customWidth="1"/>
    <col min="9" max="16384" width="9" style="1"/>
  </cols>
  <sheetData>
    <row r="1" spans="1:7" s="3" customFormat="1" ht="12" customHeight="1">
      <c r="A1" s="96" t="s">
        <v>273</v>
      </c>
      <c r="B1" s="82">
        <v>8303040219</v>
      </c>
      <c r="C1" s="83"/>
    </row>
    <row r="2" spans="1:7" s="3" customFormat="1" ht="12" customHeight="1">
      <c r="A2" s="97" t="s">
        <v>3</v>
      </c>
      <c r="B2" s="85">
        <v>30311120700000</v>
      </c>
      <c r="C2" s="83"/>
    </row>
    <row r="3" spans="1:7" s="3" customFormat="1" ht="12" customHeight="1" thickBot="1">
      <c r="A3" s="98" t="s">
        <v>4</v>
      </c>
      <c r="B3" s="88" t="s">
        <v>1211</v>
      </c>
      <c r="C3" s="83"/>
    </row>
    <row r="5" spans="1:7" s="2" customFormat="1" ht="12" customHeight="1">
      <c r="A5" s="59" t="s">
        <v>1</v>
      </c>
      <c r="B5" s="7" t="s">
        <v>2</v>
      </c>
      <c r="C5" s="7" t="s">
        <v>69</v>
      </c>
      <c r="D5" s="7" t="s">
        <v>120</v>
      </c>
      <c r="E5" s="7" t="s">
        <v>1190</v>
      </c>
      <c r="F5" s="7" t="s">
        <v>1196</v>
      </c>
      <c r="G5" s="7" t="s">
        <v>432</v>
      </c>
    </row>
    <row r="6" spans="1:7" s="2" customFormat="1" ht="12" customHeight="1">
      <c r="A6" s="102">
        <v>1</v>
      </c>
      <c r="B6" s="92" t="s">
        <v>273</v>
      </c>
      <c r="C6" s="102" t="s">
        <v>274</v>
      </c>
      <c r="D6" s="7"/>
      <c r="E6" s="7">
        <v>8303040219</v>
      </c>
      <c r="F6" s="7">
        <v>8303040219</v>
      </c>
      <c r="G6" s="36" t="s">
        <v>275</v>
      </c>
    </row>
    <row r="7" spans="1:7" s="2" customFormat="1" ht="12" customHeight="1">
      <c r="A7" s="7">
        <v>2</v>
      </c>
      <c r="B7" s="92" t="s">
        <v>3</v>
      </c>
      <c r="C7" s="102" t="s">
        <v>274</v>
      </c>
      <c r="D7" s="7"/>
      <c r="E7" s="90">
        <v>30311120700000</v>
      </c>
      <c r="F7" s="90">
        <v>30311120700000</v>
      </c>
      <c r="G7" s="36" t="s">
        <v>276</v>
      </c>
    </row>
    <row r="8" spans="1:7" s="2" customFormat="1" ht="12" customHeight="1">
      <c r="A8" s="102">
        <v>3</v>
      </c>
      <c r="B8" s="92" t="s">
        <v>4</v>
      </c>
      <c r="C8" s="102" t="s">
        <v>274</v>
      </c>
      <c r="D8" s="7"/>
      <c r="E8" s="7" t="s">
        <v>1211</v>
      </c>
      <c r="F8" s="7" t="s">
        <v>1211</v>
      </c>
      <c r="G8" s="36" t="s">
        <v>277</v>
      </c>
    </row>
    <row r="9" spans="1:7" s="2" customFormat="1" ht="12" customHeight="1">
      <c r="A9" s="7">
        <v>4</v>
      </c>
      <c r="B9" s="92" t="s">
        <v>278</v>
      </c>
      <c r="C9" s="102" t="s">
        <v>274</v>
      </c>
      <c r="D9" s="54"/>
      <c r="E9" s="54">
        <v>44594</v>
      </c>
      <c r="F9" s="54">
        <v>44783</v>
      </c>
      <c r="G9" s="36" t="s">
        <v>279</v>
      </c>
    </row>
    <row r="10" spans="1:7" s="2" customFormat="1" ht="12" customHeight="1">
      <c r="A10" s="102">
        <v>5</v>
      </c>
      <c r="B10" s="92" t="s">
        <v>280</v>
      </c>
      <c r="C10" s="102" t="s">
        <v>274</v>
      </c>
      <c r="D10" s="54"/>
      <c r="E10" s="54" t="s">
        <v>1295</v>
      </c>
      <c r="F10" s="54" t="s">
        <v>1295</v>
      </c>
      <c r="G10" s="36" t="s">
        <v>1296</v>
      </c>
    </row>
    <row r="11" spans="1:7" ht="12" customHeight="1">
      <c r="A11" s="7">
        <v>6</v>
      </c>
      <c r="B11" s="92" t="s">
        <v>7</v>
      </c>
      <c r="C11" s="102" t="s">
        <v>274</v>
      </c>
      <c r="D11" s="54"/>
      <c r="E11" s="229">
        <v>0.54861111111111105</v>
      </c>
      <c r="F11" s="229">
        <v>0.41666666666666669</v>
      </c>
      <c r="G11" s="36" t="s">
        <v>282</v>
      </c>
    </row>
    <row r="12" spans="1:7" ht="12" customHeight="1">
      <c r="A12" s="102">
        <v>7</v>
      </c>
      <c r="B12" s="92" t="s">
        <v>283</v>
      </c>
      <c r="C12" s="102" t="s">
        <v>274</v>
      </c>
      <c r="D12" s="54"/>
      <c r="E12" s="54" t="s">
        <v>1272</v>
      </c>
      <c r="F12" s="54" t="s">
        <v>1272</v>
      </c>
      <c r="G12" s="36" t="s">
        <v>426</v>
      </c>
    </row>
    <row r="13" spans="1:7" ht="12" customHeight="1">
      <c r="A13" s="7">
        <v>8</v>
      </c>
      <c r="B13" s="92" t="s">
        <v>284</v>
      </c>
      <c r="C13" s="102" t="s">
        <v>8</v>
      </c>
      <c r="D13" s="54"/>
      <c r="E13" s="227">
        <v>6</v>
      </c>
      <c r="F13" s="227">
        <v>33</v>
      </c>
      <c r="G13" s="36" t="s">
        <v>285</v>
      </c>
    </row>
    <row r="14" spans="1:7" ht="12" customHeight="1">
      <c r="A14" s="102">
        <v>9</v>
      </c>
      <c r="B14" s="92" t="s">
        <v>286</v>
      </c>
      <c r="C14" s="102" t="s">
        <v>287</v>
      </c>
      <c r="D14" s="54"/>
      <c r="E14" s="227">
        <v>64</v>
      </c>
      <c r="F14" s="227">
        <v>83.1</v>
      </c>
      <c r="G14" s="36" t="s">
        <v>288</v>
      </c>
    </row>
    <row r="15" spans="1:7" ht="12" customHeight="1">
      <c r="A15" s="7">
        <v>10</v>
      </c>
      <c r="B15" s="92" t="s">
        <v>289</v>
      </c>
      <c r="C15" s="102" t="s">
        <v>290</v>
      </c>
      <c r="D15" s="54"/>
      <c r="E15" s="54" t="s">
        <v>1224</v>
      </c>
      <c r="F15" s="227" t="s">
        <v>1224</v>
      </c>
      <c r="G15" s="36" t="s">
        <v>292</v>
      </c>
    </row>
    <row r="16" spans="1:7" ht="12" customHeight="1">
      <c r="A16" s="102">
        <v>11</v>
      </c>
      <c r="B16" s="92" t="s">
        <v>293</v>
      </c>
      <c r="C16" s="102" t="s">
        <v>287</v>
      </c>
      <c r="D16" s="54"/>
      <c r="E16" s="227">
        <v>4.5</v>
      </c>
      <c r="F16" s="227">
        <v>4.8</v>
      </c>
      <c r="G16" s="36" t="s">
        <v>294</v>
      </c>
    </row>
    <row r="17" spans="1:7" ht="12" customHeight="1">
      <c r="A17" s="7">
        <v>12</v>
      </c>
      <c r="B17" s="92" t="s">
        <v>295</v>
      </c>
      <c r="C17" s="102" t="s">
        <v>274</v>
      </c>
      <c r="D17" s="54"/>
      <c r="E17" s="7">
        <v>6</v>
      </c>
      <c r="F17" s="7">
        <v>5</v>
      </c>
      <c r="G17" s="36" t="s">
        <v>296</v>
      </c>
    </row>
    <row r="18" spans="1:7" ht="12" customHeight="1">
      <c r="A18" s="102">
        <v>13</v>
      </c>
      <c r="B18" s="92" t="s">
        <v>297</v>
      </c>
      <c r="C18" s="102" t="s">
        <v>298</v>
      </c>
      <c r="D18" s="54"/>
      <c r="E18" s="259">
        <v>545.37</v>
      </c>
      <c r="F18" s="259">
        <v>537.20000000000005</v>
      </c>
      <c r="G18" s="36" t="s">
        <v>299</v>
      </c>
    </row>
    <row r="19" spans="1:7" ht="12" customHeight="1">
      <c r="A19" s="7">
        <v>14</v>
      </c>
      <c r="B19" s="92" t="s">
        <v>300</v>
      </c>
      <c r="C19" s="102" t="s">
        <v>301</v>
      </c>
      <c r="D19" s="54"/>
      <c r="E19" s="54"/>
      <c r="F19" s="54"/>
      <c r="G19" s="36" t="s">
        <v>299</v>
      </c>
    </row>
    <row r="20" spans="1:7" ht="12" customHeight="1">
      <c r="A20" s="102">
        <v>15</v>
      </c>
      <c r="B20" s="92" t="s">
        <v>302</v>
      </c>
      <c r="C20" s="102" t="s">
        <v>301</v>
      </c>
      <c r="D20" s="54"/>
      <c r="E20" s="259">
        <v>0.5</v>
      </c>
      <c r="F20" s="259">
        <v>1</v>
      </c>
      <c r="G20" s="36" t="s">
        <v>299</v>
      </c>
    </row>
    <row r="21" spans="1:7" ht="12" customHeight="1">
      <c r="A21" s="7">
        <v>16</v>
      </c>
      <c r="B21" s="92" t="s">
        <v>303</v>
      </c>
      <c r="C21" s="102" t="s">
        <v>301</v>
      </c>
      <c r="D21" s="54"/>
      <c r="E21" s="259">
        <v>0.5</v>
      </c>
      <c r="F21" s="259">
        <v>0.98</v>
      </c>
      <c r="G21" s="36" t="s">
        <v>299</v>
      </c>
    </row>
    <row r="22" spans="1:7" ht="12" customHeight="1">
      <c r="A22" s="102">
        <v>17</v>
      </c>
      <c r="B22" s="10" t="s">
        <v>265</v>
      </c>
      <c r="C22" s="7" t="s">
        <v>79</v>
      </c>
      <c r="D22" s="10"/>
      <c r="E22" s="291"/>
      <c r="F22" s="293"/>
      <c r="G22" s="57" t="s">
        <v>897</v>
      </c>
    </row>
    <row r="23" spans="1:7" ht="12" customHeight="1">
      <c r="A23" s="7">
        <v>18</v>
      </c>
      <c r="B23" s="10" t="s">
        <v>1297</v>
      </c>
      <c r="C23" s="7" t="s">
        <v>80</v>
      </c>
      <c r="D23" s="326" t="s">
        <v>1352</v>
      </c>
      <c r="E23" s="226"/>
      <c r="F23" s="226"/>
      <c r="G23" s="396" t="s">
        <v>897</v>
      </c>
    </row>
    <row r="24" spans="1:7" ht="12" customHeight="1">
      <c r="A24" s="102">
        <v>19</v>
      </c>
      <c r="B24" s="10" t="s">
        <v>1298</v>
      </c>
      <c r="C24" s="7" t="s">
        <v>80</v>
      </c>
      <c r="D24" s="326" t="s">
        <v>1352</v>
      </c>
      <c r="E24" s="226"/>
      <c r="F24" s="226"/>
      <c r="G24" s="397"/>
    </row>
    <row r="25" spans="1:7" ht="12" customHeight="1">
      <c r="A25" s="7">
        <v>20</v>
      </c>
      <c r="B25" s="10" t="s">
        <v>1299</v>
      </c>
      <c r="C25" s="7" t="s">
        <v>80</v>
      </c>
      <c r="D25" s="326" t="s">
        <v>1352</v>
      </c>
      <c r="E25" s="226">
        <v>0</v>
      </c>
      <c r="F25" s="226">
        <v>1</v>
      </c>
      <c r="G25" s="397"/>
    </row>
    <row r="26" spans="1:7" ht="12" customHeight="1">
      <c r="A26" s="102">
        <v>21</v>
      </c>
      <c r="B26" s="10" t="s">
        <v>1300</v>
      </c>
      <c r="C26" s="7" t="s">
        <v>80</v>
      </c>
      <c r="D26" s="326" t="s">
        <v>1352</v>
      </c>
      <c r="E26" s="226">
        <v>0.5</v>
      </c>
      <c r="F26" s="226">
        <v>17</v>
      </c>
      <c r="G26" s="397"/>
    </row>
    <row r="27" spans="1:7" ht="12" customHeight="1">
      <c r="A27" s="7">
        <v>22</v>
      </c>
      <c r="B27" s="10" t="s">
        <v>1301</v>
      </c>
      <c r="C27" s="7" t="s">
        <v>80</v>
      </c>
      <c r="D27" s="326" t="s">
        <v>1352</v>
      </c>
      <c r="E27" s="226">
        <v>66.2</v>
      </c>
      <c r="F27" s="226">
        <v>54.4</v>
      </c>
      <c r="G27" s="397"/>
    </row>
    <row r="28" spans="1:7" ht="12" customHeight="1">
      <c r="A28" s="102">
        <v>23</v>
      </c>
      <c r="B28" s="10" t="s">
        <v>61</v>
      </c>
      <c r="C28" s="7" t="s">
        <v>80</v>
      </c>
      <c r="D28" s="326" t="s">
        <v>1352</v>
      </c>
      <c r="E28" s="226">
        <v>33.299999999999997</v>
      </c>
      <c r="F28" s="226">
        <v>27.6</v>
      </c>
      <c r="G28" s="397"/>
    </row>
    <row r="29" spans="1:7" ht="12" customHeight="1">
      <c r="A29" s="7">
        <v>24</v>
      </c>
      <c r="B29" s="10" t="s">
        <v>62</v>
      </c>
      <c r="C29" s="7" t="s">
        <v>80</v>
      </c>
      <c r="D29" s="326"/>
      <c r="E29" s="226"/>
      <c r="F29" s="226"/>
      <c r="G29" s="397"/>
    </row>
    <row r="30" spans="1:7" ht="12" customHeight="1">
      <c r="A30" s="102">
        <v>25</v>
      </c>
      <c r="B30" s="10" t="s">
        <v>44</v>
      </c>
      <c r="C30" s="7" t="s">
        <v>80</v>
      </c>
      <c r="D30" s="327" t="s">
        <v>1353</v>
      </c>
      <c r="E30" s="302">
        <v>8</v>
      </c>
      <c r="F30" s="226">
        <v>7.3</v>
      </c>
      <c r="G30" s="57" t="s">
        <v>897</v>
      </c>
    </row>
    <row r="31" spans="1:7" ht="12" customHeight="1">
      <c r="A31" s="7">
        <v>26</v>
      </c>
      <c r="B31" s="10" t="s">
        <v>1302</v>
      </c>
      <c r="C31" s="7" t="s">
        <v>81</v>
      </c>
      <c r="D31" s="327" t="s">
        <v>1354</v>
      </c>
      <c r="E31" s="303">
        <v>9.6999999999999993</v>
      </c>
      <c r="F31" s="303">
        <v>23.5</v>
      </c>
      <c r="G31" s="57" t="s">
        <v>897</v>
      </c>
    </row>
    <row r="32" spans="1:7" ht="12" customHeight="1">
      <c r="A32" s="102">
        <v>27</v>
      </c>
      <c r="B32" s="10" t="s">
        <v>255</v>
      </c>
      <c r="C32" s="7" t="s">
        <v>81</v>
      </c>
      <c r="D32" s="327" t="s">
        <v>1355</v>
      </c>
      <c r="E32" s="302">
        <v>2.1</v>
      </c>
      <c r="F32" s="226">
        <v>1.7</v>
      </c>
      <c r="G32" s="57" t="s">
        <v>897</v>
      </c>
    </row>
    <row r="33" spans="1:7" ht="12" customHeight="1">
      <c r="A33" s="7">
        <v>28</v>
      </c>
      <c r="B33" s="10" t="s">
        <v>256</v>
      </c>
      <c r="C33" s="7" t="s">
        <v>81</v>
      </c>
      <c r="D33" s="327" t="s">
        <v>1356</v>
      </c>
      <c r="E33" s="304">
        <v>1.2</v>
      </c>
      <c r="F33" s="225">
        <v>0.97</v>
      </c>
      <c r="G33" s="57" t="s">
        <v>897</v>
      </c>
    </row>
    <row r="34" spans="1:7" ht="12" customHeight="1">
      <c r="A34" s="102">
        <v>29</v>
      </c>
      <c r="B34" s="10" t="s">
        <v>48</v>
      </c>
      <c r="C34" s="7" t="s">
        <v>81</v>
      </c>
      <c r="D34" s="327" t="s">
        <v>1357</v>
      </c>
      <c r="E34" s="304">
        <v>0.02</v>
      </c>
      <c r="F34" s="225">
        <v>0.01</v>
      </c>
      <c r="G34" s="57" t="s">
        <v>897</v>
      </c>
    </row>
    <row r="35" spans="1:7" ht="12" customHeight="1">
      <c r="A35" s="7">
        <v>30</v>
      </c>
      <c r="B35" s="10" t="s">
        <v>49</v>
      </c>
      <c r="C35" s="7" t="s">
        <v>82</v>
      </c>
      <c r="D35" s="327" t="s">
        <v>1358</v>
      </c>
      <c r="E35" s="305">
        <v>43000</v>
      </c>
      <c r="F35" s="306">
        <v>43000</v>
      </c>
      <c r="G35" s="57" t="s">
        <v>897</v>
      </c>
    </row>
    <row r="36" spans="1:7" ht="12" customHeight="1">
      <c r="A36" s="102">
        <v>31</v>
      </c>
      <c r="B36" s="10" t="s">
        <v>50</v>
      </c>
      <c r="C36" s="7" t="s">
        <v>82</v>
      </c>
      <c r="D36" s="327" t="s">
        <v>1359</v>
      </c>
      <c r="E36" s="305">
        <v>2700</v>
      </c>
      <c r="F36" s="305">
        <v>4300</v>
      </c>
      <c r="G36" s="57" t="s">
        <v>897</v>
      </c>
    </row>
    <row r="37" spans="1:7" ht="12" customHeight="1">
      <c r="A37" s="7">
        <v>32</v>
      </c>
      <c r="B37" s="10" t="s">
        <v>51</v>
      </c>
      <c r="C37" s="7" t="s">
        <v>82</v>
      </c>
      <c r="D37" s="327" t="s">
        <v>1360</v>
      </c>
      <c r="E37" s="302">
        <v>1.4</v>
      </c>
      <c r="F37" s="225">
        <v>1.5</v>
      </c>
      <c r="G37" s="57" t="s">
        <v>897</v>
      </c>
    </row>
    <row r="38" spans="1:7" ht="12" customHeight="1">
      <c r="A38" s="102">
        <v>33</v>
      </c>
      <c r="B38" s="10" t="s">
        <v>52</v>
      </c>
      <c r="C38" s="7" t="s">
        <v>82</v>
      </c>
      <c r="D38" s="327" t="s">
        <v>1361</v>
      </c>
      <c r="E38" s="305">
        <v>88</v>
      </c>
      <c r="F38" s="305">
        <v>68</v>
      </c>
      <c r="G38" s="57" t="s">
        <v>897</v>
      </c>
    </row>
    <row r="39" spans="1:7" ht="12" customHeight="1">
      <c r="A39" s="7">
        <v>34</v>
      </c>
      <c r="B39" s="10" t="s">
        <v>186</v>
      </c>
      <c r="C39" s="7" t="s">
        <v>82</v>
      </c>
      <c r="D39" s="327" t="s">
        <v>1362</v>
      </c>
      <c r="E39" s="304" t="s">
        <v>1273</v>
      </c>
      <c r="F39" s="307" t="s">
        <v>1273</v>
      </c>
      <c r="G39" s="57" t="s">
        <v>897</v>
      </c>
    </row>
    <row r="40" spans="1:7" ht="12" customHeight="1">
      <c r="A40" s="102">
        <v>35</v>
      </c>
      <c r="B40" s="10" t="s">
        <v>53</v>
      </c>
      <c r="C40" s="7" t="s">
        <v>82</v>
      </c>
      <c r="D40" s="327" t="s">
        <v>1363</v>
      </c>
      <c r="E40" s="305">
        <v>97</v>
      </c>
      <c r="F40" s="302">
        <v>83</v>
      </c>
      <c r="G40" s="57" t="s">
        <v>897</v>
      </c>
    </row>
    <row r="41" spans="1:7" ht="12" customHeight="1">
      <c r="A41" s="7">
        <v>36</v>
      </c>
      <c r="B41" s="10" t="s">
        <v>54</v>
      </c>
      <c r="C41" s="7" t="s">
        <v>82</v>
      </c>
      <c r="D41" s="327" t="s">
        <v>1364</v>
      </c>
      <c r="E41" s="304">
        <v>0.31</v>
      </c>
      <c r="F41" s="304">
        <v>0.19</v>
      </c>
      <c r="G41" s="57" t="s">
        <v>897</v>
      </c>
    </row>
    <row r="42" spans="1:7" ht="12" customHeight="1">
      <c r="A42" s="102">
        <v>37</v>
      </c>
      <c r="B42" s="10" t="s">
        <v>55</v>
      </c>
      <c r="C42" s="7" t="s">
        <v>82</v>
      </c>
      <c r="D42" s="327" t="s">
        <v>1365</v>
      </c>
      <c r="E42" s="308" t="s">
        <v>1274</v>
      </c>
      <c r="F42" s="307" t="s">
        <v>1274</v>
      </c>
      <c r="G42" s="57" t="s">
        <v>897</v>
      </c>
    </row>
    <row r="43" spans="1:7" ht="12" customHeight="1">
      <c r="A43" s="102">
        <v>38</v>
      </c>
      <c r="B43" s="10" t="s">
        <v>56</v>
      </c>
      <c r="C43" s="7" t="s">
        <v>82</v>
      </c>
      <c r="D43" s="327" t="s">
        <v>1366</v>
      </c>
      <c r="E43" s="302" t="s">
        <v>1275</v>
      </c>
      <c r="F43" s="309" t="s">
        <v>1275</v>
      </c>
      <c r="G43" s="57" t="s">
        <v>897</v>
      </c>
    </row>
    <row r="44" spans="1:7" ht="12" customHeight="1">
      <c r="A44" s="7">
        <v>39</v>
      </c>
      <c r="B44" s="10" t="s">
        <v>57</v>
      </c>
      <c r="C44" s="7" t="s">
        <v>82</v>
      </c>
      <c r="D44" s="327" t="s">
        <v>1367</v>
      </c>
      <c r="E44" s="308" t="s">
        <v>1275</v>
      </c>
      <c r="F44" s="310" t="s">
        <v>1275</v>
      </c>
      <c r="G44" s="57" t="s">
        <v>897</v>
      </c>
    </row>
    <row r="45" spans="1:7" ht="12" customHeight="1">
      <c r="A45" s="102">
        <v>40</v>
      </c>
      <c r="B45" s="10" t="s">
        <v>58</v>
      </c>
      <c r="C45" s="7" t="s">
        <v>82</v>
      </c>
      <c r="D45" s="327" t="s">
        <v>1367</v>
      </c>
      <c r="E45" s="308" t="s">
        <v>1275</v>
      </c>
      <c r="F45" s="310" t="s">
        <v>1275</v>
      </c>
      <c r="G45" s="57" t="s">
        <v>897</v>
      </c>
    </row>
    <row r="46" spans="1:7" ht="12" customHeight="1">
      <c r="A46" s="102">
        <v>41</v>
      </c>
      <c r="B46" s="10" t="s">
        <v>59</v>
      </c>
      <c r="C46" s="7" t="s">
        <v>82</v>
      </c>
      <c r="D46" s="327" t="s">
        <v>1367</v>
      </c>
      <c r="E46" s="308" t="s">
        <v>1276</v>
      </c>
      <c r="F46" s="310" t="s">
        <v>1276</v>
      </c>
      <c r="G46" s="57" t="s">
        <v>897</v>
      </c>
    </row>
    <row r="47" spans="1:7" ht="12" customHeight="1">
      <c r="A47" s="7">
        <v>42</v>
      </c>
      <c r="B47" s="10" t="s">
        <v>60</v>
      </c>
      <c r="C47" s="7" t="s">
        <v>82</v>
      </c>
      <c r="D47" s="327" t="s">
        <v>1368</v>
      </c>
      <c r="E47" s="308" t="s">
        <v>1273</v>
      </c>
      <c r="F47" s="307" t="s">
        <v>1273</v>
      </c>
      <c r="G47" s="57" t="s">
        <v>897</v>
      </c>
    </row>
    <row r="48" spans="1:7" ht="12" customHeight="1">
      <c r="A48" s="102">
        <v>43</v>
      </c>
      <c r="B48" s="10" t="s">
        <v>93</v>
      </c>
      <c r="C48" s="7" t="s">
        <v>94</v>
      </c>
      <c r="D48" s="326"/>
      <c r="E48" s="16"/>
      <c r="F48" s="16"/>
      <c r="G48" s="57" t="s">
        <v>897</v>
      </c>
    </row>
    <row r="49" spans="1:7" ht="12" customHeight="1">
      <c r="A49" s="102">
        <v>44</v>
      </c>
      <c r="B49" s="10" t="s">
        <v>1202</v>
      </c>
      <c r="C49" s="7" t="s">
        <v>1203</v>
      </c>
      <c r="D49" s="327" t="s">
        <v>1369</v>
      </c>
      <c r="E49" s="221" t="s">
        <v>1229</v>
      </c>
      <c r="F49" s="221" t="s">
        <v>1229</v>
      </c>
      <c r="G49" s="57" t="s">
        <v>897</v>
      </c>
    </row>
    <row r="50" spans="1:7" ht="12" customHeight="1">
      <c r="A50" s="7">
        <v>45</v>
      </c>
      <c r="B50" s="10" t="s">
        <v>33</v>
      </c>
      <c r="C50" s="7" t="s">
        <v>1203</v>
      </c>
      <c r="D50" s="327" t="s">
        <v>1370</v>
      </c>
      <c r="E50" s="221" t="s">
        <v>1227</v>
      </c>
      <c r="F50" s="221" t="s">
        <v>1227</v>
      </c>
      <c r="G50" s="57" t="s">
        <v>897</v>
      </c>
    </row>
    <row r="51" spans="1:7" ht="12" customHeight="1">
      <c r="A51" s="102">
        <v>46</v>
      </c>
      <c r="B51" s="10" t="s">
        <v>1204</v>
      </c>
      <c r="C51" s="7" t="s">
        <v>1203</v>
      </c>
      <c r="D51" s="327" t="s">
        <v>1371</v>
      </c>
      <c r="E51" s="221">
        <v>330</v>
      </c>
      <c r="F51" s="221">
        <v>370</v>
      </c>
      <c r="G51" s="57" t="s">
        <v>897</v>
      </c>
    </row>
    <row r="52" spans="1:7" ht="12" customHeight="1">
      <c r="A52" s="102">
        <v>47</v>
      </c>
      <c r="B52" s="10" t="s">
        <v>1181</v>
      </c>
      <c r="C52" s="7" t="s">
        <v>1203</v>
      </c>
      <c r="D52" s="327" t="s">
        <v>1372</v>
      </c>
      <c r="E52" s="221">
        <v>82</v>
      </c>
      <c r="F52" s="221">
        <v>84</v>
      </c>
      <c r="G52" s="57" t="s">
        <v>897</v>
      </c>
    </row>
    <row r="53" spans="1:7" ht="12" customHeight="1">
      <c r="A53" s="140" t="s">
        <v>445</v>
      </c>
      <c r="E53" s="288"/>
      <c r="F53" s="288"/>
      <c r="G53" s="289"/>
    </row>
    <row r="54" spans="1:7" ht="12" customHeight="1">
      <c r="A54" s="2"/>
      <c r="C54" s="1"/>
    </row>
    <row r="55" spans="1:7" ht="12" customHeight="1">
      <c r="A55" s="7"/>
      <c r="B55" s="10" t="s">
        <v>44</v>
      </c>
      <c r="C55" s="7" t="s">
        <v>80</v>
      </c>
      <c r="D55" s="10"/>
      <c r="E55" s="290"/>
      <c r="F55" s="27"/>
      <c r="G55" s="57" t="s">
        <v>897</v>
      </c>
    </row>
    <row r="56" spans="1:7" ht="12" customHeight="1">
      <c r="A56" s="7"/>
      <c r="B56" s="10" t="s">
        <v>45</v>
      </c>
      <c r="C56" s="7" t="s">
        <v>38</v>
      </c>
      <c r="D56" s="10"/>
      <c r="E56" s="291"/>
      <c r="F56" s="292"/>
      <c r="G56" s="57" t="s">
        <v>897</v>
      </c>
    </row>
    <row r="57" spans="1:7" ht="12" customHeight="1">
      <c r="A57" s="7"/>
      <c r="B57" s="10" t="s">
        <v>46</v>
      </c>
      <c r="C57" s="7" t="s">
        <v>38</v>
      </c>
      <c r="D57" s="10"/>
      <c r="E57" s="290"/>
      <c r="F57" s="27"/>
      <c r="G57" s="57" t="s">
        <v>897</v>
      </c>
    </row>
    <row r="58" spans="1:7" ht="12" customHeight="1">
      <c r="A58" s="7"/>
      <c r="B58" s="10" t="s">
        <v>47</v>
      </c>
      <c r="C58" s="7" t="s">
        <v>38</v>
      </c>
      <c r="D58" s="10"/>
      <c r="E58" s="293"/>
      <c r="F58" s="294"/>
      <c r="G58" s="57" t="s">
        <v>897</v>
      </c>
    </row>
    <row r="59" spans="1:7" ht="12" customHeight="1">
      <c r="A59" s="7"/>
      <c r="B59" s="10" t="s">
        <v>48</v>
      </c>
      <c r="C59" s="7" t="s">
        <v>38</v>
      </c>
      <c r="D59" s="10"/>
      <c r="E59" s="293"/>
      <c r="F59" s="294"/>
      <c r="G59" s="57" t="s">
        <v>897</v>
      </c>
    </row>
    <row r="60" spans="1:7" ht="12" customHeight="1">
      <c r="A60" s="7"/>
      <c r="B60" s="10" t="s">
        <v>49</v>
      </c>
      <c r="C60" s="7" t="s">
        <v>38</v>
      </c>
      <c r="D60" s="10"/>
      <c r="E60" s="291"/>
      <c r="F60" s="292"/>
      <c r="G60" s="57" t="s">
        <v>897</v>
      </c>
    </row>
    <row r="61" spans="1:7" ht="12" customHeight="1">
      <c r="A61" s="7"/>
      <c r="B61" s="10" t="s">
        <v>50</v>
      </c>
      <c r="C61" s="7" t="s">
        <v>38</v>
      </c>
      <c r="D61" s="10"/>
      <c r="E61" s="293"/>
      <c r="F61" s="294"/>
      <c r="G61" s="57" t="s">
        <v>897</v>
      </c>
    </row>
    <row r="62" spans="1:7" ht="12" customHeight="1">
      <c r="A62" s="7"/>
      <c r="B62" s="10" t="s">
        <v>51</v>
      </c>
      <c r="C62" s="7" t="s">
        <v>38</v>
      </c>
      <c r="D62" s="10"/>
      <c r="E62" s="293"/>
      <c r="F62" s="294"/>
      <c r="G62" s="57" t="s">
        <v>897</v>
      </c>
    </row>
    <row r="63" spans="1:7" ht="12" customHeight="1">
      <c r="A63" s="7"/>
      <c r="B63" s="10" t="s">
        <v>52</v>
      </c>
      <c r="C63" s="7" t="s">
        <v>38</v>
      </c>
      <c r="D63" s="10"/>
      <c r="E63" s="290"/>
      <c r="F63" s="27"/>
      <c r="G63" s="57" t="s">
        <v>897</v>
      </c>
    </row>
    <row r="64" spans="1:7" ht="12" customHeight="1">
      <c r="A64" s="7"/>
      <c r="B64" s="10" t="s">
        <v>186</v>
      </c>
      <c r="C64" s="7" t="s">
        <v>38</v>
      </c>
      <c r="D64" s="10"/>
      <c r="E64" s="293"/>
      <c r="F64" s="295"/>
      <c r="G64" s="57" t="s">
        <v>897</v>
      </c>
    </row>
    <row r="65" spans="1:7" ht="12" customHeight="1">
      <c r="A65" s="7"/>
      <c r="B65" s="10" t="s">
        <v>53</v>
      </c>
      <c r="C65" s="7" t="s">
        <v>38</v>
      </c>
      <c r="D65" s="10"/>
      <c r="E65" s="293"/>
      <c r="F65" s="294"/>
      <c r="G65" s="57" t="s">
        <v>897</v>
      </c>
    </row>
    <row r="66" spans="1:7" ht="12" customHeight="1">
      <c r="A66" s="7"/>
      <c r="B66" s="10" t="s">
        <v>54</v>
      </c>
      <c r="C66" s="7" t="s">
        <v>38</v>
      </c>
      <c r="D66" s="10"/>
      <c r="E66" s="296"/>
      <c r="F66" s="297"/>
      <c r="G66" s="57" t="s">
        <v>897</v>
      </c>
    </row>
    <row r="67" spans="1:7" ht="12" customHeight="1">
      <c r="A67" s="7"/>
      <c r="B67" s="10" t="s">
        <v>55</v>
      </c>
      <c r="C67" s="7" t="s">
        <v>38</v>
      </c>
      <c r="D67" s="10"/>
      <c r="E67" s="296"/>
      <c r="F67" s="295"/>
      <c r="G67" s="57" t="s">
        <v>897</v>
      </c>
    </row>
    <row r="68" spans="1:7" ht="12" customHeight="1">
      <c r="A68" s="7"/>
      <c r="B68" s="10" t="s">
        <v>56</v>
      </c>
      <c r="C68" s="7" t="s">
        <v>38</v>
      </c>
      <c r="D68" s="10"/>
      <c r="E68" s="290"/>
      <c r="F68" s="298"/>
      <c r="G68" s="57" t="s">
        <v>897</v>
      </c>
    </row>
    <row r="69" spans="1:7" ht="12" customHeight="1">
      <c r="A69" s="7"/>
      <c r="B69" s="10" t="s">
        <v>57</v>
      </c>
      <c r="C69" s="7" t="s">
        <v>38</v>
      </c>
      <c r="D69" s="10"/>
      <c r="E69" s="296"/>
      <c r="F69" s="299"/>
      <c r="G69" s="57" t="s">
        <v>897</v>
      </c>
    </row>
    <row r="70" spans="1:7" ht="12" customHeight="1">
      <c r="A70" s="7"/>
      <c r="B70" s="10" t="s">
        <v>58</v>
      </c>
      <c r="C70" s="7" t="s">
        <v>38</v>
      </c>
      <c r="D70" s="10"/>
      <c r="E70" s="296"/>
      <c r="F70" s="299"/>
      <c r="G70" s="57" t="s">
        <v>897</v>
      </c>
    </row>
    <row r="71" spans="1:7" ht="12" customHeight="1">
      <c r="A71" s="7"/>
      <c r="B71" s="10" t="s">
        <v>59</v>
      </c>
      <c r="C71" s="7" t="s">
        <v>38</v>
      </c>
      <c r="D71" s="10"/>
      <c r="E71" s="296"/>
      <c r="F71" s="299"/>
      <c r="G71" s="57" t="s">
        <v>897</v>
      </c>
    </row>
    <row r="72" spans="1:7" ht="12" customHeight="1">
      <c r="A72" s="7"/>
      <c r="B72" s="10" t="s">
        <v>60</v>
      </c>
      <c r="C72" s="7" t="s">
        <v>38</v>
      </c>
      <c r="D72" s="10"/>
      <c r="E72" s="296"/>
      <c r="F72" s="295"/>
      <c r="G72" s="57" t="s">
        <v>897</v>
      </c>
    </row>
    <row r="73" spans="1:7" ht="12" customHeight="1">
      <c r="A73" s="7"/>
      <c r="B73" s="10" t="s">
        <v>83</v>
      </c>
      <c r="C73" s="7"/>
      <c r="D73" s="10"/>
      <c r="E73" s="16"/>
      <c r="F73" s="16"/>
      <c r="G73" s="300" t="s">
        <v>145</v>
      </c>
    </row>
    <row r="74" spans="1:7" ht="12" customHeight="1">
      <c r="A74" s="7"/>
      <c r="B74" s="10" t="s">
        <v>84</v>
      </c>
      <c r="C74" s="7" t="s">
        <v>85</v>
      </c>
      <c r="D74" s="10"/>
      <c r="E74" s="68"/>
      <c r="F74" s="16"/>
      <c r="G74" s="300" t="s">
        <v>146</v>
      </c>
    </row>
    <row r="75" spans="1:7" ht="12" customHeight="1">
      <c r="A75" s="7"/>
      <c r="B75" s="10" t="s">
        <v>86</v>
      </c>
      <c r="C75" s="7"/>
      <c r="D75" s="10"/>
      <c r="E75" s="16"/>
      <c r="F75" s="16"/>
      <c r="G75" s="300" t="s">
        <v>429</v>
      </c>
    </row>
    <row r="76" spans="1:7" ht="12" customHeight="1">
      <c r="A76" s="7"/>
      <c r="B76" s="10" t="s">
        <v>87</v>
      </c>
      <c r="C76" s="7"/>
      <c r="D76" s="10"/>
      <c r="E76" s="16"/>
      <c r="F76" s="16"/>
      <c r="G76" s="300" t="s">
        <v>430</v>
      </c>
    </row>
    <row r="77" spans="1:7" ht="12" customHeight="1">
      <c r="A77" s="7"/>
      <c r="B77" s="10" t="s">
        <v>88</v>
      </c>
      <c r="C77" s="7"/>
      <c r="D77" s="10"/>
      <c r="E77" s="16"/>
      <c r="F77" s="16"/>
      <c r="G77" s="301" t="s">
        <v>147</v>
      </c>
    </row>
    <row r="78" spans="1:7" ht="12" customHeight="1">
      <c r="A78" s="7"/>
      <c r="B78" s="10" t="s">
        <v>89</v>
      </c>
      <c r="C78" s="7"/>
      <c r="D78" s="10"/>
      <c r="E78" s="68"/>
      <c r="F78" s="16"/>
      <c r="G78" s="57" t="s">
        <v>897</v>
      </c>
    </row>
    <row r="79" spans="1:7" ht="12" customHeight="1">
      <c r="A79" s="7"/>
      <c r="B79" s="10" t="s">
        <v>63</v>
      </c>
      <c r="C79" s="7"/>
      <c r="D79" s="10"/>
      <c r="E79" s="16"/>
      <c r="F79" s="16"/>
      <c r="G79" s="300" t="s">
        <v>148</v>
      </c>
    </row>
    <row r="80" spans="1:7" ht="12" customHeight="1">
      <c r="A80" s="7"/>
      <c r="B80" s="10" t="s">
        <v>90</v>
      </c>
      <c r="C80" s="7"/>
      <c r="D80" s="10"/>
      <c r="E80" s="16"/>
      <c r="F80" s="16"/>
      <c r="G80" s="300" t="s">
        <v>149</v>
      </c>
    </row>
  </sheetData>
  <mergeCells count="1">
    <mergeCell ref="G23:G29"/>
  </mergeCells>
  <phoneticPr fontId="2"/>
  <printOptions horizontalCentered="1"/>
  <pageMargins left="0.78740157480314965" right="0.78740157480314965" top="1.1811023622047245" bottom="0.70866141732283472" header="0.98425196850393704" footer="0.51181102362204722"/>
  <pageSetup paperSize="8" scale="79" orientation="portrait" verticalDpi="300" r:id="rId1"/>
  <headerFooter alignWithMargins="0">
    <oddHeader>&amp;C&amp;A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44573</v>
      </c>
      <c r="E9" s="171" t="s">
        <v>279</v>
      </c>
    </row>
    <row r="10" spans="1:5">
      <c r="A10" s="170">
        <v>5</v>
      </c>
      <c r="B10" s="178" t="s">
        <v>280</v>
      </c>
      <c r="C10" s="170" t="s">
        <v>274</v>
      </c>
      <c r="D10" s="170" t="s">
        <v>1205</v>
      </c>
      <c r="E10" s="171" t="s">
        <v>281</v>
      </c>
    </row>
    <row r="11" spans="1:5">
      <c r="A11" s="170">
        <v>6</v>
      </c>
      <c r="B11" s="178" t="s">
        <v>7</v>
      </c>
      <c r="C11" s="170" t="s">
        <v>274</v>
      </c>
      <c r="D11" s="231">
        <v>0.40972222222222227</v>
      </c>
      <c r="E11" s="171" t="s">
        <v>282</v>
      </c>
    </row>
    <row r="12" spans="1:5">
      <c r="A12" s="170">
        <v>7</v>
      </c>
      <c r="B12" s="178" t="s">
        <v>283</v>
      </c>
      <c r="C12" s="170" t="s">
        <v>274</v>
      </c>
      <c r="D12" s="170" t="s">
        <v>1223</v>
      </c>
      <c r="E12" s="171" t="s">
        <v>426</v>
      </c>
    </row>
    <row r="13" spans="1:5">
      <c r="A13" s="170">
        <v>8</v>
      </c>
      <c r="B13" s="178" t="s">
        <v>284</v>
      </c>
      <c r="C13" s="170" t="s">
        <v>8</v>
      </c>
      <c r="D13" s="232">
        <v>3</v>
      </c>
      <c r="E13" s="171" t="s">
        <v>285</v>
      </c>
    </row>
    <row r="14" spans="1:5">
      <c r="A14" s="170">
        <v>9</v>
      </c>
      <c r="B14" s="178" t="s">
        <v>286</v>
      </c>
      <c r="C14" s="170" t="s">
        <v>287</v>
      </c>
      <c r="D14" s="232">
        <v>94.5</v>
      </c>
      <c r="E14" s="171" t="s">
        <v>288</v>
      </c>
    </row>
    <row r="15" spans="1:5">
      <c r="A15" s="170">
        <v>10</v>
      </c>
      <c r="B15" s="178" t="s">
        <v>289</v>
      </c>
      <c r="C15" s="170" t="s">
        <v>290</v>
      </c>
      <c r="D15" s="170" t="s">
        <v>1224</v>
      </c>
      <c r="E15" s="171" t="s">
        <v>292</v>
      </c>
    </row>
    <row r="16" spans="1:5">
      <c r="A16" s="170">
        <v>11</v>
      </c>
      <c r="B16" s="178" t="s">
        <v>293</v>
      </c>
      <c r="C16" s="170" t="s">
        <v>287</v>
      </c>
      <c r="D16" s="232">
        <v>3.6</v>
      </c>
      <c r="E16" s="171" t="s">
        <v>294</v>
      </c>
    </row>
    <row r="17" spans="1:5">
      <c r="A17" s="170">
        <v>12</v>
      </c>
      <c r="B17" s="178" t="s">
        <v>295</v>
      </c>
      <c r="C17" s="170" t="s">
        <v>274</v>
      </c>
      <c r="D17" s="170">
        <v>14</v>
      </c>
      <c r="E17" s="171" t="s">
        <v>296</v>
      </c>
    </row>
    <row r="18" spans="1:5">
      <c r="A18" s="170">
        <v>13</v>
      </c>
      <c r="B18" s="178" t="s">
        <v>297</v>
      </c>
      <c r="C18" s="170" t="s">
        <v>298</v>
      </c>
      <c r="D18" s="234">
        <v>545.29999999999995</v>
      </c>
      <c r="E18" s="171" t="s">
        <v>299</v>
      </c>
    </row>
    <row r="19" spans="1:5">
      <c r="A19" s="170">
        <v>14</v>
      </c>
      <c r="B19" s="178" t="s">
        <v>300</v>
      </c>
      <c r="C19" s="170" t="s">
        <v>301</v>
      </c>
      <c r="D19" s="170"/>
      <c r="E19" s="171" t="s">
        <v>299</v>
      </c>
    </row>
    <row r="20" spans="1:5">
      <c r="A20" s="170">
        <v>15</v>
      </c>
      <c r="B20" s="178" t="s">
        <v>302</v>
      </c>
      <c r="C20" s="170" t="s">
        <v>301</v>
      </c>
      <c r="D20" s="234">
        <v>0.03</v>
      </c>
      <c r="E20" s="171" t="s">
        <v>299</v>
      </c>
    </row>
    <row r="21" spans="1:5">
      <c r="A21" s="170">
        <v>16</v>
      </c>
      <c r="B21" s="178" t="s">
        <v>303</v>
      </c>
      <c r="C21" s="170" t="s">
        <v>301</v>
      </c>
      <c r="D21" s="234">
        <v>0.53</v>
      </c>
      <c r="E21" s="171" t="s">
        <v>299</v>
      </c>
    </row>
    <row r="22" spans="1:5">
      <c r="A22" s="170">
        <v>17</v>
      </c>
      <c r="B22" s="178" t="s">
        <v>304</v>
      </c>
      <c r="C22" s="170" t="s">
        <v>274</v>
      </c>
      <c r="D22" s="170" t="s">
        <v>1206</v>
      </c>
      <c r="E22" s="171" t="s">
        <v>305</v>
      </c>
    </row>
    <row r="23" spans="1:5">
      <c r="A23" s="170">
        <v>18</v>
      </c>
      <c r="B23" s="178" t="s">
        <v>306</v>
      </c>
      <c r="C23" s="170" t="s">
        <v>307</v>
      </c>
      <c r="D23" s="170">
        <v>2</v>
      </c>
      <c r="E23" s="171" t="s">
        <v>308</v>
      </c>
    </row>
    <row r="24" spans="1:5">
      <c r="A24" s="170">
        <v>19</v>
      </c>
      <c r="B24" s="171" t="s">
        <v>1152</v>
      </c>
      <c r="C24" s="170" t="s">
        <v>274</v>
      </c>
      <c r="D24" s="170" t="s">
        <v>1183</v>
      </c>
      <c r="E24" s="205" t="s">
        <v>1156</v>
      </c>
    </row>
    <row r="25" spans="1:5">
      <c r="A25" s="170">
        <v>20</v>
      </c>
      <c r="B25" s="178" t="s">
        <v>112</v>
      </c>
      <c r="C25" s="170" t="s">
        <v>309</v>
      </c>
      <c r="D25" s="170">
        <v>0.5</v>
      </c>
      <c r="E25" s="171" t="s">
        <v>310</v>
      </c>
    </row>
    <row r="26" spans="1:5">
      <c r="A26" s="170">
        <v>21</v>
      </c>
      <c r="B26" s="178" t="s">
        <v>190</v>
      </c>
      <c r="C26" s="170" t="s">
        <v>274</v>
      </c>
      <c r="D26" s="170" t="s">
        <v>1207</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1208</v>
      </c>
      <c r="E31" s="171"/>
    </row>
    <row r="32" spans="1:5" ht="11.25" customHeight="1">
      <c r="A32" s="247" t="s">
        <v>1239</v>
      </c>
      <c r="B32" s="248" t="s">
        <v>1240</v>
      </c>
      <c r="C32" s="249"/>
      <c r="D32" s="283">
        <v>2700</v>
      </c>
      <c r="E32" s="398" t="s">
        <v>892</v>
      </c>
    </row>
    <row r="33" spans="1:5">
      <c r="A33" s="247" t="s">
        <v>1239</v>
      </c>
      <c r="B33" s="248" t="s">
        <v>1241</v>
      </c>
      <c r="C33" s="249"/>
      <c r="D33" s="283">
        <v>300</v>
      </c>
      <c r="E33" s="399"/>
    </row>
    <row r="34" spans="1:5" ht="22.5">
      <c r="A34" s="247" t="s">
        <v>472</v>
      </c>
      <c r="B34" s="248" t="s">
        <v>1242</v>
      </c>
      <c r="C34" s="249"/>
      <c r="D34" s="283">
        <v>600</v>
      </c>
      <c r="E34" s="399"/>
    </row>
    <row r="35" spans="1:5">
      <c r="A35" s="247" t="s">
        <v>476</v>
      </c>
      <c r="B35" s="248" t="s">
        <v>1243</v>
      </c>
      <c r="C35" s="249"/>
      <c r="D35" s="283">
        <v>41000</v>
      </c>
      <c r="E35" s="399"/>
    </row>
    <row r="36" spans="1:5">
      <c r="A36" s="247" t="s">
        <v>476</v>
      </c>
      <c r="B36" s="248" t="s">
        <v>1243</v>
      </c>
      <c r="C36" s="249"/>
      <c r="D36" s="283">
        <v>1800</v>
      </c>
      <c r="E36" s="399"/>
    </row>
    <row r="37" spans="1:5">
      <c r="A37" s="183" t="s">
        <v>476</v>
      </c>
      <c r="B37" s="181" t="s">
        <v>1244</v>
      </c>
      <c r="C37" s="183"/>
      <c r="D37" s="284">
        <v>1800</v>
      </c>
      <c r="E37" s="399"/>
    </row>
    <row r="38" spans="1:5">
      <c r="A38" s="183" t="s">
        <v>476</v>
      </c>
      <c r="B38" s="181" t="s">
        <v>1245</v>
      </c>
      <c r="C38" s="183"/>
      <c r="D38" s="284">
        <v>6000</v>
      </c>
      <c r="E38" s="399"/>
    </row>
    <row r="39" spans="1:5">
      <c r="A39" s="183" t="s">
        <v>476</v>
      </c>
      <c r="B39" s="181" t="s">
        <v>1246</v>
      </c>
      <c r="C39" s="183"/>
      <c r="D39" s="284">
        <v>1500</v>
      </c>
      <c r="E39" s="399"/>
    </row>
    <row r="40" spans="1:5">
      <c r="A40" s="183" t="s">
        <v>508</v>
      </c>
      <c r="B40" s="181" t="s">
        <v>509</v>
      </c>
      <c r="C40" s="183"/>
      <c r="D40" s="284">
        <v>600</v>
      </c>
      <c r="E40" s="399"/>
    </row>
    <row r="41" spans="1:5">
      <c r="A41" s="183"/>
      <c r="B41" s="181"/>
      <c r="C41" s="183"/>
      <c r="D41" s="171"/>
      <c r="E41" s="399"/>
    </row>
    <row r="42" spans="1:5">
      <c r="A42" s="183"/>
      <c r="B42" s="181"/>
      <c r="C42" s="183"/>
      <c r="D42" s="171"/>
      <c r="E42" s="399"/>
    </row>
    <row r="43" spans="1:5">
      <c r="A43" s="183"/>
      <c r="B43" s="181"/>
      <c r="C43" s="183"/>
      <c r="D43" s="171"/>
      <c r="E43" s="399"/>
    </row>
    <row r="44" spans="1:5">
      <c r="A44" s="183"/>
      <c r="B44" s="181"/>
      <c r="C44" s="183"/>
      <c r="D44" s="171"/>
      <c r="E44" s="399"/>
    </row>
    <row r="45" spans="1:5">
      <c r="A45" s="183"/>
      <c r="B45" s="181"/>
      <c r="C45" s="183"/>
      <c r="D45" s="171"/>
      <c r="E45" s="399"/>
    </row>
    <row r="46" spans="1:5">
      <c r="A46" s="183"/>
      <c r="B46" s="181"/>
      <c r="C46" s="183"/>
      <c r="D46" s="171"/>
      <c r="E46" s="399"/>
    </row>
    <row r="47" spans="1:5">
      <c r="A47" s="183"/>
      <c r="B47" s="181"/>
      <c r="C47" s="183"/>
      <c r="D47" s="171"/>
      <c r="E47" s="399"/>
    </row>
    <row r="48" spans="1:5">
      <c r="A48" s="183"/>
      <c r="B48" s="181"/>
      <c r="C48" s="184"/>
      <c r="D48" s="171"/>
      <c r="E48" s="399"/>
    </row>
    <row r="49" spans="1:5">
      <c r="A49" s="183"/>
      <c r="B49" s="181"/>
      <c r="C49" s="184"/>
      <c r="D49" s="171"/>
      <c r="E49" s="399"/>
    </row>
    <row r="50" spans="1:5">
      <c r="A50" s="185"/>
      <c r="B50" s="181"/>
      <c r="C50" s="183"/>
      <c r="D50" s="171"/>
      <c r="E50" s="399"/>
    </row>
    <row r="51" spans="1:5">
      <c r="A51" s="183"/>
      <c r="B51" s="181"/>
      <c r="C51" s="183"/>
      <c r="D51" s="171"/>
      <c r="E51" s="399"/>
    </row>
    <row r="52" spans="1:5">
      <c r="A52" s="183"/>
      <c r="B52" s="181"/>
      <c r="C52" s="184"/>
      <c r="D52" s="171"/>
      <c r="E52" s="399"/>
    </row>
    <row r="53" spans="1:5">
      <c r="A53" s="185"/>
      <c r="B53" s="181"/>
      <c r="C53" s="183"/>
      <c r="D53" s="171"/>
      <c r="E53" s="400"/>
    </row>
    <row r="54" spans="1:5">
      <c r="A54" s="186"/>
      <c r="B54" s="187"/>
      <c r="C54" s="188" t="s">
        <v>323</v>
      </c>
      <c r="D54" s="250">
        <f>SUM(D32:D53)</f>
        <v>56300</v>
      </c>
      <c r="E54" s="171" t="s">
        <v>324</v>
      </c>
    </row>
    <row r="55" spans="1:5">
      <c r="A55" s="186"/>
      <c r="B55" s="187"/>
      <c r="C55" s="188" t="s">
        <v>325</v>
      </c>
      <c r="D55" s="171">
        <f>COUNT(D32:D53)</f>
        <v>9</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44594</v>
      </c>
      <c r="E9" s="171" t="s">
        <v>279</v>
      </c>
    </row>
    <row r="10" spans="1:5">
      <c r="A10" s="170">
        <v>5</v>
      </c>
      <c r="B10" s="178" t="s">
        <v>280</v>
      </c>
      <c r="C10" s="170" t="s">
        <v>274</v>
      </c>
      <c r="D10" s="170" t="s">
        <v>1205</v>
      </c>
      <c r="E10" s="171" t="s">
        <v>281</v>
      </c>
    </row>
    <row r="11" spans="1:5">
      <c r="A11" s="170">
        <v>6</v>
      </c>
      <c r="B11" s="178" t="s">
        <v>7</v>
      </c>
      <c r="C11" s="170" t="s">
        <v>274</v>
      </c>
      <c r="D11" s="231">
        <v>0.52430555555555558</v>
      </c>
      <c r="E11" s="171" t="s">
        <v>282</v>
      </c>
    </row>
    <row r="12" spans="1:5">
      <c r="A12" s="170">
        <v>7</v>
      </c>
      <c r="B12" s="178" t="s">
        <v>283</v>
      </c>
      <c r="C12" s="170" t="s">
        <v>274</v>
      </c>
      <c r="D12" s="170" t="s">
        <v>1223</v>
      </c>
      <c r="E12" s="171" t="s">
        <v>426</v>
      </c>
    </row>
    <row r="13" spans="1:5">
      <c r="A13" s="170">
        <v>8</v>
      </c>
      <c r="B13" s="178" t="s">
        <v>284</v>
      </c>
      <c r="C13" s="170" t="s">
        <v>8</v>
      </c>
      <c r="D13" s="232">
        <v>6</v>
      </c>
      <c r="E13" s="171" t="s">
        <v>285</v>
      </c>
    </row>
    <row r="14" spans="1:5">
      <c r="A14" s="170">
        <v>9</v>
      </c>
      <c r="B14" s="178" t="s">
        <v>286</v>
      </c>
      <c r="C14" s="170" t="s">
        <v>287</v>
      </c>
      <c r="D14" s="232">
        <v>94</v>
      </c>
      <c r="E14" s="171" t="s">
        <v>288</v>
      </c>
    </row>
    <row r="15" spans="1:5">
      <c r="A15" s="170">
        <v>10</v>
      </c>
      <c r="B15" s="178" t="s">
        <v>289</v>
      </c>
      <c r="C15" s="170" t="s">
        <v>290</v>
      </c>
      <c r="D15" s="170" t="s">
        <v>1224</v>
      </c>
      <c r="E15" s="171" t="s">
        <v>292</v>
      </c>
    </row>
    <row r="16" spans="1:5">
      <c r="A16" s="170">
        <v>11</v>
      </c>
      <c r="B16" s="178" t="s">
        <v>293</v>
      </c>
      <c r="C16" s="170" t="s">
        <v>287</v>
      </c>
      <c r="D16" s="232">
        <v>4.5</v>
      </c>
      <c r="E16" s="171" t="s">
        <v>294</v>
      </c>
    </row>
    <row r="17" spans="1:5">
      <c r="A17" s="170">
        <v>12</v>
      </c>
      <c r="B17" s="178" t="s">
        <v>295</v>
      </c>
      <c r="C17" s="170" t="s">
        <v>274</v>
      </c>
      <c r="D17" s="170">
        <v>6</v>
      </c>
      <c r="E17" s="171" t="s">
        <v>296</v>
      </c>
    </row>
    <row r="18" spans="1:5">
      <c r="A18" s="170">
        <v>13</v>
      </c>
      <c r="B18" s="178" t="s">
        <v>297</v>
      </c>
      <c r="C18" s="170" t="s">
        <v>298</v>
      </c>
      <c r="D18" s="170">
        <v>545.37</v>
      </c>
      <c r="E18" s="171" t="s">
        <v>299</v>
      </c>
    </row>
    <row r="19" spans="1:5">
      <c r="A19" s="170">
        <v>14</v>
      </c>
      <c r="B19" s="178" t="s">
        <v>300</v>
      </c>
      <c r="C19" s="170" t="s">
        <v>301</v>
      </c>
      <c r="D19" s="170"/>
      <c r="E19" s="171" t="s">
        <v>299</v>
      </c>
    </row>
    <row r="20" spans="1:5">
      <c r="A20" s="170">
        <v>15</v>
      </c>
      <c r="B20" s="178" t="s">
        <v>302</v>
      </c>
      <c r="C20" s="170" t="s">
        <v>301</v>
      </c>
      <c r="D20" s="234">
        <v>0.5</v>
      </c>
      <c r="E20" s="171" t="s">
        <v>299</v>
      </c>
    </row>
    <row r="21" spans="1:5">
      <c r="A21" s="170">
        <v>16</v>
      </c>
      <c r="B21" s="178" t="s">
        <v>303</v>
      </c>
      <c r="C21" s="170" t="s">
        <v>301</v>
      </c>
      <c r="D21" s="234">
        <v>0.5</v>
      </c>
      <c r="E21" s="171" t="s">
        <v>299</v>
      </c>
    </row>
    <row r="22" spans="1:5">
      <c r="A22" s="170">
        <v>17</v>
      </c>
      <c r="B22" s="178" t="s">
        <v>304</v>
      </c>
      <c r="C22" s="170" t="s">
        <v>274</v>
      </c>
      <c r="D22" s="170" t="s">
        <v>1206</v>
      </c>
      <c r="E22" s="171" t="s">
        <v>305</v>
      </c>
    </row>
    <row r="23" spans="1:5">
      <c r="A23" s="170">
        <v>18</v>
      </c>
      <c r="B23" s="178" t="s">
        <v>306</v>
      </c>
      <c r="C23" s="170" t="s">
        <v>307</v>
      </c>
      <c r="D23" s="170">
        <v>2</v>
      </c>
      <c r="E23" s="171" t="s">
        <v>308</v>
      </c>
    </row>
    <row r="24" spans="1:5">
      <c r="A24" s="170">
        <v>19</v>
      </c>
      <c r="B24" s="171" t="s">
        <v>883</v>
      </c>
      <c r="C24" s="170" t="s">
        <v>274</v>
      </c>
      <c r="D24" s="170" t="s">
        <v>1183</v>
      </c>
      <c r="E24" s="205" t="s">
        <v>1156</v>
      </c>
    </row>
    <row r="25" spans="1:5">
      <c r="A25" s="170">
        <v>20</v>
      </c>
      <c r="B25" s="178" t="s">
        <v>112</v>
      </c>
      <c r="C25" s="170" t="s">
        <v>309</v>
      </c>
      <c r="D25" s="170">
        <v>0.5</v>
      </c>
      <c r="E25" s="171" t="s">
        <v>310</v>
      </c>
    </row>
    <row r="26" spans="1:5">
      <c r="A26" s="170">
        <v>21</v>
      </c>
      <c r="B26" s="178" t="s">
        <v>190</v>
      </c>
      <c r="C26" s="170" t="s">
        <v>274</v>
      </c>
      <c r="D26" s="170" t="s">
        <v>1207</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1247</v>
      </c>
      <c r="C32" s="181"/>
      <c r="D32" s="285">
        <v>600</v>
      </c>
      <c r="E32" s="398" t="s">
        <v>892</v>
      </c>
    </row>
    <row r="33" spans="1:5">
      <c r="A33" s="181" t="s">
        <v>1239</v>
      </c>
      <c r="B33" s="181" t="s">
        <v>1240</v>
      </c>
      <c r="C33" s="183"/>
      <c r="D33" s="284">
        <v>11000</v>
      </c>
      <c r="E33" s="399"/>
    </row>
    <row r="34" spans="1:5" ht="22.5">
      <c r="A34" s="181" t="s">
        <v>1248</v>
      </c>
      <c r="B34" s="181" t="s">
        <v>1249</v>
      </c>
      <c r="C34" s="183"/>
      <c r="D34" s="284">
        <v>3600</v>
      </c>
      <c r="E34" s="399"/>
    </row>
    <row r="35" spans="1:5" ht="22.5">
      <c r="A35" s="181" t="s">
        <v>472</v>
      </c>
      <c r="B35" s="181" t="s">
        <v>1242</v>
      </c>
      <c r="C35" s="183"/>
      <c r="D35" s="284">
        <v>600</v>
      </c>
      <c r="E35" s="399"/>
    </row>
    <row r="36" spans="1:5">
      <c r="A36" s="181" t="s">
        <v>476</v>
      </c>
      <c r="B36" s="181" t="s">
        <v>1243</v>
      </c>
      <c r="C36" s="183"/>
      <c r="D36" s="284">
        <v>49000</v>
      </c>
      <c r="E36" s="399"/>
    </row>
    <row r="37" spans="1:5">
      <c r="A37" s="183" t="s">
        <v>476</v>
      </c>
      <c r="B37" s="181" t="s">
        <v>1243</v>
      </c>
      <c r="C37" s="183"/>
      <c r="D37" s="284">
        <v>9000</v>
      </c>
      <c r="E37" s="399"/>
    </row>
    <row r="38" spans="1:5">
      <c r="A38" s="183" t="s">
        <v>476</v>
      </c>
      <c r="B38" s="181" t="s">
        <v>1250</v>
      </c>
      <c r="C38" s="183"/>
      <c r="D38" s="284">
        <v>3600</v>
      </c>
      <c r="E38" s="399"/>
    </row>
    <row r="39" spans="1:5">
      <c r="A39" s="183" t="s">
        <v>476</v>
      </c>
      <c r="B39" s="181" t="s">
        <v>1244</v>
      </c>
      <c r="C39" s="183"/>
      <c r="D39" s="284">
        <v>3000</v>
      </c>
      <c r="E39" s="399"/>
    </row>
    <row r="40" spans="1:5">
      <c r="A40" s="183" t="s">
        <v>476</v>
      </c>
      <c r="B40" s="181" t="s">
        <v>1245</v>
      </c>
      <c r="C40" s="183"/>
      <c r="D40" s="284">
        <v>1200</v>
      </c>
      <c r="E40" s="399"/>
    </row>
    <row r="41" spans="1:5">
      <c r="A41" s="183" t="s">
        <v>476</v>
      </c>
      <c r="B41" s="181" t="s">
        <v>1251</v>
      </c>
      <c r="C41" s="183"/>
      <c r="D41" s="284">
        <v>600</v>
      </c>
      <c r="E41" s="399"/>
    </row>
    <row r="42" spans="1:5">
      <c r="A42" s="183" t="s">
        <v>476</v>
      </c>
      <c r="B42" s="181" t="s">
        <v>1246</v>
      </c>
      <c r="C42" s="183"/>
      <c r="D42" s="284">
        <v>3600</v>
      </c>
      <c r="E42" s="399"/>
    </row>
    <row r="43" spans="1:5">
      <c r="A43" s="183" t="s">
        <v>476</v>
      </c>
      <c r="B43" s="181" t="s">
        <v>1252</v>
      </c>
      <c r="C43" s="183"/>
      <c r="D43" s="284">
        <v>600</v>
      </c>
      <c r="E43" s="399"/>
    </row>
    <row r="44" spans="1:5">
      <c r="A44" s="183" t="s">
        <v>1253</v>
      </c>
      <c r="B44" s="181" t="s">
        <v>1254</v>
      </c>
      <c r="C44" s="183"/>
      <c r="D44" s="284">
        <v>600</v>
      </c>
      <c r="E44" s="399"/>
    </row>
    <row r="45" spans="1:5">
      <c r="A45" s="183" t="s">
        <v>485</v>
      </c>
      <c r="B45" s="181" t="s">
        <v>1255</v>
      </c>
      <c r="C45" s="183"/>
      <c r="D45" s="284">
        <v>600</v>
      </c>
      <c r="E45" s="399"/>
    </row>
    <row r="46" spans="1:5">
      <c r="A46" s="183" t="s">
        <v>508</v>
      </c>
      <c r="B46" s="181" t="s">
        <v>509</v>
      </c>
      <c r="C46" s="183"/>
      <c r="D46" s="284">
        <v>3600</v>
      </c>
      <c r="E46" s="399"/>
    </row>
    <row r="47" spans="1:5">
      <c r="A47" s="183"/>
      <c r="B47" s="181"/>
      <c r="C47" s="183"/>
      <c r="D47" s="284"/>
      <c r="E47" s="399"/>
    </row>
    <row r="48" spans="1:5">
      <c r="A48" s="183"/>
      <c r="B48" s="181"/>
      <c r="C48" s="184"/>
      <c r="D48" s="284"/>
      <c r="E48" s="399"/>
    </row>
    <row r="49" spans="1:5">
      <c r="A49" s="183"/>
      <c r="B49" s="181"/>
      <c r="C49" s="184"/>
      <c r="D49" s="284"/>
      <c r="E49" s="399"/>
    </row>
    <row r="50" spans="1:5">
      <c r="A50" s="185"/>
      <c r="B50" s="181"/>
      <c r="C50" s="183"/>
      <c r="D50" s="284"/>
      <c r="E50" s="399"/>
    </row>
    <row r="51" spans="1:5">
      <c r="A51" s="183"/>
      <c r="B51" s="181"/>
      <c r="C51" s="183"/>
      <c r="D51" s="284"/>
      <c r="E51" s="399"/>
    </row>
    <row r="52" spans="1:5">
      <c r="A52" s="183"/>
      <c r="B52" s="181"/>
      <c r="C52" s="184"/>
      <c r="D52" s="284"/>
      <c r="E52" s="399"/>
    </row>
    <row r="53" spans="1:5">
      <c r="A53" s="185"/>
      <c r="B53" s="181"/>
      <c r="C53" s="183"/>
      <c r="D53" s="284"/>
      <c r="E53" s="400"/>
    </row>
    <row r="54" spans="1:5">
      <c r="A54" s="186"/>
      <c r="B54" s="187"/>
      <c r="C54" s="188" t="s">
        <v>323</v>
      </c>
      <c r="D54" s="284">
        <f>SUM(D32:D53)</f>
        <v>91200</v>
      </c>
      <c r="E54" s="171" t="s">
        <v>324</v>
      </c>
    </row>
    <row r="55" spans="1:5">
      <c r="A55" s="186"/>
      <c r="B55" s="187"/>
      <c r="C55" s="188" t="s">
        <v>325</v>
      </c>
      <c r="D55" s="171">
        <f>COUNT(D32:D53)</f>
        <v>15</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99"/>
    <pageSetUpPr fitToPage="1"/>
  </sheetPr>
  <dimension ref="A1:K93"/>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44594</v>
      </c>
      <c r="F9" s="51">
        <v>44594</v>
      </c>
      <c r="G9" s="265"/>
      <c r="H9" s="311">
        <v>44594</v>
      </c>
      <c r="I9" s="266"/>
      <c r="J9" s="54">
        <v>44594</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35">
        <v>0.53819444444444442</v>
      </c>
      <c r="F11" s="235">
        <v>0.49652777777777773</v>
      </c>
      <c r="G11" s="235">
        <v>0.52430555555555558</v>
      </c>
      <c r="H11" s="241">
        <v>0.53125</v>
      </c>
      <c r="I11" s="242">
        <v>0.53819444444444442</v>
      </c>
      <c r="J11" s="241">
        <v>0.51874999999999993</v>
      </c>
      <c r="K11" s="57" t="s">
        <v>134</v>
      </c>
    </row>
    <row r="12" spans="1:11" s="1" customFormat="1" ht="12" customHeight="1">
      <c r="A12" s="7">
        <f t="shared" si="0"/>
        <v>7</v>
      </c>
      <c r="B12" s="92" t="s">
        <v>116</v>
      </c>
      <c r="C12" s="7" t="s">
        <v>249</v>
      </c>
      <c r="D12" s="67"/>
      <c r="E12" s="61" t="s">
        <v>1223</v>
      </c>
      <c r="F12" s="61" t="s">
        <v>1223</v>
      </c>
      <c r="G12" s="61"/>
      <c r="H12" s="236" t="s">
        <v>1223</v>
      </c>
      <c r="I12" s="62"/>
      <c r="J12" s="7" t="s">
        <v>1223</v>
      </c>
      <c r="K12" s="57" t="s">
        <v>427</v>
      </c>
    </row>
    <row r="13" spans="1:11" s="1" customFormat="1" ht="12" customHeight="1">
      <c r="A13" s="7">
        <f t="shared" si="0"/>
        <v>8</v>
      </c>
      <c r="B13" s="92" t="s">
        <v>0</v>
      </c>
      <c r="C13" s="7" t="s">
        <v>8</v>
      </c>
      <c r="D13" s="39"/>
      <c r="E13" s="260">
        <v>7</v>
      </c>
      <c r="F13" s="260">
        <v>6.1</v>
      </c>
      <c r="G13" s="260"/>
      <c r="H13" s="261">
        <v>6</v>
      </c>
      <c r="I13" s="262"/>
      <c r="J13" s="227">
        <v>2.8</v>
      </c>
      <c r="K13" s="57" t="s">
        <v>135</v>
      </c>
    </row>
    <row r="14" spans="1:11" s="1" customFormat="1" ht="12" customHeight="1">
      <c r="A14" s="7">
        <f t="shared" si="0"/>
        <v>9</v>
      </c>
      <c r="B14" s="93" t="s">
        <v>124</v>
      </c>
      <c r="C14" s="34" t="s">
        <v>74</v>
      </c>
      <c r="D14" s="67"/>
      <c r="E14" s="253">
        <v>0.71</v>
      </c>
      <c r="F14" s="253">
        <v>0.33</v>
      </c>
      <c r="G14" s="253"/>
      <c r="H14" s="281">
        <v>94</v>
      </c>
      <c r="I14" s="254"/>
      <c r="J14" s="259">
        <v>0.2</v>
      </c>
      <c r="K14" s="57" t="s">
        <v>138</v>
      </c>
    </row>
    <row r="15" spans="1:11" s="1" customFormat="1" ht="12" customHeight="1">
      <c r="A15" s="7">
        <f>A14+1</f>
        <v>10</v>
      </c>
      <c r="B15" s="92" t="s">
        <v>117</v>
      </c>
      <c r="C15" s="34" t="s">
        <v>115</v>
      </c>
      <c r="D15" s="94"/>
      <c r="E15" s="257" t="s">
        <v>1224</v>
      </c>
      <c r="F15" s="257" t="s">
        <v>1224</v>
      </c>
      <c r="G15" s="260" t="s">
        <v>1224</v>
      </c>
      <c r="H15" s="227" t="s">
        <v>1224</v>
      </c>
      <c r="I15" s="262" t="s">
        <v>1224</v>
      </c>
      <c r="J15" s="227" t="s">
        <v>1224</v>
      </c>
      <c r="K15" s="57" t="s">
        <v>252</v>
      </c>
    </row>
    <row r="16" spans="1:11" s="1" customFormat="1" ht="12" customHeight="1">
      <c r="A16" s="7">
        <f>A15+1</f>
        <v>11</v>
      </c>
      <c r="B16" s="93" t="s">
        <v>241</v>
      </c>
      <c r="C16" s="34" t="s">
        <v>74</v>
      </c>
      <c r="D16" s="100"/>
      <c r="E16" s="257"/>
      <c r="F16" s="257"/>
      <c r="G16" s="260"/>
      <c r="H16" s="261">
        <v>4.5</v>
      </c>
      <c r="I16" s="262"/>
      <c r="J16" s="227"/>
      <c r="K16" s="57" t="s">
        <v>136</v>
      </c>
    </row>
    <row r="17" spans="1:11" s="1" customFormat="1" ht="12" customHeight="1">
      <c r="A17" s="7">
        <f>A16+1</f>
        <v>12</v>
      </c>
      <c r="B17" s="93" t="s">
        <v>242</v>
      </c>
      <c r="C17" s="34" t="s">
        <v>249</v>
      </c>
      <c r="D17" s="94"/>
      <c r="E17" s="210"/>
      <c r="F17" s="210"/>
      <c r="G17" s="61"/>
      <c r="H17" s="207">
        <v>6</v>
      </c>
      <c r="I17" s="62"/>
      <c r="J17" s="7"/>
      <c r="K17" s="57" t="s">
        <v>137</v>
      </c>
    </row>
    <row r="18" spans="1:11" s="1" customFormat="1" ht="12" customHeight="1">
      <c r="A18" s="7">
        <f t="shared" ref="A18:A81" si="1">A17+1</f>
        <v>13</v>
      </c>
      <c r="B18" s="93" t="s">
        <v>250</v>
      </c>
      <c r="C18" s="34" t="s">
        <v>257</v>
      </c>
      <c r="D18" s="94"/>
      <c r="E18" s="258"/>
      <c r="F18" s="258"/>
      <c r="G18" s="253"/>
      <c r="H18" s="255">
        <v>545.37</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0.5</v>
      </c>
      <c r="I20" s="62"/>
      <c r="J20" s="7"/>
      <c r="K20" s="57" t="s">
        <v>247</v>
      </c>
    </row>
    <row r="21" spans="1:11" s="1" customFormat="1" ht="12" customHeight="1">
      <c r="A21" s="7">
        <f t="shared" si="1"/>
        <v>16</v>
      </c>
      <c r="B21" s="92" t="s">
        <v>245</v>
      </c>
      <c r="C21" s="34" t="s">
        <v>246</v>
      </c>
      <c r="D21" s="67"/>
      <c r="E21" s="61"/>
      <c r="F21" s="61"/>
      <c r="G21" s="61"/>
      <c r="H21" s="255">
        <v>0.5</v>
      </c>
      <c r="I21" s="62"/>
      <c r="J21" s="7"/>
      <c r="K21" s="57" t="s">
        <v>247</v>
      </c>
    </row>
    <row r="22" spans="1:11" s="1" customFormat="1" ht="22.5">
      <c r="A22" s="7">
        <f t="shared" si="1"/>
        <v>17</v>
      </c>
      <c r="B22" s="6" t="s">
        <v>883</v>
      </c>
      <c r="C22" s="7" t="s">
        <v>249</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0.06</v>
      </c>
      <c r="G23" s="256">
        <v>0.5</v>
      </c>
      <c r="H23" s="256">
        <v>47</v>
      </c>
      <c r="I23" s="256">
        <v>93</v>
      </c>
      <c r="J23" s="34">
        <v>0.04</v>
      </c>
      <c r="K23" s="57" t="s">
        <v>139</v>
      </c>
    </row>
    <row r="24" spans="1:11" s="1" customFormat="1" ht="12" customHeight="1">
      <c r="A24" s="7">
        <f t="shared" si="1"/>
        <v>19</v>
      </c>
      <c r="B24" s="93" t="s">
        <v>113</v>
      </c>
      <c r="C24" s="34" t="s">
        <v>249</v>
      </c>
      <c r="D24" s="94"/>
      <c r="E24" s="34" t="s">
        <v>1225</v>
      </c>
      <c r="F24" s="34" t="s">
        <v>1225</v>
      </c>
      <c r="G24" s="34" t="s">
        <v>1225</v>
      </c>
      <c r="H24" s="34" t="s">
        <v>1225</v>
      </c>
      <c r="I24" s="34" t="s">
        <v>1225</v>
      </c>
      <c r="J24" s="34" t="s">
        <v>1225</v>
      </c>
      <c r="K24" s="57" t="s">
        <v>428</v>
      </c>
    </row>
    <row r="25" spans="1:11" s="1" customFormat="1" ht="12" customHeight="1">
      <c r="A25" s="7">
        <f t="shared" si="1"/>
        <v>20</v>
      </c>
      <c r="B25" s="93" t="s">
        <v>114</v>
      </c>
      <c r="C25" s="34" t="s">
        <v>249</v>
      </c>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3</v>
      </c>
      <c r="F26" s="173">
        <v>4.5999999999999996</v>
      </c>
      <c r="G26" s="173">
        <v>5.9</v>
      </c>
      <c r="H26" s="173">
        <v>5.8</v>
      </c>
      <c r="I26" s="173">
        <v>5.7</v>
      </c>
      <c r="J26" s="173">
        <v>0</v>
      </c>
      <c r="K26" s="35" t="s">
        <v>135</v>
      </c>
    </row>
    <row r="27" spans="1:11" ht="12" customHeight="1">
      <c r="A27" s="7">
        <f t="shared" si="1"/>
        <v>22</v>
      </c>
      <c r="B27" s="92" t="s">
        <v>9</v>
      </c>
      <c r="C27" s="7" t="s">
        <v>95</v>
      </c>
      <c r="D27" s="15"/>
      <c r="E27" s="219">
        <v>0.1</v>
      </c>
      <c r="F27" s="219">
        <v>1.6</v>
      </c>
      <c r="G27" s="219">
        <v>0.4</v>
      </c>
      <c r="H27" s="219">
        <v>0.5</v>
      </c>
      <c r="I27" s="219">
        <v>2.6</v>
      </c>
      <c r="J27" s="219">
        <v>0.1</v>
      </c>
      <c r="K27" s="35" t="s">
        <v>895</v>
      </c>
    </row>
    <row r="28" spans="1:11" ht="12" customHeight="1">
      <c r="A28" s="7">
        <f t="shared" si="1"/>
        <v>23</v>
      </c>
      <c r="B28" s="33" t="s">
        <v>10</v>
      </c>
      <c r="C28" s="7" t="s">
        <v>249</v>
      </c>
      <c r="D28" s="15"/>
      <c r="E28" s="173">
        <v>8</v>
      </c>
      <c r="F28" s="173">
        <v>7.9</v>
      </c>
      <c r="G28" s="173">
        <v>7.8</v>
      </c>
      <c r="H28" s="173">
        <v>7.7</v>
      </c>
      <c r="I28" s="173">
        <v>7.7</v>
      </c>
      <c r="J28" s="173">
        <v>8</v>
      </c>
      <c r="K28" s="35" t="s">
        <v>895</v>
      </c>
    </row>
    <row r="29" spans="1:11" ht="12" customHeight="1">
      <c r="A29" s="7">
        <f t="shared" si="1"/>
        <v>24</v>
      </c>
      <c r="B29" s="33" t="s">
        <v>11</v>
      </c>
      <c r="C29" s="7" t="s">
        <v>38</v>
      </c>
      <c r="D29" s="18"/>
      <c r="E29" s="219"/>
      <c r="F29" s="219">
        <v>0.6</v>
      </c>
      <c r="G29" s="219">
        <v>0.5</v>
      </c>
      <c r="H29" s="219">
        <v>0.5</v>
      </c>
      <c r="I29" s="219">
        <v>0.5</v>
      </c>
      <c r="J29" s="219">
        <v>0.3</v>
      </c>
      <c r="K29" s="35" t="s">
        <v>895</v>
      </c>
    </row>
    <row r="30" spans="1:11" ht="12" customHeight="1">
      <c r="A30" s="7">
        <f t="shared" si="1"/>
        <v>25</v>
      </c>
      <c r="B30" s="33" t="s">
        <v>12</v>
      </c>
      <c r="C30" s="7" t="s">
        <v>38</v>
      </c>
      <c r="D30" s="15"/>
      <c r="E30" s="173"/>
      <c r="F30" s="173">
        <v>1.2</v>
      </c>
      <c r="G30" s="173">
        <v>1.2</v>
      </c>
      <c r="H30" s="173">
        <v>1.4</v>
      </c>
      <c r="I30" s="173">
        <v>1.5</v>
      </c>
      <c r="J30" s="173">
        <v>0.5</v>
      </c>
      <c r="K30" s="35" t="s">
        <v>895</v>
      </c>
    </row>
    <row r="31" spans="1:11" ht="12" customHeight="1">
      <c r="A31" s="7">
        <f t="shared" si="1"/>
        <v>26</v>
      </c>
      <c r="B31" s="33" t="s">
        <v>258</v>
      </c>
      <c r="C31" s="7" t="s">
        <v>38</v>
      </c>
      <c r="D31" s="14"/>
      <c r="E31" s="173">
        <v>0.8</v>
      </c>
      <c r="F31" s="173">
        <v>1.6</v>
      </c>
      <c r="G31" s="173">
        <v>0.9</v>
      </c>
      <c r="H31" s="173">
        <v>0.9</v>
      </c>
      <c r="I31" s="173">
        <v>4</v>
      </c>
      <c r="J31" s="173" t="s">
        <v>1227</v>
      </c>
      <c r="K31" s="35" t="s">
        <v>895</v>
      </c>
    </row>
    <row r="32" spans="1:11" ht="12" customHeight="1">
      <c r="A32" s="7">
        <f t="shared" si="1"/>
        <v>27</v>
      </c>
      <c r="B32" s="33" t="s">
        <v>259</v>
      </c>
      <c r="C32" s="7" t="s">
        <v>38</v>
      </c>
      <c r="D32" s="15"/>
      <c r="E32" s="173"/>
      <c r="F32" s="173">
        <v>11.9</v>
      </c>
      <c r="G32" s="173">
        <v>10.3</v>
      </c>
      <c r="H32" s="173">
        <v>9.1</v>
      </c>
      <c r="I32" s="173">
        <v>9.1</v>
      </c>
      <c r="J32" s="173">
        <v>13.2</v>
      </c>
      <c r="K32" s="35" t="s">
        <v>895</v>
      </c>
    </row>
    <row r="33" spans="1:11" ht="12" customHeight="1">
      <c r="A33" s="7">
        <f t="shared" si="1"/>
        <v>28</v>
      </c>
      <c r="B33" s="33" t="s">
        <v>13</v>
      </c>
      <c r="C33" s="7" t="s">
        <v>98</v>
      </c>
      <c r="D33" s="14"/>
      <c r="E33" s="219"/>
      <c r="F33" s="219">
        <v>23</v>
      </c>
      <c r="G33" s="219">
        <v>7.8</v>
      </c>
      <c r="H33" s="219">
        <v>13</v>
      </c>
      <c r="I33" s="219">
        <v>23</v>
      </c>
      <c r="J33" s="219">
        <v>13</v>
      </c>
      <c r="K33" s="35" t="s">
        <v>895</v>
      </c>
    </row>
    <row r="34" spans="1:11" ht="12" customHeight="1">
      <c r="A34" s="7">
        <f t="shared" si="1"/>
        <v>29</v>
      </c>
      <c r="B34" s="33" t="s">
        <v>238</v>
      </c>
      <c r="C34" s="7" t="s">
        <v>38</v>
      </c>
      <c r="D34" s="19"/>
      <c r="E34" s="214"/>
      <c r="F34" s="214">
        <v>0.439</v>
      </c>
      <c r="G34" s="214">
        <v>0.436</v>
      </c>
      <c r="H34" s="214">
        <v>0.44400000000000001</v>
      </c>
      <c r="I34" s="214">
        <v>0.436</v>
      </c>
      <c r="J34" s="214">
        <v>0.375</v>
      </c>
      <c r="K34" s="35" t="s">
        <v>895</v>
      </c>
    </row>
    <row r="35" spans="1:11" ht="12" customHeight="1">
      <c r="A35" s="7">
        <f t="shared" si="1"/>
        <v>30</v>
      </c>
      <c r="B35" s="33" t="s">
        <v>239</v>
      </c>
      <c r="C35" s="7" t="s">
        <v>38</v>
      </c>
      <c r="D35" s="21"/>
      <c r="E35" s="214"/>
      <c r="F35" s="214">
        <v>8.9999999999999993E-3</v>
      </c>
      <c r="G35" s="214">
        <v>7.0000000000000001E-3</v>
      </c>
      <c r="H35" s="214">
        <v>8.0000000000000002E-3</v>
      </c>
      <c r="I35" s="214">
        <v>1.2999999999999999E-2</v>
      </c>
      <c r="J35" s="214">
        <v>5.0000000000000001E-3</v>
      </c>
      <c r="K35" s="35" t="s">
        <v>895</v>
      </c>
    </row>
    <row r="36" spans="1:11" ht="12" customHeight="1">
      <c r="A36" s="7">
        <f t="shared" si="1"/>
        <v>31</v>
      </c>
      <c r="B36" s="32" t="s">
        <v>101</v>
      </c>
      <c r="C36" s="9" t="s">
        <v>38</v>
      </c>
      <c r="D36" s="15"/>
      <c r="E36" s="219">
        <v>1E-3</v>
      </c>
      <c r="F36" s="219">
        <v>2E-3</v>
      </c>
      <c r="G36" s="219">
        <v>2E-3</v>
      </c>
      <c r="H36" s="219">
        <v>3.0000000000000001E-3</v>
      </c>
      <c r="I36" s="219">
        <v>4.0000000000000001E-3</v>
      </c>
      <c r="J36" s="219">
        <v>8.0000000000000002E-3</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t="s">
        <v>1228</v>
      </c>
      <c r="G41" s="219" t="s">
        <v>1228</v>
      </c>
      <c r="H41" s="219"/>
      <c r="I41" s="219"/>
      <c r="J41" s="219" t="s">
        <v>1228</v>
      </c>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4.0000000000000001E-3</v>
      </c>
      <c r="G43" s="219">
        <v>4.0000000000000001E-3</v>
      </c>
      <c r="H43" s="219"/>
      <c r="I43" s="219"/>
      <c r="J43" s="219">
        <v>4.0000000000000001E-3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1222</v>
      </c>
      <c r="D69" s="21"/>
      <c r="E69" s="219"/>
      <c r="F69" s="219"/>
      <c r="G69" s="219" t="s">
        <v>1232</v>
      </c>
      <c r="H69" s="219">
        <v>0.2</v>
      </c>
      <c r="I69" s="219" t="s">
        <v>1232</v>
      </c>
      <c r="J69" s="219"/>
      <c r="K69" s="35" t="s">
        <v>895</v>
      </c>
    </row>
    <row r="70" spans="1:11" ht="12" customHeight="1">
      <c r="A70" s="7">
        <f t="shared" si="1"/>
        <v>65</v>
      </c>
      <c r="B70" s="33" t="s">
        <v>262</v>
      </c>
      <c r="C70" s="7" t="s">
        <v>38</v>
      </c>
      <c r="D70" s="20"/>
      <c r="E70" s="214"/>
      <c r="F70" s="214"/>
      <c r="G70" s="214">
        <v>2.3E-2</v>
      </c>
      <c r="H70" s="214">
        <v>0.03</v>
      </c>
      <c r="I70" s="214">
        <v>2.1000000000000001E-2</v>
      </c>
      <c r="J70" s="214">
        <v>3.0000000000000001E-3</v>
      </c>
      <c r="K70" s="35" t="s">
        <v>895</v>
      </c>
    </row>
    <row r="71" spans="1:11" ht="12" customHeight="1">
      <c r="A71" s="7">
        <f>A70+1</f>
        <v>66</v>
      </c>
      <c r="B71" s="33" t="s">
        <v>181</v>
      </c>
      <c r="C71" s="7" t="s">
        <v>38</v>
      </c>
      <c r="D71" s="19"/>
      <c r="E71" s="219"/>
      <c r="F71" s="219"/>
      <c r="G71" s="219">
        <v>5.0000000000000001E-3</v>
      </c>
      <c r="H71" s="219">
        <v>8.0000000000000002E-3</v>
      </c>
      <c r="I71" s="219">
        <v>6.0000000000000001E-3</v>
      </c>
      <c r="J71" s="219" t="s">
        <v>1228</v>
      </c>
      <c r="K71" s="35" t="s">
        <v>895</v>
      </c>
    </row>
    <row r="72" spans="1:11" ht="12" customHeight="1">
      <c r="A72" s="7">
        <f t="shared" si="1"/>
        <v>67</v>
      </c>
      <c r="B72" s="33" t="s">
        <v>182</v>
      </c>
      <c r="C72" s="7" t="s">
        <v>38</v>
      </c>
      <c r="D72" s="19"/>
      <c r="E72" s="214"/>
      <c r="F72" s="214"/>
      <c r="G72" s="214">
        <v>0.34100000000000003</v>
      </c>
      <c r="H72" s="214">
        <v>0.35699999999999998</v>
      </c>
      <c r="I72" s="214">
        <v>0.34100000000000003</v>
      </c>
      <c r="J72" s="214">
        <v>0.34799999999999998</v>
      </c>
      <c r="K72" s="35" t="s">
        <v>895</v>
      </c>
    </row>
    <row r="73" spans="1:11" ht="12" customHeight="1">
      <c r="A73" s="7">
        <f t="shared" si="1"/>
        <v>68</v>
      </c>
      <c r="B73" s="33" t="s">
        <v>14</v>
      </c>
      <c r="C73" s="7" t="s">
        <v>38</v>
      </c>
      <c r="D73" s="21"/>
      <c r="E73" s="219"/>
      <c r="F73" s="219"/>
      <c r="G73" s="219" t="s">
        <v>1228</v>
      </c>
      <c r="H73" s="219" t="s">
        <v>1228</v>
      </c>
      <c r="I73" s="219" t="s">
        <v>1228</v>
      </c>
      <c r="J73" s="219">
        <v>2E-3</v>
      </c>
      <c r="K73" s="35" t="s">
        <v>895</v>
      </c>
    </row>
    <row r="74" spans="1:11" ht="12" customHeight="1">
      <c r="A74" s="7">
        <f t="shared" si="1"/>
        <v>69</v>
      </c>
      <c r="B74" s="33" t="s">
        <v>15</v>
      </c>
      <c r="C74" s="7" t="s">
        <v>264</v>
      </c>
      <c r="D74" s="15"/>
      <c r="E74" s="219"/>
      <c r="F74" s="219">
        <v>0.4</v>
      </c>
      <c r="G74" s="219">
        <v>0.9</v>
      </c>
      <c r="H74" s="219">
        <v>0.7</v>
      </c>
      <c r="I74" s="219">
        <v>0.5</v>
      </c>
      <c r="J74" s="219" t="s">
        <v>1227</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1.7999999999999999E-2</v>
      </c>
      <c r="F80" s="219">
        <v>5.8999999999999997E-2</v>
      </c>
      <c r="G80" s="219">
        <v>2.3E-2</v>
      </c>
      <c r="H80" s="219"/>
      <c r="I80" s="219"/>
      <c r="J80" s="219">
        <v>2E-3</v>
      </c>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2" si="2">A81+1</f>
        <v>77</v>
      </c>
      <c r="B82" s="32" t="s">
        <v>43</v>
      </c>
      <c r="C82" s="9" t="s">
        <v>38</v>
      </c>
      <c r="D82" s="15"/>
      <c r="E82" s="219" t="s">
        <v>1228</v>
      </c>
      <c r="F82" s="219">
        <v>3.5000000000000003E-2</v>
      </c>
      <c r="G82" s="219">
        <v>1.7999999999999999E-2</v>
      </c>
      <c r="H82" s="219"/>
      <c r="I82" s="219"/>
      <c r="J82" s="219" t="s">
        <v>1228</v>
      </c>
      <c r="K82" s="35" t="s">
        <v>895</v>
      </c>
    </row>
    <row r="83" spans="1:11" ht="12" customHeight="1">
      <c r="A83" s="7">
        <f t="shared" si="2"/>
        <v>78</v>
      </c>
      <c r="B83" s="32" t="s">
        <v>248</v>
      </c>
      <c r="C83" s="9" t="s">
        <v>249</v>
      </c>
      <c r="D83" s="15"/>
      <c r="E83" s="219"/>
      <c r="F83" s="219"/>
      <c r="G83" s="219"/>
      <c r="H83" s="219"/>
      <c r="I83" s="219"/>
      <c r="J83" s="219"/>
      <c r="K83" s="35" t="s">
        <v>896</v>
      </c>
    </row>
    <row r="84" spans="1:11" ht="12" customHeight="1">
      <c r="A84" s="7">
        <f t="shared" si="2"/>
        <v>79</v>
      </c>
      <c r="B84" s="32" t="s">
        <v>1173</v>
      </c>
      <c r="C84" s="9" t="s">
        <v>1174</v>
      </c>
      <c r="D84" s="15"/>
      <c r="E84" s="219"/>
      <c r="F84" s="219" t="s">
        <v>1229</v>
      </c>
      <c r="G84" s="219" t="s">
        <v>1229</v>
      </c>
      <c r="H84" s="219" t="s">
        <v>1229</v>
      </c>
      <c r="I84" s="219">
        <v>2</v>
      </c>
      <c r="J84" s="219" t="s">
        <v>1229</v>
      </c>
      <c r="K84" s="35" t="s">
        <v>895</v>
      </c>
    </row>
    <row r="85" spans="1:11" ht="12" customHeight="1">
      <c r="A85" s="7">
        <f t="shared" si="2"/>
        <v>80</v>
      </c>
      <c r="B85" s="32" t="s">
        <v>35</v>
      </c>
      <c r="C85" s="9" t="s">
        <v>38</v>
      </c>
      <c r="D85" s="15"/>
      <c r="E85" s="219"/>
      <c r="F85" s="219"/>
      <c r="G85" s="219">
        <v>0.01</v>
      </c>
      <c r="H85" s="219"/>
      <c r="I85" s="219"/>
      <c r="J85" s="219"/>
      <c r="K85" s="35" t="s">
        <v>895</v>
      </c>
    </row>
    <row r="86" spans="1:11" ht="12" customHeight="1">
      <c r="A86" s="7">
        <f t="shared" si="2"/>
        <v>81</v>
      </c>
      <c r="B86" s="32" t="s">
        <v>1175</v>
      </c>
      <c r="C86" s="9" t="s">
        <v>38</v>
      </c>
      <c r="D86" s="15"/>
      <c r="E86" s="219"/>
      <c r="F86" s="219"/>
      <c r="G86" s="219">
        <v>3.0000000000000001E-3</v>
      </c>
      <c r="H86" s="219">
        <v>1E-3</v>
      </c>
      <c r="I86" s="219">
        <v>1E-3</v>
      </c>
      <c r="J86" s="219">
        <v>3.0000000000000001E-3</v>
      </c>
      <c r="K86" s="35" t="s">
        <v>895</v>
      </c>
    </row>
    <row r="87" spans="1:11" ht="12" customHeight="1">
      <c r="A87" s="7">
        <f t="shared" si="2"/>
        <v>82</v>
      </c>
      <c r="B87" s="32" t="s">
        <v>1176</v>
      </c>
      <c r="C87" s="9" t="s">
        <v>38</v>
      </c>
      <c r="D87" s="15"/>
      <c r="E87" s="219"/>
      <c r="F87" s="219"/>
      <c r="G87" s="219" t="s">
        <v>1228</v>
      </c>
      <c r="H87" s="219" t="s">
        <v>1228</v>
      </c>
      <c r="I87" s="219" t="s">
        <v>1228</v>
      </c>
      <c r="J87" s="219">
        <v>1E-3</v>
      </c>
      <c r="K87" s="35" t="s">
        <v>895</v>
      </c>
    </row>
    <row r="88" spans="1:11" ht="12" customHeight="1">
      <c r="A88" s="7">
        <f t="shared" si="2"/>
        <v>83</v>
      </c>
      <c r="B88" s="32" t="s">
        <v>1177</v>
      </c>
      <c r="C88" s="9" t="s">
        <v>1178</v>
      </c>
      <c r="D88" s="15"/>
      <c r="E88" s="173">
        <v>12.9</v>
      </c>
      <c r="F88" s="173">
        <v>19.8</v>
      </c>
      <c r="G88" s="173">
        <v>19.5</v>
      </c>
      <c r="H88" s="173">
        <v>19.600000000000001</v>
      </c>
      <c r="I88" s="173">
        <v>20</v>
      </c>
      <c r="J88" s="173">
        <v>37.200000000000003</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2.3E-2</v>
      </c>
      <c r="F90" s="219">
        <v>5.8999999999999997E-2</v>
      </c>
      <c r="G90" s="219">
        <v>2.5999999999999999E-2</v>
      </c>
      <c r="H90" s="219"/>
      <c r="I90" s="219"/>
      <c r="J90" s="219">
        <v>5.0000000000000001E-3</v>
      </c>
      <c r="K90" s="35" t="s">
        <v>895</v>
      </c>
    </row>
    <row r="91" spans="1:11" ht="12" customHeight="1">
      <c r="A91" s="7">
        <f t="shared" si="2"/>
        <v>86</v>
      </c>
      <c r="B91" s="32" t="s">
        <v>1181</v>
      </c>
      <c r="C91" s="9" t="s">
        <v>38</v>
      </c>
      <c r="D91" s="15"/>
      <c r="E91" s="219" t="s">
        <v>1228</v>
      </c>
      <c r="F91" s="219" t="s">
        <v>1228</v>
      </c>
      <c r="G91" s="219" t="s">
        <v>1228</v>
      </c>
      <c r="H91" s="219"/>
      <c r="I91" s="219"/>
      <c r="J91" s="219" t="s">
        <v>1228</v>
      </c>
      <c r="K91" s="35" t="s">
        <v>895</v>
      </c>
    </row>
    <row r="92" spans="1:11" ht="12" customHeight="1">
      <c r="A92" s="7">
        <f t="shared" si="2"/>
        <v>87</v>
      </c>
      <c r="B92" s="32" t="s">
        <v>1182</v>
      </c>
      <c r="C92" s="9" t="s">
        <v>38</v>
      </c>
      <c r="D92" s="15"/>
      <c r="E92" s="219">
        <v>2.4</v>
      </c>
      <c r="F92" s="219">
        <v>3.1</v>
      </c>
      <c r="G92" s="219">
        <v>3</v>
      </c>
      <c r="H92" s="219"/>
      <c r="I92" s="219"/>
      <c r="J92" s="219">
        <v>5.6</v>
      </c>
      <c r="K92" s="35" t="s">
        <v>895</v>
      </c>
    </row>
    <row r="93" spans="1:11" ht="12" customHeight="1">
      <c r="A93" s="140" t="s">
        <v>445</v>
      </c>
      <c r="C93" s="135"/>
      <c r="D93" s="136"/>
      <c r="E93" s="136"/>
      <c r="F93" s="136"/>
      <c r="G93" s="137"/>
      <c r="H93" s="137"/>
      <c r="I93" s="137"/>
      <c r="J93" s="136"/>
      <c r="K93"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44622</v>
      </c>
      <c r="E9" s="171" t="s">
        <v>279</v>
      </c>
    </row>
    <row r="10" spans="1:5">
      <c r="A10" s="170">
        <v>5</v>
      </c>
      <c r="B10" s="178" t="s">
        <v>280</v>
      </c>
      <c r="C10" s="170" t="s">
        <v>274</v>
      </c>
      <c r="D10" s="170" t="s">
        <v>1205</v>
      </c>
      <c r="E10" s="171" t="s">
        <v>281</v>
      </c>
    </row>
    <row r="11" spans="1:5">
      <c r="A11" s="170">
        <v>6</v>
      </c>
      <c r="B11" s="178" t="s">
        <v>7</v>
      </c>
      <c r="C11" s="170" t="s">
        <v>274</v>
      </c>
      <c r="D11" s="231">
        <v>0.53472222222222221</v>
      </c>
      <c r="E11" s="171" t="s">
        <v>282</v>
      </c>
    </row>
    <row r="12" spans="1:5">
      <c r="A12" s="170">
        <v>7</v>
      </c>
      <c r="B12" s="178" t="s">
        <v>283</v>
      </c>
      <c r="C12" s="170" t="s">
        <v>274</v>
      </c>
      <c r="D12" s="170" t="s">
        <v>1223</v>
      </c>
      <c r="E12" s="171" t="s">
        <v>426</v>
      </c>
    </row>
    <row r="13" spans="1:5">
      <c r="A13" s="170">
        <v>8</v>
      </c>
      <c r="B13" s="178" t="s">
        <v>284</v>
      </c>
      <c r="C13" s="170" t="s">
        <v>8</v>
      </c>
      <c r="D13" s="232">
        <v>11</v>
      </c>
      <c r="E13" s="171" t="s">
        <v>285</v>
      </c>
    </row>
    <row r="14" spans="1:5">
      <c r="A14" s="170">
        <v>9</v>
      </c>
      <c r="B14" s="178" t="s">
        <v>286</v>
      </c>
      <c r="C14" s="170" t="s">
        <v>287</v>
      </c>
      <c r="D14" s="232">
        <v>93</v>
      </c>
      <c r="E14" s="171" t="s">
        <v>288</v>
      </c>
    </row>
    <row r="15" spans="1:5">
      <c r="A15" s="170">
        <v>10</v>
      </c>
      <c r="B15" s="178" t="s">
        <v>289</v>
      </c>
      <c r="C15" s="170" t="s">
        <v>290</v>
      </c>
      <c r="D15" s="170" t="s">
        <v>1224</v>
      </c>
      <c r="E15" s="171" t="s">
        <v>292</v>
      </c>
    </row>
    <row r="16" spans="1:5">
      <c r="A16" s="170">
        <v>11</v>
      </c>
      <c r="B16" s="178" t="s">
        <v>293</v>
      </c>
      <c r="C16" s="170" t="s">
        <v>287</v>
      </c>
      <c r="D16" s="232">
        <v>5.2</v>
      </c>
      <c r="E16" s="171" t="s">
        <v>294</v>
      </c>
    </row>
    <row r="17" spans="1:5">
      <c r="A17" s="170">
        <v>12</v>
      </c>
      <c r="B17" s="178" t="s">
        <v>295</v>
      </c>
      <c r="C17" s="170" t="s">
        <v>274</v>
      </c>
      <c r="D17" s="170">
        <v>4</v>
      </c>
      <c r="E17" s="171" t="s">
        <v>296</v>
      </c>
    </row>
    <row r="18" spans="1:5">
      <c r="A18" s="170">
        <v>13</v>
      </c>
      <c r="B18" s="178" t="s">
        <v>297</v>
      </c>
      <c r="C18" s="170" t="s">
        <v>298</v>
      </c>
      <c r="D18" s="170">
        <v>545.04</v>
      </c>
      <c r="E18" s="171" t="s">
        <v>299</v>
      </c>
    </row>
    <row r="19" spans="1:5">
      <c r="A19" s="170">
        <v>14</v>
      </c>
      <c r="B19" s="178" t="s">
        <v>300</v>
      </c>
      <c r="C19" s="170" t="s">
        <v>301</v>
      </c>
      <c r="D19" s="170"/>
      <c r="E19" s="171" t="s">
        <v>299</v>
      </c>
    </row>
    <row r="20" spans="1:5">
      <c r="A20" s="170">
        <v>15</v>
      </c>
      <c r="B20" s="178" t="s">
        <v>302</v>
      </c>
      <c r="C20" s="170" t="s">
        <v>301</v>
      </c>
      <c r="D20" s="234">
        <v>0.53</v>
      </c>
      <c r="E20" s="171" t="s">
        <v>299</v>
      </c>
    </row>
    <row r="21" spans="1:5">
      <c r="A21" s="170">
        <v>16</v>
      </c>
      <c r="B21" s="178" t="s">
        <v>303</v>
      </c>
      <c r="C21" s="170" t="s">
        <v>301</v>
      </c>
      <c r="D21" s="234">
        <v>0.53</v>
      </c>
      <c r="E21" s="171" t="s">
        <v>299</v>
      </c>
    </row>
    <row r="22" spans="1:5">
      <c r="A22" s="170">
        <v>17</v>
      </c>
      <c r="B22" s="178" t="s">
        <v>304</v>
      </c>
      <c r="C22" s="170" t="s">
        <v>274</v>
      </c>
      <c r="D22" s="170" t="s">
        <v>1206</v>
      </c>
      <c r="E22" s="171" t="s">
        <v>305</v>
      </c>
    </row>
    <row r="23" spans="1:5">
      <c r="A23" s="170">
        <v>18</v>
      </c>
      <c r="B23" s="178" t="s">
        <v>306</v>
      </c>
      <c r="C23" s="170" t="s">
        <v>307</v>
      </c>
      <c r="D23" s="170">
        <v>2</v>
      </c>
      <c r="E23" s="171" t="s">
        <v>308</v>
      </c>
    </row>
    <row r="24" spans="1:5">
      <c r="A24" s="170">
        <v>19</v>
      </c>
      <c r="B24" s="171" t="s">
        <v>883</v>
      </c>
      <c r="C24" s="170" t="s">
        <v>274</v>
      </c>
      <c r="D24" s="170" t="s">
        <v>1183</v>
      </c>
      <c r="E24" s="205" t="s">
        <v>1156</v>
      </c>
    </row>
    <row r="25" spans="1:5">
      <c r="A25" s="170">
        <v>20</v>
      </c>
      <c r="B25" s="178" t="s">
        <v>112</v>
      </c>
      <c r="C25" s="170" t="s">
        <v>309</v>
      </c>
      <c r="D25" s="170">
        <v>0.5</v>
      </c>
      <c r="E25" s="171" t="s">
        <v>310</v>
      </c>
    </row>
    <row r="26" spans="1:5">
      <c r="A26" s="170">
        <v>21</v>
      </c>
      <c r="B26" s="178" t="s">
        <v>190</v>
      </c>
      <c r="C26" s="170" t="s">
        <v>274</v>
      </c>
      <c r="D26" s="170" t="s">
        <v>1207</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1256</v>
      </c>
      <c r="C32" s="181"/>
      <c r="D32" s="286">
        <v>2400</v>
      </c>
      <c r="E32" s="398" t="s">
        <v>892</v>
      </c>
    </row>
    <row r="33" spans="1:5">
      <c r="A33" s="181" t="s">
        <v>1239</v>
      </c>
      <c r="B33" s="181" t="s">
        <v>1240</v>
      </c>
      <c r="C33" s="183"/>
      <c r="D33" s="287">
        <v>50000</v>
      </c>
      <c r="E33" s="399"/>
    </row>
    <row r="34" spans="1:5" ht="22.5">
      <c r="A34" s="181" t="s">
        <v>472</v>
      </c>
      <c r="B34" s="181" t="s">
        <v>1242</v>
      </c>
      <c r="C34" s="183"/>
      <c r="D34" s="287">
        <v>6000</v>
      </c>
      <c r="E34" s="399"/>
    </row>
    <row r="35" spans="1:5">
      <c r="A35" s="181" t="s">
        <v>476</v>
      </c>
      <c r="B35" s="181" t="s">
        <v>1243</v>
      </c>
      <c r="C35" s="183"/>
      <c r="D35" s="287">
        <v>84000</v>
      </c>
      <c r="E35" s="399"/>
    </row>
    <row r="36" spans="1:5">
      <c r="A36" s="181" t="s">
        <v>476</v>
      </c>
      <c r="B36" s="181" t="s">
        <v>1243</v>
      </c>
      <c r="C36" s="183"/>
      <c r="D36" s="287">
        <v>31000</v>
      </c>
      <c r="E36" s="399"/>
    </row>
    <row r="37" spans="1:5">
      <c r="A37" s="183" t="s">
        <v>476</v>
      </c>
      <c r="B37" s="181" t="s">
        <v>1250</v>
      </c>
      <c r="C37" s="183"/>
      <c r="D37" s="287">
        <v>280000</v>
      </c>
      <c r="E37" s="399"/>
    </row>
    <row r="38" spans="1:5">
      <c r="A38" s="183" t="s">
        <v>476</v>
      </c>
      <c r="B38" s="181" t="s">
        <v>1244</v>
      </c>
      <c r="C38" s="183"/>
      <c r="D38" s="287">
        <v>190000</v>
      </c>
      <c r="E38" s="399"/>
    </row>
    <row r="39" spans="1:5">
      <c r="A39" s="183" t="s">
        <v>476</v>
      </c>
      <c r="B39" s="181" t="s">
        <v>1245</v>
      </c>
      <c r="C39" s="183"/>
      <c r="D39" s="287">
        <v>9000</v>
      </c>
      <c r="E39" s="399"/>
    </row>
    <row r="40" spans="1:5">
      <c r="A40" s="183" t="s">
        <v>476</v>
      </c>
      <c r="B40" s="181" t="s">
        <v>1246</v>
      </c>
      <c r="C40" s="183"/>
      <c r="D40" s="287">
        <v>32000</v>
      </c>
      <c r="E40" s="399"/>
    </row>
    <row r="41" spans="1:5">
      <c r="A41" s="183" t="s">
        <v>476</v>
      </c>
      <c r="B41" s="181" t="s">
        <v>1257</v>
      </c>
      <c r="C41" s="183"/>
      <c r="D41" s="287">
        <v>600</v>
      </c>
      <c r="E41" s="399"/>
    </row>
    <row r="42" spans="1:5">
      <c r="A42" s="183" t="s">
        <v>485</v>
      </c>
      <c r="B42" s="181" t="s">
        <v>1258</v>
      </c>
      <c r="C42" s="183"/>
      <c r="D42" s="287">
        <v>600</v>
      </c>
      <c r="E42" s="399"/>
    </row>
    <row r="43" spans="1:5">
      <c r="A43" s="183" t="s">
        <v>508</v>
      </c>
      <c r="B43" s="181" t="s">
        <v>509</v>
      </c>
      <c r="C43" s="183"/>
      <c r="D43" s="287">
        <v>7200</v>
      </c>
      <c r="E43" s="399"/>
    </row>
    <row r="44" spans="1:5">
      <c r="A44" s="183"/>
      <c r="B44" s="181"/>
      <c r="C44" s="183"/>
      <c r="D44" s="287"/>
      <c r="E44" s="399"/>
    </row>
    <row r="45" spans="1:5">
      <c r="A45" s="183"/>
      <c r="B45" s="181"/>
      <c r="C45" s="183"/>
      <c r="D45" s="287"/>
      <c r="E45" s="399"/>
    </row>
    <row r="46" spans="1:5">
      <c r="A46" s="183"/>
      <c r="B46" s="181"/>
      <c r="C46" s="183"/>
      <c r="D46" s="287"/>
      <c r="E46" s="399"/>
    </row>
    <row r="47" spans="1:5">
      <c r="A47" s="183"/>
      <c r="B47" s="181"/>
      <c r="C47" s="183"/>
      <c r="D47" s="287"/>
      <c r="E47" s="399"/>
    </row>
    <row r="48" spans="1:5">
      <c r="A48" s="183"/>
      <c r="B48" s="181"/>
      <c r="C48" s="184"/>
      <c r="D48" s="287"/>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692800</v>
      </c>
      <c r="E54" s="171" t="s">
        <v>324</v>
      </c>
    </row>
    <row r="55" spans="1:5">
      <c r="A55" s="186"/>
      <c r="B55" s="187"/>
      <c r="C55" s="188" t="s">
        <v>325</v>
      </c>
      <c r="D55" s="171">
        <f>COUNT(D32:D53)</f>
        <v>12</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44664</v>
      </c>
      <c r="E9" s="171" t="s">
        <v>279</v>
      </c>
    </row>
    <row r="10" spans="1:5">
      <c r="A10" s="170">
        <v>5</v>
      </c>
      <c r="B10" s="178" t="s">
        <v>280</v>
      </c>
      <c r="C10" s="170" t="s">
        <v>274</v>
      </c>
      <c r="D10" s="170" t="s">
        <v>1205</v>
      </c>
      <c r="E10" s="171" t="s">
        <v>281</v>
      </c>
    </row>
    <row r="11" spans="1:5">
      <c r="A11" s="170">
        <v>6</v>
      </c>
      <c r="B11" s="178" t="s">
        <v>7</v>
      </c>
      <c r="C11" s="170" t="s">
        <v>274</v>
      </c>
      <c r="D11" s="231">
        <v>0.54166666666666663</v>
      </c>
      <c r="E11" s="171" t="s">
        <v>282</v>
      </c>
    </row>
    <row r="12" spans="1:5">
      <c r="A12" s="170">
        <v>7</v>
      </c>
      <c r="B12" s="178" t="s">
        <v>283</v>
      </c>
      <c r="C12" s="170" t="s">
        <v>274</v>
      </c>
      <c r="D12" s="170" t="s">
        <v>1223</v>
      </c>
      <c r="E12" s="171" t="s">
        <v>426</v>
      </c>
    </row>
    <row r="13" spans="1:5">
      <c r="A13" s="170">
        <v>8</v>
      </c>
      <c r="B13" s="178" t="s">
        <v>284</v>
      </c>
      <c r="C13" s="170" t="s">
        <v>8</v>
      </c>
      <c r="D13" s="232">
        <v>23</v>
      </c>
      <c r="E13" s="171" t="s">
        <v>285</v>
      </c>
    </row>
    <row r="14" spans="1:5">
      <c r="A14" s="170">
        <v>9</v>
      </c>
      <c r="B14" s="178" t="s">
        <v>286</v>
      </c>
      <c r="C14" s="170" t="s">
        <v>287</v>
      </c>
      <c r="D14" s="232">
        <v>95.4</v>
      </c>
      <c r="E14" s="171" t="s">
        <v>288</v>
      </c>
    </row>
    <row r="15" spans="1:5">
      <c r="A15" s="170">
        <v>10</v>
      </c>
      <c r="B15" s="178" t="s">
        <v>289</v>
      </c>
      <c r="C15" s="170" t="s">
        <v>290</v>
      </c>
      <c r="D15" s="170" t="s">
        <v>1224</v>
      </c>
      <c r="E15" s="171" t="s">
        <v>292</v>
      </c>
    </row>
    <row r="16" spans="1:5">
      <c r="A16" s="170">
        <v>11</v>
      </c>
      <c r="B16" s="178" t="s">
        <v>293</v>
      </c>
      <c r="C16" s="170" t="s">
        <v>287</v>
      </c>
      <c r="D16" s="232">
        <v>4.7</v>
      </c>
      <c r="E16" s="171" t="s">
        <v>294</v>
      </c>
    </row>
    <row r="17" spans="1:5">
      <c r="A17" s="170">
        <v>12</v>
      </c>
      <c r="B17" s="178" t="s">
        <v>295</v>
      </c>
      <c r="C17" s="170" t="s">
        <v>274</v>
      </c>
      <c r="D17" s="170">
        <v>5</v>
      </c>
      <c r="E17" s="171" t="s">
        <v>296</v>
      </c>
    </row>
    <row r="18" spans="1:5">
      <c r="A18" s="170">
        <v>13</v>
      </c>
      <c r="B18" s="178" t="s">
        <v>297</v>
      </c>
      <c r="C18" s="170" t="s">
        <v>298</v>
      </c>
      <c r="D18" s="170">
        <v>547.54</v>
      </c>
      <c r="E18" s="171" t="s">
        <v>299</v>
      </c>
    </row>
    <row r="19" spans="1:5">
      <c r="A19" s="170">
        <v>14</v>
      </c>
      <c r="B19" s="178" t="s">
        <v>300</v>
      </c>
      <c r="C19" s="170" t="s">
        <v>301</v>
      </c>
      <c r="D19" s="170"/>
      <c r="E19" s="171" t="s">
        <v>299</v>
      </c>
    </row>
    <row r="20" spans="1:5">
      <c r="A20" s="170">
        <v>15</v>
      </c>
      <c r="B20" s="178" t="s">
        <v>302</v>
      </c>
      <c r="C20" s="170" t="s">
        <v>301</v>
      </c>
      <c r="D20" s="234">
        <v>2.02</v>
      </c>
      <c r="E20" s="171" t="s">
        <v>299</v>
      </c>
    </row>
    <row r="21" spans="1:5">
      <c r="A21" s="170">
        <v>16</v>
      </c>
      <c r="B21" s="178" t="s">
        <v>303</v>
      </c>
      <c r="C21" s="170" t="s">
        <v>301</v>
      </c>
      <c r="D21" s="234">
        <v>0.53</v>
      </c>
      <c r="E21" s="171" t="s">
        <v>299</v>
      </c>
    </row>
    <row r="22" spans="1:5">
      <c r="A22" s="170">
        <v>17</v>
      </c>
      <c r="B22" s="178" t="s">
        <v>304</v>
      </c>
      <c r="C22" s="170" t="s">
        <v>274</v>
      </c>
      <c r="D22" s="170" t="s">
        <v>1206</v>
      </c>
      <c r="E22" s="171" t="s">
        <v>305</v>
      </c>
    </row>
    <row r="23" spans="1:5">
      <c r="A23" s="170">
        <v>18</v>
      </c>
      <c r="B23" s="178" t="s">
        <v>306</v>
      </c>
      <c r="C23" s="170" t="s">
        <v>307</v>
      </c>
      <c r="D23" s="170">
        <v>2</v>
      </c>
      <c r="E23" s="171" t="s">
        <v>308</v>
      </c>
    </row>
    <row r="24" spans="1:5">
      <c r="A24" s="170">
        <v>19</v>
      </c>
      <c r="B24" s="171" t="s">
        <v>883</v>
      </c>
      <c r="C24" s="170" t="s">
        <v>274</v>
      </c>
      <c r="D24" s="170" t="s">
        <v>1183</v>
      </c>
      <c r="E24" s="205" t="s">
        <v>1156</v>
      </c>
    </row>
    <row r="25" spans="1:5">
      <c r="A25" s="170">
        <v>20</v>
      </c>
      <c r="B25" s="178" t="s">
        <v>112</v>
      </c>
      <c r="C25" s="170" t="s">
        <v>309</v>
      </c>
      <c r="D25" s="170">
        <v>0.5</v>
      </c>
      <c r="E25" s="171" t="s">
        <v>310</v>
      </c>
    </row>
    <row r="26" spans="1:5">
      <c r="A26" s="170">
        <v>21</v>
      </c>
      <c r="B26" s="178" t="s">
        <v>190</v>
      </c>
      <c r="C26" s="170" t="s">
        <v>274</v>
      </c>
      <c r="D26" s="170" t="s">
        <v>1207</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1259</v>
      </c>
      <c r="C32" s="181"/>
      <c r="D32" s="286">
        <v>39000</v>
      </c>
      <c r="E32" s="398" t="s">
        <v>892</v>
      </c>
    </row>
    <row r="33" spans="1:5">
      <c r="A33" s="181" t="s">
        <v>468</v>
      </c>
      <c r="B33" s="181" t="s">
        <v>1256</v>
      </c>
      <c r="C33" s="183"/>
      <c r="D33" s="287">
        <v>1200</v>
      </c>
      <c r="E33" s="399"/>
    </row>
    <row r="34" spans="1:5">
      <c r="A34" s="181" t="s">
        <v>476</v>
      </c>
      <c r="B34" s="181" t="s">
        <v>1243</v>
      </c>
      <c r="C34" s="183"/>
      <c r="D34" s="287">
        <v>780000</v>
      </c>
      <c r="E34" s="399"/>
    </row>
    <row r="35" spans="1:5">
      <c r="A35" s="181" t="s">
        <v>476</v>
      </c>
      <c r="B35" s="181" t="s">
        <v>1243</v>
      </c>
      <c r="C35" s="183"/>
      <c r="D35" s="287">
        <v>18000</v>
      </c>
      <c r="E35" s="399"/>
    </row>
    <row r="36" spans="1:5">
      <c r="A36" s="181" t="s">
        <v>476</v>
      </c>
      <c r="B36" s="181" t="s">
        <v>1250</v>
      </c>
      <c r="C36" s="183"/>
      <c r="D36" s="287">
        <v>3000</v>
      </c>
      <c r="E36" s="399"/>
    </row>
    <row r="37" spans="1:5">
      <c r="A37" s="183" t="s">
        <v>476</v>
      </c>
      <c r="B37" s="181" t="s">
        <v>1244</v>
      </c>
      <c r="C37" s="183"/>
      <c r="D37" s="287">
        <v>110000</v>
      </c>
      <c r="E37" s="399"/>
    </row>
    <row r="38" spans="1:5">
      <c r="A38" s="183" t="s">
        <v>476</v>
      </c>
      <c r="B38" s="181" t="s">
        <v>1251</v>
      </c>
      <c r="C38" s="183"/>
      <c r="D38" s="287">
        <v>66000</v>
      </c>
      <c r="E38" s="399"/>
    </row>
    <row r="39" spans="1:5">
      <c r="A39" s="183" t="s">
        <v>476</v>
      </c>
      <c r="B39" s="181" t="s">
        <v>1246</v>
      </c>
      <c r="C39" s="183"/>
      <c r="D39" s="287">
        <v>4200</v>
      </c>
      <c r="E39" s="399"/>
    </row>
    <row r="40" spans="1:5">
      <c r="A40" s="183" t="s">
        <v>476</v>
      </c>
      <c r="B40" s="181" t="s">
        <v>1260</v>
      </c>
      <c r="C40" s="183"/>
      <c r="D40" s="287">
        <v>600</v>
      </c>
      <c r="E40" s="399"/>
    </row>
    <row r="41" spans="1:5">
      <c r="A41" s="183" t="s">
        <v>1253</v>
      </c>
      <c r="B41" s="181" t="s">
        <v>1261</v>
      </c>
      <c r="C41" s="183"/>
      <c r="D41" s="287">
        <v>2000000</v>
      </c>
      <c r="E41" s="399"/>
    </row>
    <row r="42" spans="1:5">
      <c r="A42" s="183" t="s">
        <v>1253</v>
      </c>
      <c r="B42" s="181" t="s">
        <v>1262</v>
      </c>
      <c r="C42" s="183"/>
      <c r="D42" s="287">
        <v>1200</v>
      </c>
      <c r="E42" s="399"/>
    </row>
    <row r="43" spans="1:5">
      <c r="A43" s="183" t="s">
        <v>485</v>
      </c>
      <c r="B43" s="181" t="s">
        <v>1255</v>
      </c>
      <c r="C43" s="183"/>
      <c r="D43" s="287">
        <v>600</v>
      </c>
      <c r="E43" s="399"/>
    </row>
    <row r="44" spans="1:5">
      <c r="A44" s="183" t="s">
        <v>508</v>
      </c>
      <c r="B44" s="181" t="s">
        <v>509</v>
      </c>
      <c r="C44" s="183"/>
      <c r="D44" s="287">
        <v>3600</v>
      </c>
      <c r="E44" s="399"/>
    </row>
    <row r="45" spans="1:5">
      <c r="A45" s="183"/>
      <c r="B45" s="181"/>
      <c r="C45" s="183"/>
      <c r="D45" s="287"/>
      <c r="E45" s="399"/>
    </row>
    <row r="46" spans="1:5">
      <c r="A46" s="183"/>
      <c r="B46" s="181"/>
      <c r="C46" s="183"/>
      <c r="D46" s="287"/>
      <c r="E46" s="399"/>
    </row>
    <row r="47" spans="1:5">
      <c r="A47" s="183"/>
      <c r="B47" s="181"/>
      <c r="C47" s="183"/>
      <c r="D47" s="287"/>
      <c r="E47" s="399"/>
    </row>
    <row r="48" spans="1:5">
      <c r="A48" s="183"/>
      <c r="B48" s="181"/>
      <c r="C48" s="184"/>
      <c r="D48" s="287"/>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3027400</v>
      </c>
      <c r="E54" s="171" t="s">
        <v>324</v>
      </c>
    </row>
    <row r="55" spans="1:5">
      <c r="A55" s="186"/>
      <c r="B55" s="187"/>
      <c r="C55" s="188" t="s">
        <v>325</v>
      </c>
      <c r="D55" s="171">
        <f>COUNT(D32:D53)</f>
        <v>13</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44692</v>
      </c>
      <c r="E9" s="171" t="s">
        <v>279</v>
      </c>
    </row>
    <row r="10" spans="1:5">
      <c r="A10" s="170">
        <v>5</v>
      </c>
      <c r="B10" s="178" t="s">
        <v>280</v>
      </c>
      <c r="C10" s="170" t="s">
        <v>274</v>
      </c>
      <c r="D10" s="170" t="s">
        <v>1205</v>
      </c>
      <c r="E10" s="171" t="s">
        <v>281</v>
      </c>
    </row>
    <row r="11" spans="1:5">
      <c r="A11" s="170">
        <v>6</v>
      </c>
      <c r="B11" s="178" t="s">
        <v>7</v>
      </c>
      <c r="C11" s="170" t="s">
        <v>274</v>
      </c>
      <c r="D11" s="231">
        <v>0.55208333333333337</v>
      </c>
      <c r="E11" s="171" t="s">
        <v>282</v>
      </c>
    </row>
    <row r="12" spans="1:5">
      <c r="A12" s="170">
        <v>7</v>
      </c>
      <c r="B12" s="178" t="s">
        <v>283</v>
      </c>
      <c r="C12" s="170" t="s">
        <v>274</v>
      </c>
      <c r="D12" s="170" t="s">
        <v>1223</v>
      </c>
      <c r="E12" s="171" t="s">
        <v>426</v>
      </c>
    </row>
    <row r="13" spans="1:5">
      <c r="A13" s="170">
        <v>8</v>
      </c>
      <c r="B13" s="178" t="s">
        <v>284</v>
      </c>
      <c r="C13" s="170" t="s">
        <v>8</v>
      </c>
      <c r="D13" s="232">
        <v>18.2</v>
      </c>
      <c r="E13" s="171" t="s">
        <v>285</v>
      </c>
    </row>
    <row r="14" spans="1:5">
      <c r="A14" s="170">
        <v>9</v>
      </c>
      <c r="B14" s="178" t="s">
        <v>286</v>
      </c>
      <c r="C14" s="170" t="s">
        <v>287</v>
      </c>
      <c r="D14" s="232">
        <v>98.8</v>
      </c>
      <c r="E14" s="171" t="s">
        <v>288</v>
      </c>
    </row>
    <row r="15" spans="1:5">
      <c r="A15" s="170">
        <v>10</v>
      </c>
      <c r="B15" s="178" t="s">
        <v>289</v>
      </c>
      <c r="C15" s="170" t="s">
        <v>290</v>
      </c>
      <c r="D15" s="170" t="s">
        <v>1224</v>
      </c>
      <c r="E15" s="171" t="s">
        <v>292</v>
      </c>
    </row>
    <row r="16" spans="1:5">
      <c r="A16" s="170">
        <v>11</v>
      </c>
      <c r="B16" s="178" t="s">
        <v>293</v>
      </c>
      <c r="C16" s="170" t="s">
        <v>287</v>
      </c>
      <c r="D16" s="232">
        <v>4.5</v>
      </c>
      <c r="E16" s="171" t="s">
        <v>294</v>
      </c>
    </row>
    <row r="17" spans="1:5">
      <c r="A17" s="170">
        <v>12</v>
      </c>
      <c r="B17" s="178" t="s">
        <v>295</v>
      </c>
      <c r="C17" s="170" t="s">
        <v>274</v>
      </c>
      <c r="D17" s="170">
        <v>4</v>
      </c>
      <c r="E17" s="171" t="s">
        <v>296</v>
      </c>
    </row>
    <row r="18" spans="1:5">
      <c r="A18" s="170">
        <v>13</v>
      </c>
      <c r="B18" s="178" t="s">
        <v>297</v>
      </c>
      <c r="C18" s="170" t="s">
        <v>298</v>
      </c>
      <c r="D18" s="170">
        <v>551.72</v>
      </c>
      <c r="E18" s="171" t="s">
        <v>299</v>
      </c>
    </row>
    <row r="19" spans="1:5">
      <c r="A19" s="170">
        <v>14</v>
      </c>
      <c r="B19" s="178" t="s">
        <v>300</v>
      </c>
      <c r="C19" s="170" t="s">
        <v>301</v>
      </c>
      <c r="D19" s="170"/>
      <c r="E19" s="171" t="s">
        <v>299</v>
      </c>
    </row>
    <row r="20" spans="1:5">
      <c r="A20" s="170">
        <v>15</v>
      </c>
      <c r="B20" s="178" t="s">
        <v>302</v>
      </c>
      <c r="C20" s="170" t="s">
        <v>301</v>
      </c>
      <c r="D20" s="234">
        <v>1.7</v>
      </c>
      <c r="E20" s="171" t="s">
        <v>299</v>
      </c>
    </row>
    <row r="21" spans="1:5">
      <c r="A21" s="170">
        <v>16</v>
      </c>
      <c r="B21" s="178" t="s">
        <v>303</v>
      </c>
      <c r="C21" s="170" t="s">
        <v>301</v>
      </c>
      <c r="D21" s="234">
        <v>0.54</v>
      </c>
      <c r="E21" s="171" t="s">
        <v>299</v>
      </c>
    </row>
    <row r="22" spans="1:5">
      <c r="A22" s="170">
        <v>17</v>
      </c>
      <c r="B22" s="178" t="s">
        <v>304</v>
      </c>
      <c r="C22" s="170" t="s">
        <v>274</v>
      </c>
      <c r="D22" s="170" t="s">
        <v>1206</v>
      </c>
      <c r="E22" s="171" t="s">
        <v>305</v>
      </c>
    </row>
    <row r="23" spans="1:5">
      <c r="A23" s="170">
        <v>18</v>
      </c>
      <c r="B23" s="178" t="s">
        <v>306</v>
      </c>
      <c r="C23" s="170" t="s">
        <v>307</v>
      </c>
      <c r="D23" s="170">
        <v>2</v>
      </c>
      <c r="E23" s="171" t="s">
        <v>308</v>
      </c>
    </row>
    <row r="24" spans="1:5">
      <c r="A24" s="170">
        <v>19</v>
      </c>
      <c r="B24" s="171" t="s">
        <v>883</v>
      </c>
      <c r="C24" s="170" t="s">
        <v>274</v>
      </c>
      <c r="D24" s="170" t="s">
        <v>1183</v>
      </c>
      <c r="E24" s="205" t="s">
        <v>1156</v>
      </c>
    </row>
    <row r="25" spans="1:5">
      <c r="A25" s="170">
        <v>20</v>
      </c>
      <c r="B25" s="178" t="s">
        <v>112</v>
      </c>
      <c r="C25" s="170" t="s">
        <v>309</v>
      </c>
      <c r="D25" s="170">
        <v>0.5</v>
      </c>
      <c r="E25" s="171" t="s">
        <v>310</v>
      </c>
    </row>
    <row r="26" spans="1:5">
      <c r="A26" s="170">
        <v>21</v>
      </c>
      <c r="B26" s="178" t="s">
        <v>190</v>
      </c>
      <c r="C26" s="170" t="s">
        <v>274</v>
      </c>
      <c r="D26" s="170" t="s">
        <v>1207</v>
      </c>
      <c r="E26" s="171" t="s">
        <v>311</v>
      </c>
    </row>
    <row r="27" spans="1:5">
      <c r="A27" s="170">
        <v>22</v>
      </c>
      <c r="B27" s="178" t="s">
        <v>199</v>
      </c>
      <c r="C27" s="170" t="s">
        <v>274</v>
      </c>
      <c r="D27" s="170" t="s">
        <v>1214</v>
      </c>
      <c r="E27" s="171" t="s">
        <v>312</v>
      </c>
    </row>
    <row r="28" spans="1:5">
      <c r="A28" s="170">
        <v>23</v>
      </c>
      <c r="B28" s="178" t="s">
        <v>313</v>
      </c>
      <c r="C28" s="170" t="s">
        <v>274</v>
      </c>
      <c r="D28" s="170" t="s">
        <v>1218</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1247</v>
      </c>
      <c r="C32" s="181"/>
      <c r="D32" s="286">
        <v>45000</v>
      </c>
      <c r="E32" s="398" t="s">
        <v>892</v>
      </c>
    </row>
    <row r="33" spans="1:5">
      <c r="A33" s="181" t="s">
        <v>468</v>
      </c>
      <c r="B33" s="181" t="s">
        <v>1256</v>
      </c>
      <c r="C33" s="183"/>
      <c r="D33" s="287">
        <v>2400</v>
      </c>
      <c r="E33" s="399"/>
    </row>
    <row r="34" spans="1:5">
      <c r="A34" s="181" t="s">
        <v>476</v>
      </c>
      <c r="B34" s="181" t="s">
        <v>1243</v>
      </c>
      <c r="C34" s="183"/>
      <c r="D34" s="287">
        <v>28000</v>
      </c>
      <c r="E34" s="399"/>
    </row>
    <row r="35" spans="1:5">
      <c r="A35" s="181" t="s">
        <v>476</v>
      </c>
      <c r="B35" s="181" t="s">
        <v>1243</v>
      </c>
      <c r="C35" s="183"/>
      <c r="D35" s="287">
        <v>2400</v>
      </c>
      <c r="E35" s="399"/>
    </row>
    <row r="36" spans="1:5">
      <c r="A36" s="181" t="s">
        <v>476</v>
      </c>
      <c r="B36" s="181" t="s">
        <v>1244</v>
      </c>
      <c r="C36" s="183"/>
      <c r="D36" s="287">
        <v>41000</v>
      </c>
      <c r="E36" s="399"/>
    </row>
    <row r="37" spans="1:5">
      <c r="A37" s="183" t="s">
        <v>476</v>
      </c>
      <c r="B37" s="181" t="s">
        <v>1251</v>
      </c>
      <c r="C37" s="183"/>
      <c r="D37" s="287">
        <v>2400</v>
      </c>
      <c r="E37" s="399"/>
    </row>
    <row r="38" spans="1:5">
      <c r="A38" s="183" t="s">
        <v>476</v>
      </c>
      <c r="B38" s="181" t="s">
        <v>1257</v>
      </c>
      <c r="C38" s="183"/>
      <c r="D38" s="287">
        <v>600</v>
      </c>
      <c r="E38" s="399"/>
    </row>
    <row r="39" spans="1:5">
      <c r="A39" s="183" t="s">
        <v>508</v>
      </c>
      <c r="B39" s="181" t="s">
        <v>509</v>
      </c>
      <c r="C39" s="183"/>
      <c r="D39" s="287">
        <v>600</v>
      </c>
      <c r="E39" s="399"/>
    </row>
    <row r="40" spans="1:5">
      <c r="A40" s="183" t="s">
        <v>508</v>
      </c>
      <c r="B40" s="181" t="s">
        <v>509</v>
      </c>
      <c r="C40" s="183"/>
      <c r="D40" s="287">
        <v>2400</v>
      </c>
      <c r="E40" s="399"/>
    </row>
    <row r="41" spans="1:5">
      <c r="A41" s="183"/>
      <c r="B41" s="181"/>
      <c r="C41" s="183"/>
      <c r="D41" s="287"/>
      <c r="E41" s="399"/>
    </row>
    <row r="42" spans="1:5">
      <c r="A42" s="183"/>
      <c r="B42" s="181"/>
      <c r="C42" s="183"/>
      <c r="D42" s="287"/>
      <c r="E42" s="399"/>
    </row>
    <row r="43" spans="1:5">
      <c r="A43" s="183"/>
      <c r="B43" s="181"/>
      <c r="C43" s="183"/>
      <c r="D43" s="287"/>
      <c r="E43" s="399"/>
    </row>
    <row r="44" spans="1:5">
      <c r="A44" s="183"/>
      <c r="B44" s="181"/>
      <c r="C44" s="183"/>
      <c r="D44" s="287"/>
      <c r="E44" s="399"/>
    </row>
    <row r="45" spans="1:5">
      <c r="A45" s="183"/>
      <c r="B45" s="181"/>
      <c r="C45" s="183"/>
      <c r="D45" s="287"/>
      <c r="E45" s="399"/>
    </row>
    <row r="46" spans="1:5">
      <c r="A46" s="183"/>
      <c r="B46" s="181"/>
      <c r="C46" s="183"/>
      <c r="D46" s="287"/>
      <c r="E46" s="399"/>
    </row>
    <row r="47" spans="1:5">
      <c r="A47" s="183"/>
      <c r="B47" s="181"/>
      <c r="C47" s="183"/>
      <c r="D47" s="287"/>
      <c r="E47" s="399"/>
    </row>
    <row r="48" spans="1:5">
      <c r="A48" s="183"/>
      <c r="B48" s="181"/>
      <c r="C48" s="184"/>
      <c r="D48" s="287"/>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124800</v>
      </c>
      <c r="E54" s="171" t="s">
        <v>324</v>
      </c>
    </row>
    <row r="55" spans="1:5">
      <c r="A55" s="186"/>
      <c r="B55" s="187"/>
      <c r="C55" s="188" t="s">
        <v>325</v>
      </c>
      <c r="D55" s="171">
        <f>COUNT(D32:D53)</f>
        <v>9</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44713</v>
      </c>
      <c r="E9" s="171" t="s">
        <v>279</v>
      </c>
    </row>
    <row r="10" spans="1:5">
      <c r="A10" s="170">
        <v>5</v>
      </c>
      <c r="B10" s="178" t="s">
        <v>280</v>
      </c>
      <c r="C10" s="170" t="s">
        <v>274</v>
      </c>
      <c r="D10" s="170" t="s">
        <v>1205</v>
      </c>
      <c r="E10" s="171" t="s">
        <v>281</v>
      </c>
    </row>
    <row r="11" spans="1:5">
      <c r="A11" s="170">
        <v>6</v>
      </c>
      <c r="B11" s="178" t="s">
        <v>7</v>
      </c>
      <c r="C11" s="170" t="s">
        <v>274</v>
      </c>
      <c r="D11" s="231">
        <v>0.54861111111111105</v>
      </c>
      <c r="E11" s="171" t="s">
        <v>282</v>
      </c>
    </row>
    <row r="12" spans="1:5">
      <c r="A12" s="170">
        <v>7</v>
      </c>
      <c r="B12" s="178" t="s">
        <v>283</v>
      </c>
      <c r="C12" s="170" t="s">
        <v>274</v>
      </c>
      <c r="D12" s="170" t="s">
        <v>1223</v>
      </c>
      <c r="E12" s="171" t="s">
        <v>426</v>
      </c>
    </row>
    <row r="13" spans="1:5">
      <c r="A13" s="170">
        <v>8</v>
      </c>
      <c r="B13" s="178" t="s">
        <v>284</v>
      </c>
      <c r="C13" s="170" t="s">
        <v>8</v>
      </c>
      <c r="D13" s="232">
        <v>24.5</v>
      </c>
      <c r="E13" s="171" t="s">
        <v>285</v>
      </c>
    </row>
    <row r="14" spans="1:5">
      <c r="A14" s="170">
        <v>9</v>
      </c>
      <c r="B14" s="178" t="s">
        <v>286</v>
      </c>
      <c r="C14" s="170" t="s">
        <v>287</v>
      </c>
      <c r="D14" s="232">
        <v>99.2</v>
      </c>
      <c r="E14" s="171" t="s">
        <v>288</v>
      </c>
    </row>
    <row r="15" spans="1:5">
      <c r="A15" s="170">
        <v>10</v>
      </c>
      <c r="B15" s="178" t="s">
        <v>289</v>
      </c>
      <c r="C15" s="170" t="s">
        <v>290</v>
      </c>
      <c r="D15" s="170" t="s">
        <v>1224</v>
      </c>
      <c r="E15" s="171" t="s">
        <v>292</v>
      </c>
    </row>
    <row r="16" spans="1:5">
      <c r="A16" s="170">
        <v>11</v>
      </c>
      <c r="B16" s="178" t="s">
        <v>293</v>
      </c>
      <c r="C16" s="170" t="s">
        <v>287</v>
      </c>
      <c r="D16" s="232">
        <v>8.1999999999999993</v>
      </c>
      <c r="E16" s="171" t="s">
        <v>294</v>
      </c>
    </row>
    <row r="17" spans="1:5">
      <c r="A17" s="170">
        <v>12</v>
      </c>
      <c r="B17" s="178" t="s">
        <v>295</v>
      </c>
      <c r="C17" s="170" t="s">
        <v>274</v>
      </c>
      <c r="D17" s="170">
        <v>4</v>
      </c>
      <c r="E17" s="171" t="s">
        <v>296</v>
      </c>
    </row>
    <row r="18" spans="1:5">
      <c r="A18" s="170">
        <v>13</v>
      </c>
      <c r="B18" s="178" t="s">
        <v>297</v>
      </c>
      <c r="C18" s="170" t="s">
        <v>298</v>
      </c>
      <c r="D18" s="170">
        <v>551.76</v>
      </c>
      <c r="E18" s="171" t="s">
        <v>299</v>
      </c>
    </row>
    <row r="19" spans="1:5">
      <c r="A19" s="170">
        <v>14</v>
      </c>
      <c r="B19" s="178" t="s">
        <v>300</v>
      </c>
      <c r="C19" s="170" t="s">
        <v>301</v>
      </c>
      <c r="D19" s="170"/>
      <c r="E19" s="171" t="s">
        <v>299</v>
      </c>
    </row>
    <row r="20" spans="1:5">
      <c r="A20" s="170">
        <v>15</v>
      </c>
      <c r="B20" s="178" t="s">
        <v>302</v>
      </c>
      <c r="C20" s="170" t="s">
        <v>301</v>
      </c>
      <c r="D20" s="234">
        <v>0.53</v>
      </c>
      <c r="E20" s="171" t="s">
        <v>299</v>
      </c>
    </row>
    <row r="21" spans="1:5">
      <c r="A21" s="170">
        <v>16</v>
      </c>
      <c r="B21" s="178" t="s">
        <v>303</v>
      </c>
      <c r="C21" s="170" t="s">
        <v>301</v>
      </c>
      <c r="D21" s="234">
        <v>0.53</v>
      </c>
      <c r="E21" s="171" t="s">
        <v>299</v>
      </c>
    </row>
    <row r="22" spans="1:5">
      <c r="A22" s="170">
        <v>17</v>
      </c>
      <c r="B22" s="178" t="s">
        <v>304</v>
      </c>
      <c r="C22" s="170" t="s">
        <v>274</v>
      </c>
      <c r="D22" s="170" t="s">
        <v>1206</v>
      </c>
      <c r="E22" s="171" t="s">
        <v>305</v>
      </c>
    </row>
    <row r="23" spans="1:5">
      <c r="A23" s="170">
        <v>18</v>
      </c>
      <c r="B23" s="178" t="s">
        <v>306</v>
      </c>
      <c r="C23" s="170" t="s">
        <v>307</v>
      </c>
      <c r="D23" s="170">
        <v>2</v>
      </c>
      <c r="E23" s="171" t="s">
        <v>308</v>
      </c>
    </row>
    <row r="24" spans="1:5">
      <c r="A24" s="170">
        <v>19</v>
      </c>
      <c r="B24" s="171" t="s">
        <v>883</v>
      </c>
      <c r="C24" s="170" t="s">
        <v>274</v>
      </c>
      <c r="D24" s="170" t="s">
        <v>1183</v>
      </c>
      <c r="E24" s="205" t="s">
        <v>1156</v>
      </c>
    </row>
    <row r="25" spans="1:5">
      <c r="A25" s="170">
        <v>20</v>
      </c>
      <c r="B25" s="178" t="s">
        <v>112</v>
      </c>
      <c r="C25" s="170" t="s">
        <v>309</v>
      </c>
      <c r="D25" s="170">
        <v>0.5</v>
      </c>
      <c r="E25" s="171" t="s">
        <v>310</v>
      </c>
    </row>
    <row r="26" spans="1:5">
      <c r="A26" s="170">
        <v>21</v>
      </c>
      <c r="B26" s="178" t="s">
        <v>190</v>
      </c>
      <c r="C26" s="170" t="s">
        <v>274</v>
      </c>
      <c r="D26" s="170" t="s">
        <v>1207</v>
      </c>
      <c r="E26" s="171" t="s">
        <v>311</v>
      </c>
    </row>
    <row r="27" spans="1:5">
      <c r="A27" s="170">
        <v>22</v>
      </c>
      <c r="B27" s="178" t="s">
        <v>199</v>
      </c>
      <c r="C27" s="170" t="s">
        <v>274</v>
      </c>
      <c r="D27" s="170" t="s">
        <v>1214</v>
      </c>
      <c r="E27" s="171" t="s">
        <v>312</v>
      </c>
    </row>
    <row r="28" spans="1:5">
      <c r="A28" s="170">
        <v>23</v>
      </c>
      <c r="B28" s="178" t="s">
        <v>313</v>
      </c>
      <c r="C28" s="170" t="s">
        <v>274</v>
      </c>
      <c r="D28" s="170" t="s">
        <v>1215</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1259</v>
      </c>
      <c r="C32" s="181"/>
      <c r="D32" s="286">
        <v>300</v>
      </c>
      <c r="E32" s="398" t="s">
        <v>892</v>
      </c>
    </row>
    <row r="33" spans="1:5">
      <c r="A33" s="181" t="s">
        <v>468</v>
      </c>
      <c r="B33" s="181" t="s">
        <v>1277</v>
      </c>
      <c r="C33" s="183"/>
      <c r="D33" s="287">
        <v>1800</v>
      </c>
      <c r="E33" s="399"/>
    </row>
    <row r="34" spans="1:5">
      <c r="A34" s="181" t="s">
        <v>468</v>
      </c>
      <c r="B34" s="181" t="s">
        <v>1278</v>
      </c>
      <c r="C34" s="183"/>
      <c r="D34" s="287">
        <v>57000</v>
      </c>
      <c r="E34" s="399"/>
    </row>
    <row r="35" spans="1:5">
      <c r="A35" s="181" t="s">
        <v>476</v>
      </c>
      <c r="B35" s="181" t="s">
        <v>1243</v>
      </c>
      <c r="C35" s="183"/>
      <c r="D35" s="287">
        <v>600</v>
      </c>
      <c r="E35" s="399"/>
    </row>
    <row r="36" spans="1:5">
      <c r="A36" s="181" t="s">
        <v>476</v>
      </c>
      <c r="B36" s="181" t="s">
        <v>1244</v>
      </c>
      <c r="C36" s="183"/>
      <c r="D36" s="287">
        <v>4200</v>
      </c>
      <c r="E36" s="399"/>
    </row>
    <row r="37" spans="1:5">
      <c r="A37" s="183" t="s">
        <v>476</v>
      </c>
      <c r="B37" s="181" t="s">
        <v>1245</v>
      </c>
      <c r="C37" s="183"/>
      <c r="D37" s="287">
        <v>20000</v>
      </c>
      <c r="E37" s="399"/>
    </row>
    <row r="38" spans="1:5">
      <c r="A38" s="183" t="s">
        <v>476</v>
      </c>
      <c r="B38" s="181" t="s">
        <v>1251</v>
      </c>
      <c r="C38" s="183"/>
      <c r="D38" s="287">
        <v>1200</v>
      </c>
      <c r="E38" s="399"/>
    </row>
    <row r="39" spans="1:5">
      <c r="A39" s="183" t="s">
        <v>476</v>
      </c>
      <c r="B39" s="181" t="s">
        <v>1257</v>
      </c>
      <c r="C39" s="183"/>
      <c r="D39" s="287">
        <v>2400</v>
      </c>
      <c r="E39" s="399"/>
    </row>
    <row r="40" spans="1:5">
      <c r="A40" s="183" t="s">
        <v>476</v>
      </c>
      <c r="B40" s="181" t="s">
        <v>1279</v>
      </c>
      <c r="C40" s="183"/>
      <c r="D40" s="287">
        <v>300</v>
      </c>
      <c r="E40" s="399"/>
    </row>
    <row r="41" spans="1:5">
      <c r="A41" s="183" t="s">
        <v>485</v>
      </c>
      <c r="B41" s="181" t="s">
        <v>1255</v>
      </c>
      <c r="C41" s="183"/>
      <c r="D41" s="287">
        <v>3600</v>
      </c>
      <c r="E41" s="399"/>
    </row>
    <row r="42" spans="1:5">
      <c r="A42" s="183" t="s">
        <v>508</v>
      </c>
      <c r="B42" s="181" t="s">
        <v>509</v>
      </c>
      <c r="C42" s="183"/>
      <c r="D42" s="287">
        <v>1800</v>
      </c>
      <c r="E42" s="399"/>
    </row>
    <row r="43" spans="1:5">
      <c r="A43" s="183"/>
      <c r="B43" s="181"/>
      <c r="C43" s="183"/>
      <c r="D43" s="287"/>
      <c r="E43" s="399"/>
    </row>
    <row r="44" spans="1:5">
      <c r="A44" s="183"/>
      <c r="B44" s="181"/>
      <c r="C44" s="183"/>
      <c r="D44" s="287"/>
      <c r="E44" s="399"/>
    </row>
    <row r="45" spans="1:5">
      <c r="A45" s="183"/>
      <c r="B45" s="181"/>
      <c r="C45" s="183"/>
      <c r="D45" s="287"/>
      <c r="E45" s="399"/>
    </row>
    <row r="46" spans="1:5">
      <c r="A46" s="183"/>
      <c r="B46" s="181"/>
      <c r="C46" s="183"/>
      <c r="D46" s="287"/>
      <c r="E46" s="399"/>
    </row>
    <row r="47" spans="1:5">
      <c r="A47" s="183"/>
      <c r="B47" s="181"/>
      <c r="C47" s="183"/>
      <c r="D47" s="287"/>
      <c r="E47" s="399"/>
    </row>
    <row r="48" spans="1:5">
      <c r="A48" s="183"/>
      <c r="B48" s="181"/>
      <c r="C48" s="184"/>
      <c r="D48" s="287"/>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93200</v>
      </c>
      <c r="E54" s="171" t="s">
        <v>324</v>
      </c>
    </row>
    <row r="55" spans="1:5">
      <c r="A55" s="186"/>
      <c r="B55" s="187"/>
      <c r="C55" s="188" t="s">
        <v>325</v>
      </c>
      <c r="D55" s="171">
        <f>COUNT(D32:D53)</f>
        <v>11</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44755</v>
      </c>
      <c r="E9" s="171" t="s">
        <v>279</v>
      </c>
    </row>
    <row r="10" spans="1:5">
      <c r="A10" s="170">
        <v>5</v>
      </c>
      <c r="B10" s="178" t="s">
        <v>280</v>
      </c>
      <c r="C10" s="170" t="s">
        <v>274</v>
      </c>
      <c r="D10" s="170" t="s">
        <v>1205</v>
      </c>
      <c r="E10" s="171" t="s">
        <v>281</v>
      </c>
    </row>
    <row r="11" spans="1:5">
      <c r="A11" s="170">
        <v>6</v>
      </c>
      <c r="B11" s="178" t="s">
        <v>7</v>
      </c>
      <c r="C11" s="170" t="s">
        <v>274</v>
      </c>
      <c r="D11" s="231">
        <v>0.55555555555555558</v>
      </c>
      <c r="E11" s="171" t="s">
        <v>282</v>
      </c>
    </row>
    <row r="12" spans="1:5">
      <c r="A12" s="170">
        <v>7</v>
      </c>
      <c r="B12" s="178" t="s">
        <v>283</v>
      </c>
      <c r="C12" s="170" t="s">
        <v>274</v>
      </c>
      <c r="D12" s="170" t="s">
        <v>1223</v>
      </c>
      <c r="E12" s="171" t="s">
        <v>426</v>
      </c>
    </row>
    <row r="13" spans="1:5">
      <c r="A13" s="170">
        <v>8</v>
      </c>
      <c r="B13" s="178" t="s">
        <v>284</v>
      </c>
      <c r="C13" s="170" t="s">
        <v>8</v>
      </c>
      <c r="D13" s="232">
        <v>23</v>
      </c>
      <c r="E13" s="171" t="s">
        <v>285</v>
      </c>
    </row>
    <row r="14" spans="1:5">
      <c r="A14" s="170">
        <v>9</v>
      </c>
      <c r="B14" s="178" t="s">
        <v>286</v>
      </c>
      <c r="C14" s="170" t="s">
        <v>287</v>
      </c>
      <c r="D14" s="232">
        <v>81</v>
      </c>
      <c r="E14" s="171" t="s">
        <v>288</v>
      </c>
    </row>
    <row r="15" spans="1:5">
      <c r="A15" s="170">
        <v>10</v>
      </c>
      <c r="B15" s="178" t="s">
        <v>289</v>
      </c>
      <c r="C15" s="170" t="s">
        <v>290</v>
      </c>
      <c r="D15" s="232">
        <v>68</v>
      </c>
      <c r="E15" s="171" t="s">
        <v>292</v>
      </c>
    </row>
    <row r="16" spans="1:5">
      <c r="A16" s="170">
        <v>11</v>
      </c>
      <c r="B16" s="178" t="s">
        <v>293</v>
      </c>
      <c r="C16" s="170" t="s">
        <v>287</v>
      </c>
      <c r="D16" s="232">
        <v>2</v>
      </c>
      <c r="E16" s="171" t="s">
        <v>294</v>
      </c>
    </row>
    <row r="17" spans="1:5">
      <c r="A17" s="170">
        <v>12</v>
      </c>
      <c r="B17" s="178" t="s">
        <v>295</v>
      </c>
      <c r="C17" s="170" t="s">
        <v>274</v>
      </c>
      <c r="D17" s="170">
        <v>15</v>
      </c>
      <c r="E17" s="171" t="s">
        <v>296</v>
      </c>
    </row>
    <row r="18" spans="1:5">
      <c r="A18" s="170">
        <v>13</v>
      </c>
      <c r="B18" s="178" t="s">
        <v>297</v>
      </c>
      <c r="C18" s="170" t="s">
        <v>298</v>
      </c>
      <c r="D18" s="234">
        <v>536.24</v>
      </c>
      <c r="E18" s="171" t="s">
        <v>299</v>
      </c>
    </row>
    <row r="19" spans="1:5">
      <c r="A19" s="170">
        <v>14</v>
      </c>
      <c r="B19" s="178" t="s">
        <v>300</v>
      </c>
      <c r="C19" s="170" t="s">
        <v>301</v>
      </c>
      <c r="D19" s="170"/>
      <c r="E19" s="171" t="s">
        <v>299</v>
      </c>
    </row>
    <row r="20" spans="1:5">
      <c r="A20" s="170">
        <v>15</v>
      </c>
      <c r="B20" s="178" t="s">
        <v>302</v>
      </c>
      <c r="C20" s="170" t="s">
        <v>301</v>
      </c>
      <c r="D20" s="234">
        <v>2.25</v>
      </c>
      <c r="E20" s="171" t="s">
        <v>299</v>
      </c>
    </row>
    <row r="21" spans="1:5">
      <c r="A21" s="170">
        <v>16</v>
      </c>
      <c r="B21" s="178" t="s">
        <v>303</v>
      </c>
      <c r="C21" s="170" t="s">
        <v>301</v>
      </c>
      <c r="D21" s="234">
        <v>0.51</v>
      </c>
      <c r="E21" s="171" t="s">
        <v>299</v>
      </c>
    </row>
    <row r="22" spans="1:5">
      <c r="A22" s="170">
        <v>17</v>
      </c>
      <c r="B22" s="178" t="s">
        <v>304</v>
      </c>
      <c r="C22" s="170" t="s">
        <v>274</v>
      </c>
      <c r="D22" s="170" t="s">
        <v>1206</v>
      </c>
      <c r="E22" s="171" t="s">
        <v>305</v>
      </c>
    </row>
    <row r="23" spans="1:5">
      <c r="A23" s="170">
        <v>18</v>
      </c>
      <c r="B23" s="178" t="s">
        <v>306</v>
      </c>
      <c r="C23" s="170" t="s">
        <v>307</v>
      </c>
      <c r="D23" s="170">
        <v>2</v>
      </c>
      <c r="E23" s="171" t="s">
        <v>308</v>
      </c>
    </row>
    <row r="24" spans="1:5">
      <c r="A24" s="170">
        <v>19</v>
      </c>
      <c r="B24" s="171" t="s">
        <v>883</v>
      </c>
      <c r="C24" s="170" t="s">
        <v>274</v>
      </c>
      <c r="D24" s="170" t="s">
        <v>1183</v>
      </c>
      <c r="E24" s="205" t="s">
        <v>1156</v>
      </c>
    </row>
    <row r="25" spans="1:5">
      <c r="A25" s="170">
        <v>20</v>
      </c>
      <c r="B25" s="178" t="s">
        <v>112</v>
      </c>
      <c r="C25" s="170" t="s">
        <v>309</v>
      </c>
      <c r="D25" s="170">
        <v>0.5</v>
      </c>
      <c r="E25" s="171" t="s">
        <v>310</v>
      </c>
    </row>
    <row r="26" spans="1:5">
      <c r="A26" s="170">
        <v>21</v>
      </c>
      <c r="B26" s="178" t="s">
        <v>190</v>
      </c>
      <c r="C26" s="170" t="s">
        <v>274</v>
      </c>
      <c r="D26" s="170" t="s">
        <v>1207</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1280</v>
      </c>
      <c r="C32" s="181"/>
      <c r="D32" s="286">
        <v>4800</v>
      </c>
      <c r="E32" s="398" t="s">
        <v>892</v>
      </c>
    </row>
    <row r="33" spans="1:5">
      <c r="A33" s="181" t="s">
        <v>468</v>
      </c>
      <c r="B33" s="181" t="s">
        <v>1259</v>
      </c>
      <c r="C33" s="183"/>
      <c r="D33" s="287">
        <v>7200</v>
      </c>
      <c r="E33" s="399"/>
    </row>
    <row r="34" spans="1:5">
      <c r="A34" s="181" t="s">
        <v>1239</v>
      </c>
      <c r="B34" s="181" t="s">
        <v>1281</v>
      </c>
      <c r="C34" s="183"/>
      <c r="D34" s="287">
        <v>300</v>
      </c>
      <c r="E34" s="399"/>
    </row>
    <row r="35" spans="1:5" ht="22.5">
      <c r="A35" s="181" t="s">
        <v>1248</v>
      </c>
      <c r="B35" s="181" t="s">
        <v>1282</v>
      </c>
      <c r="C35" s="183"/>
      <c r="D35" s="287">
        <v>19000</v>
      </c>
      <c r="E35" s="399"/>
    </row>
    <row r="36" spans="1:5">
      <c r="A36" s="181" t="s">
        <v>476</v>
      </c>
      <c r="B36" s="181" t="s">
        <v>1243</v>
      </c>
      <c r="C36" s="183"/>
      <c r="D36" s="287">
        <v>5000000</v>
      </c>
      <c r="E36" s="399"/>
    </row>
    <row r="37" spans="1:5">
      <c r="A37" s="183" t="s">
        <v>476</v>
      </c>
      <c r="B37" s="181" t="s">
        <v>1245</v>
      </c>
      <c r="C37" s="183"/>
      <c r="D37" s="287">
        <v>2100000</v>
      </c>
      <c r="E37" s="399"/>
    </row>
    <row r="38" spans="1:5">
      <c r="A38" s="183" t="s">
        <v>476</v>
      </c>
      <c r="B38" s="181" t="s">
        <v>1251</v>
      </c>
      <c r="C38" s="183"/>
      <c r="D38" s="287">
        <v>3900</v>
      </c>
      <c r="E38" s="399"/>
    </row>
    <row r="39" spans="1:5">
      <c r="A39" s="183" t="s">
        <v>476</v>
      </c>
      <c r="B39" s="181" t="s">
        <v>1283</v>
      </c>
      <c r="C39" s="183"/>
      <c r="D39" s="287">
        <v>300</v>
      </c>
      <c r="E39" s="399"/>
    </row>
    <row r="40" spans="1:5">
      <c r="A40" s="183" t="s">
        <v>485</v>
      </c>
      <c r="B40" s="181" t="s">
        <v>1255</v>
      </c>
      <c r="C40" s="183"/>
      <c r="D40" s="287">
        <v>1500</v>
      </c>
      <c r="E40" s="399"/>
    </row>
    <row r="41" spans="1:5">
      <c r="A41" s="183" t="s">
        <v>485</v>
      </c>
      <c r="B41" s="181" t="s">
        <v>1255</v>
      </c>
      <c r="C41" s="183"/>
      <c r="D41" s="287">
        <v>2100</v>
      </c>
      <c r="E41" s="399"/>
    </row>
    <row r="42" spans="1:5">
      <c r="A42" s="183" t="s">
        <v>508</v>
      </c>
      <c r="B42" s="181" t="s">
        <v>509</v>
      </c>
      <c r="C42" s="183"/>
      <c r="D42" s="287">
        <v>1800</v>
      </c>
      <c r="E42" s="399"/>
    </row>
    <row r="43" spans="1:5">
      <c r="A43" s="183"/>
      <c r="B43" s="181"/>
      <c r="C43" s="183"/>
      <c r="D43" s="287"/>
      <c r="E43" s="399"/>
    </row>
    <row r="44" spans="1:5">
      <c r="A44" s="183"/>
      <c r="B44" s="181"/>
      <c r="C44" s="183"/>
      <c r="D44" s="287"/>
      <c r="E44" s="399"/>
    </row>
    <row r="45" spans="1:5">
      <c r="A45" s="183"/>
      <c r="B45" s="181"/>
      <c r="C45" s="183"/>
      <c r="D45" s="287"/>
      <c r="E45" s="399"/>
    </row>
    <row r="46" spans="1:5">
      <c r="A46" s="183"/>
      <c r="B46" s="181"/>
      <c r="C46" s="183"/>
      <c r="D46" s="287"/>
      <c r="E46" s="399"/>
    </row>
    <row r="47" spans="1:5">
      <c r="A47" s="183"/>
      <c r="B47" s="181"/>
      <c r="C47" s="183"/>
      <c r="D47" s="287"/>
      <c r="E47" s="399"/>
    </row>
    <row r="48" spans="1:5">
      <c r="A48" s="183"/>
      <c r="B48" s="181"/>
      <c r="C48" s="184"/>
      <c r="D48" s="287"/>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7140900</v>
      </c>
      <c r="E54" s="171" t="s">
        <v>324</v>
      </c>
    </row>
    <row r="55" spans="1:5">
      <c r="A55" s="186"/>
      <c r="B55" s="187"/>
      <c r="C55" s="188" t="s">
        <v>325</v>
      </c>
      <c r="D55" s="171">
        <f>COUNT(D32:D53)</f>
        <v>11</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44783</v>
      </c>
      <c r="E9" s="171" t="s">
        <v>279</v>
      </c>
    </row>
    <row r="10" spans="1:5">
      <c r="A10" s="170">
        <v>5</v>
      </c>
      <c r="B10" s="178" t="s">
        <v>280</v>
      </c>
      <c r="C10" s="170" t="s">
        <v>274</v>
      </c>
      <c r="D10" s="170" t="s">
        <v>1205</v>
      </c>
      <c r="E10" s="171" t="s">
        <v>281</v>
      </c>
    </row>
    <row r="11" spans="1:5">
      <c r="A11" s="170">
        <v>6</v>
      </c>
      <c r="B11" s="178" t="s">
        <v>7</v>
      </c>
      <c r="C11" s="170" t="s">
        <v>274</v>
      </c>
      <c r="D11" s="231">
        <v>0.58333333333333337</v>
      </c>
      <c r="E11" s="171" t="s">
        <v>282</v>
      </c>
    </row>
    <row r="12" spans="1:5">
      <c r="A12" s="170">
        <v>7</v>
      </c>
      <c r="B12" s="178" t="s">
        <v>283</v>
      </c>
      <c r="C12" s="170" t="s">
        <v>274</v>
      </c>
      <c r="D12" s="170" t="s">
        <v>1223</v>
      </c>
      <c r="E12" s="171" t="s">
        <v>426</v>
      </c>
    </row>
    <row r="13" spans="1:5">
      <c r="A13" s="170">
        <v>8</v>
      </c>
      <c r="B13" s="178" t="s">
        <v>284</v>
      </c>
      <c r="C13" s="170" t="s">
        <v>8</v>
      </c>
      <c r="D13" s="232">
        <v>33</v>
      </c>
      <c r="E13" s="171" t="s">
        <v>285</v>
      </c>
    </row>
    <row r="14" spans="1:5">
      <c r="A14" s="170">
        <v>9</v>
      </c>
      <c r="B14" s="178" t="s">
        <v>286</v>
      </c>
      <c r="C14" s="170" t="s">
        <v>287</v>
      </c>
      <c r="D14" s="232">
        <v>83.1</v>
      </c>
      <c r="E14" s="171" t="s">
        <v>288</v>
      </c>
    </row>
    <row r="15" spans="1:5">
      <c r="A15" s="170">
        <v>10</v>
      </c>
      <c r="B15" s="178" t="s">
        <v>289</v>
      </c>
      <c r="C15" s="170" t="s">
        <v>290</v>
      </c>
      <c r="D15" s="170" t="s">
        <v>1224</v>
      </c>
      <c r="E15" s="171" t="s">
        <v>292</v>
      </c>
    </row>
    <row r="16" spans="1:5">
      <c r="A16" s="170">
        <v>11</v>
      </c>
      <c r="B16" s="178" t="s">
        <v>293</v>
      </c>
      <c r="C16" s="170" t="s">
        <v>287</v>
      </c>
      <c r="D16" s="232">
        <v>4.8</v>
      </c>
      <c r="E16" s="171" t="s">
        <v>294</v>
      </c>
    </row>
    <row r="17" spans="1:5">
      <c r="A17" s="170">
        <v>12</v>
      </c>
      <c r="B17" s="178" t="s">
        <v>295</v>
      </c>
      <c r="C17" s="170" t="s">
        <v>274</v>
      </c>
      <c r="D17" s="170">
        <v>5</v>
      </c>
      <c r="E17" s="171" t="s">
        <v>296</v>
      </c>
    </row>
    <row r="18" spans="1:5">
      <c r="A18" s="170">
        <v>13</v>
      </c>
      <c r="B18" s="178" t="s">
        <v>297</v>
      </c>
      <c r="C18" s="170" t="s">
        <v>298</v>
      </c>
      <c r="D18" s="234">
        <v>537.20000000000005</v>
      </c>
      <c r="E18" s="171" t="s">
        <v>299</v>
      </c>
    </row>
    <row r="19" spans="1:5">
      <c r="A19" s="170">
        <v>14</v>
      </c>
      <c r="B19" s="178" t="s">
        <v>300</v>
      </c>
      <c r="C19" s="170" t="s">
        <v>301</v>
      </c>
      <c r="D19" s="170"/>
      <c r="E19" s="171" t="s">
        <v>299</v>
      </c>
    </row>
    <row r="20" spans="1:5">
      <c r="A20" s="170">
        <v>15</v>
      </c>
      <c r="B20" s="178" t="s">
        <v>302</v>
      </c>
      <c r="C20" s="170" t="s">
        <v>301</v>
      </c>
      <c r="D20" s="234">
        <v>1</v>
      </c>
      <c r="E20" s="171" t="s">
        <v>299</v>
      </c>
    </row>
    <row r="21" spans="1:5">
      <c r="A21" s="170">
        <v>16</v>
      </c>
      <c r="B21" s="178" t="s">
        <v>303</v>
      </c>
      <c r="C21" s="170" t="s">
        <v>301</v>
      </c>
      <c r="D21" s="234">
        <v>0.98</v>
      </c>
      <c r="E21" s="171" t="s">
        <v>299</v>
      </c>
    </row>
    <row r="22" spans="1:5">
      <c r="A22" s="170">
        <v>17</v>
      </c>
      <c r="B22" s="178" t="s">
        <v>304</v>
      </c>
      <c r="C22" s="170" t="s">
        <v>274</v>
      </c>
      <c r="D22" s="170" t="s">
        <v>1206</v>
      </c>
      <c r="E22" s="171" t="s">
        <v>305</v>
      </c>
    </row>
    <row r="23" spans="1:5">
      <c r="A23" s="170">
        <v>18</v>
      </c>
      <c r="B23" s="178" t="s">
        <v>306</v>
      </c>
      <c r="C23" s="170" t="s">
        <v>307</v>
      </c>
      <c r="D23" s="170">
        <v>2</v>
      </c>
      <c r="E23" s="171" t="s">
        <v>308</v>
      </c>
    </row>
    <row r="24" spans="1:5">
      <c r="A24" s="170">
        <v>19</v>
      </c>
      <c r="B24" s="171" t="s">
        <v>883</v>
      </c>
      <c r="C24" s="170" t="s">
        <v>274</v>
      </c>
      <c r="D24" s="170" t="s">
        <v>1183</v>
      </c>
      <c r="E24" s="205" t="s">
        <v>1156</v>
      </c>
    </row>
    <row r="25" spans="1:5">
      <c r="A25" s="170">
        <v>20</v>
      </c>
      <c r="B25" s="178" t="s">
        <v>112</v>
      </c>
      <c r="C25" s="170" t="s">
        <v>309</v>
      </c>
      <c r="D25" s="170">
        <v>0.5</v>
      </c>
      <c r="E25" s="171" t="s">
        <v>310</v>
      </c>
    </row>
    <row r="26" spans="1:5">
      <c r="A26" s="170">
        <v>21</v>
      </c>
      <c r="B26" s="178" t="s">
        <v>190</v>
      </c>
      <c r="C26" s="170" t="s">
        <v>274</v>
      </c>
      <c r="D26" s="170" t="s">
        <v>1207</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1259</v>
      </c>
      <c r="C32" s="181"/>
      <c r="D32" s="286">
        <v>12000</v>
      </c>
      <c r="E32" s="398" t="s">
        <v>892</v>
      </c>
    </row>
    <row r="33" spans="1:5">
      <c r="A33" s="181" t="s">
        <v>468</v>
      </c>
      <c r="B33" s="181" t="s">
        <v>1277</v>
      </c>
      <c r="C33" s="183"/>
      <c r="D33" s="287">
        <v>600</v>
      </c>
      <c r="E33" s="399"/>
    </row>
    <row r="34" spans="1:5">
      <c r="A34" s="181" t="s">
        <v>1239</v>
      </c>
      <c r="B34" s="181" t="s">
        <v>1240</v>
      </c>
      <c r="C34" s="183"/>
      <c r="D34" s="287">
        <v>900</v>
      </c>
      <c r="E34" s="399"/>
    </row>
    <row r="35" spans="1:5" ht="22.5">
      <c r="A35" s="181" t="s">
        <v>1248</v>
      </c>
      <c r="B35" s="181" t="s">
        <v>1249</v>
      </c>
      <c r="C35" s="183"/>
      <c r="D35" s="287">
        <v>7800</v>
      </c>
      <c r="E35" s="399"/>
    </row>
    <row r="36" spans="1:5" ht="22.5">
      <c r="A36" s="181" t="s">
        <v>1248</v>
      </c>
      <c r="B36" s="181" t="s">
        <v>1282</v>
      </c>
      <c r="C36" s="183"/>
      <c r="D36" s="287">
        <v>39000</v>
      </c>
      <c r="E36" s="399"/>
    </row>
    <row r="37" spans="1:5">
      <c r="A37" s="183" t="s">
        <v>476</v>
      </c>
      <c r="B37" s="181" t="s">
        <v>1243</v>
      </c>
      <c r="C37" s="183"/>
      <c r="D37" s="287">
        <v>960000</v>
      </c>
      <c r="E37" s="399"/>
    </row>
    <row r="38" spans="1:5">
      <c r="A38" s="183" t="s">
        <v>476</v>
      </c>
      <c r="B38" s="181" t="s">
        <v>1245</v>
      </c>
      <c r="C38" s="183"/>
      <c r="D38" s="287">
        <v>130000</v>
      </c>
      <c r="E38" s="399"/>
    </row>
    <row r="39" spans="1:5">
      <c r="A39" s="183" t="s">
        <v>476</v>
      </c>
      <c r="B39" s="181" t="s">
        <v>1251</v>
      </c>
      <c r="C39" s="183"/>
      <c r="D39" s="287">
        <v>6000</v>
      </c>
      <c r="E39" s="399"/>
    </row>
    <row r="40" spans="1:5">
      <c r="A40" s="183" t="s">
        <v>476</v>
      </c>
      <c r="B40" s="181" t="s">
        <v>1284</v>
      </c>
      <c r="C40" s="183"/>
      <c r="D40" s="287">
        <v>300</v>
      </c>
      <c r="E40" s="399"/>
    </row>
    <row r="41" spans="1:5">
      <c r="A41" s="183" t="s">
        <v>476</v>
      </c>
      <c r="B41" s="181" t="s">
        <v>1279</v>
      </c>
      <c r="C41" s="183"/>
      <c r="D41" s="287">
        <v>900</v>
      </c>
      <c r="E41" s="399"/>
    </row>
    <row r="42" spans="1:5">
      <c r="A42" s="183" t="s">
        <v>485</v>
      </c>
      <c r="B42" s="181" t="s">
        <v>1255</v>
      </c>
      <c r="C42" s="183"/>
      <c r="D42" s="287">
        <v>4800</v>
      </c>
      <c r="E42" s="399"/>
    </row>
    <row r="43" spans="1:5">
      <c r="A43" s="183" t="s">
        <v>485</v>
      </c>
      <c r="B43" s="181" t="s">
        <v>1255</v>
      </c>
      <c r="C43" s="183"/>
      <c r="D43" s="287">
        <v>900</v>
      </c>
      <c r="E43" s="399"/>
    </row>
    <row r="44" spans="1:5">
      <c r="A44" s="183" t="s">
        <v>508</v>
      </c>
      <c r="B44" s="181" t="s">
        <v>509</v>
      </c>
      <c r="C44" s="183"/>
      <c r="D44" s="287">
        <v>3000</v>
      </c>
      <c r="E44" s="399"/>
    </row>
    <row r="45" spans="1:5">
      <c r="A45" s="183"/>
      <c r="B45" s="181"/>
      <c r="C45" s="183"/>
      <c r="D45" s="287"/>
      <c r="E45" s="399"/>
    </row>
    <row r="46" spans="1:5">
      <c r="A46" s="183"/>
      <c r="B46" s="181"/>
      <c r="C46" s="183"/>
      <c r="D46" s="287"/>
      <c r="E46" s="399"/>
    </row>
    <row r="47" spans="1:5">
      <c r="A47" s="183"/>
      <c r="B47" s="181"/>
      <c r="C47" s="183"/>
      <c r="D47" s="287"/>
      <c r="E47" s="399"/>
    </row>
    <row r="48" spans="1:5">
      <c r="A48" s="183"/>
      <c r="B48" s="181"/>
      <c r="C48" s="184"/>
      <c r="D48" s="287"/>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1166200</v>
      </c>
      <c r="E54" s="171" t="s">
        <v>324</v>
      </c>
    </row>
    <row r="55" spans="1:5">
      <c r="A55" s="186"/>
      <c r="B55" s="187"/>
      <c r="C55" s="188" t="s">
        <v>325</v>
      </c>
      <c r="D55" s="171">
        <f>COUNT(D32:D53)</f>
        <v>13</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44811</v>
      </c>
      <c r="E9" s="171" t="s">
        <v>279</v>
      </c>
    </row>
    <row r="10" spans="1:5">
      <c r="A10" s="170">
        <v>5</v>
      </c>
      <c r="B10" s="178" t="s">
        <v>280</v>
      </c>
      <c r="C10" s="170" t="s">
        <v>274</v>
      </c>
      <c r="D10" s="170" t="s">
        <v>1205</v>
      </c>
      <c r="E10" s="171" t="s">
        <v>281</v>
      </c>
    </row>
    <row r="11" spans="1:5">
      <c r="A11" s="170">
        <v>6</v>
      </c>
      <c r="B11" s="178" t="s">
        <v>7</v>
      </c>
      <c r="C11" s="170" t="s">
        <v>274</v>
      </c>
      <c r="D11" s="231">
        <v>0.50694444444444442</v>
      </c>
      <c r="E11" s="171" t="s">
        <v>282</v>
      </c>
    </row>
    <row r="12" spans="1:5">
      <c r="A12" s="170">
        <v>7</v>
      </c>
      <c r="B12" s="178" t="s">
        <v>283</v>
      </c>
      <c r="C12" s="170" t="s">
        <v>274</v>
      </c>
      <c r="D12" s="170" t="s">
        <v>1268</v>
      </c>
      <c r="E12" s="171" t="s">
        <v>426</v>
      </c>
    </row>
    <row r="13" spans="1:5">
      <c r="A13" s="170">
        <v>8</v>
      </c>
      <c r="B13" s="178" t="s">
        <v>284</v>
      </c>
      <c r="C13" s="170" t="s">
        <v>8</v>
      </c>
      <c r="D13" s="232">
        <v>23</v>
      </c>
      <c r="E13" s="171" t="s">
        <v>285</v>
      </c>
    </row>
    <row r="14" spans="1:5">
      <c r="A14" s="170">
        <v>9</v>
      </c>
      <c r="B14" s="178" t="s">
        <v>286</v>
      </c>
      <c r="C14" s="170" t="s">
        <v>287</v>
      </c>
      <c r="D14" s="232">
        <v>82</v>
      </c>
      <c r="E14" s="171" t="s">
        <v>288</v>
      </c>
    </row>
    <row r="15" spans="1:5">
      <c r="A15" s="170">
        <v>10</v>
      </c>
      <c r="B15" s="178" t="s">
        <v>289</v>
      </c>
      <c r="C15" s="170" t="s">
        <v>290</v>
      </c>
      <c r="D15" s="170" t="s">
        <v>1236</v>
      </c>
      <c r="E15" s="171" t="s">
        <v>292</v>
      </c>
    </row>
    <row r="16" spans="1:5">
      <c r="A16" s="170">
        <v>11</v>
      </c>
      <c r="B16" s="178" t="s">
        <v>293</v>
      </c>
      <c r="C16" s="170" t="s">
        <v>287</v>
      </c>
      <c r="D16" s="232">
        <v>4</v>
      </c>
      <c r="E16" s="171" t="s">
        <v>294</v>
      </c>
    </row>
    <row r="17" spans="1:5">
      <c r="A17" s="170">
        <v>12</v>
      </c>
      <c r="B17" s="178" t="s">
        <v>295</v>
      </c>
      <c r="C17" s="170" t="s">
        <v>274</v>
      </c>
      <c r="D17" s="170">
        <v>5</v>
      </c>
      <c r="E17" s="171" t="s">
        <v>296</v>
      </c>
    </row>
    <row r="18" spans="1:5">
      <c r="A18" s="170">
        <v>13</v>
      </c>
      <c r="B18" s="178" t="s">
        <v>297</v>
      </c>
      <c r="C18" s="170" t="s">
        <v>298</v>
      </c>
      <c r="D18" s="170">
        <v>536.25</v>
      </c>
      <c r="E18" s="171" t="s">
        <v>299</v>
      </c>
    </row>
    <row r="19" spans="1:5">
      <c r="A19" s="170">
        <v>14</v>
      </c>
      <c r="B19" s="178" t="s">
        <v>300</v>
      </c>
      <c r="C19" s="170" t="s">
        <v>301</v>
      </c>
      <c r="D19" s="170"/>
      <c r="E19" s="171" t="s">
        <v>299</v>
      </c>
    </row>
    <row r="20" spans="1:5">
      <c r="A20" s="170">
        <v>15</v>
      </c>
      <c r="B20" s="178" t="s">
        <v>302</v>
      </c>
      <c r="C20" s="170" t="s">
        <v>301</v>
      </c>
      <c r="D20" s="234">
        <v>2.62</v>
      </c>
      <c r="E20" s="171" t="s">
        <v>299</v>
      </c>
    </row>
    <row r="21" spans="1:5">
      <c r="A21" s="170">
        <v>16</v>
      </c>
      <c r="B21" s="178" t="s">
        <v>303</v>
      </c>
      <c r="C21" s="170" t="s">
        <v>301</v>
      </c>
      <c r="D21" s="234">
        <v>0.5</v>
      </c>
      <c r="E21" s="171" t="s">
        <v>299</v>
      </c>
    </row>
    <row r="22" spans="1:5">
      <c r="A22" s="170">
        <v>17</v>
      </c>
      <c r="B22" s="178" t="s">
        <v>304</v>
      </c>
      <c r="C22" s="170" t="s">
        <v>274</v>
      </c>
      <c r="D22" s="170" t="s">
        <v>1217</v>
      </c>
      <c r="E22" s="171" t="s">
        <v>305</v>
      </c>
    </row>
    <row r="23" spans="1:5">
      <c r="A23" s="170">
        <v>18</v>
      </c>
      <c r="B23" s="178" t="s">
        <v>306</v>
      </c>
      <c r="C23" s="170" t="s">
        <v>307</v>
      </c>
      <c r="D23" s="170">
        <v>2</v>
      </c>
      <c r="E23" s="171" t="s">
        <v>308</v>
      </c>
    </row>
    <row r="24" spans="1:5">
      <c r="A24" s="170">
        <v>19</v>
      </c>
      <c r="B24" s="171" t="s">
        <v>883</v>
      </c>
      <c r="C24" s="170" t="s">
        <v>274</v>
      </c>
      <c r="D24" s="170" t="s">
        <v>1219</v>
      </c>
      <c r="E24" s="205" t="s">
        <v>1156</v>
      </c>
    </row>
    <row r="25" spans="1:5">
      <c r="A25" s="170">
        <v>20</v>
      </c>
      <c r="B25" s="178" t="s">
        <v>112</v>
      </c>
      <c r="C25" s="170" t="s">
        <v>309</v>
      </c>
      <c r="D25" s="170">
        <v>0.5</v>
      </c>
      <c r="E25" s="171" t="s">
        <v>310</v>
      </c>
    </row>
    <row r="26" spans="1:5">
      <c r="A26" s="170">
        <v>21</v>
      </c>
      <c r="B26" s="178" t="s">
        <v>190</v>
      </c>
      <c r="C26" s="170" t="s">
        <v>274</v>
      </c>
      <c r="D26" s="170" t="s">
        <v>1220</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1259</v>
      </c>
      <c r="C32" s="181"/>
      <c r="D32" s="286">
        <v>3000</v>
      </c>
      <c r="E32" s="398" t="s">
        <v>892</v>
      </c>
    </row>
    <row r="33" spans="1:5">
      <c r="A33" s="181" t="s">
        <v>1239</v>
      </c>
      <c r="B33" s="181" t="s">
        <v>1281</v>
      </c>
      <c r="C33" s="183"/>
      <c r="D33" s="287">
        <v>300</v>
      </c>
      <c r="E33" s="399"/>
    </row>
    <row r="34" spans="1:5" ht="22.5">
      <c r="A34" s="181" t="s">
        <v>1248</v>
      </c>
      <c r="B34" s="181" t="s">
        <v>1249</v>
      </c>
      <c r="C34" s="183"/>
      <c r="D34" s="287">
        <v>4500</v>
      </c>
      <c r="E34" s="399"/>
    </row>
    <row r="35" spans="1:5">
      <c r="A35" s="181" t="s">
        <v>476</v>
      </c>
      <c r="B35" s="181" t="s">
        <v>1243</v>
      </c>
      <c r="C35" s="183"/>
      <c r="D35" s="287">
        <v>690000</v>
      </c>
      <c r="E35" s="399"/>
    </row>
    <row r="36" spans="1:5">
      <c r="A36" s="181" t="s">
        <v>476</v>
      </c>
      <c r="B36" s="181" t="s">
        <v>1245</v>
      </c>
      <c r="C36" s="183"/>
      <c r="D36" s="287">
        <v>3000</v>
      </c>
      <c r="E36" s="399"/>
    </row>
    <row r="37" spans="1:5">
      <c r="A37" s="183" t="s">
        <v>476</v>
      </c>
      <c r="B37" s="181" t="s">
        <v>1251</v>
      </c>
      <c r="C37" s="183"/>
      <c r="D37" s="287">
        <v>1500</v>
      </c>
      <c r="E37" s="399"/>
    </row>
    <row r="38" spans="1:5">
      <c r="A38" s="183" t="s">
        <v>476</v>
      </c>
      <c r="B38" s="181" t="s">
        <v>1279</v>
      </c>
      <c r="C38" s="183"/>
      <c r="D38" s="287">
        <v>300</v>
      </c>
      <c r="E38" s="399"/>
    </row>
    <row r="39" spans="1:5">
      <c r="A39" s="183" t="s">
        <v>1253</v>
      </c>
      <c r="B39" s="181" t="s">
        <v>1261</v>
      </c>
      <c r="C39" s="183"/>
      <c r="D39" s="287">
        <v>9000</v>
      </c>
      <c r="E39" s="399"/>
    </row>
    <row r="40" spans="1:5">
      <c r="A40" s="183" t="s">
        <v>485</v>
      </c>
      <c r="B40" s="181" t="s">
        <v>1255</v>
      </c>
      <c r="C40" s="183"/>
      <c r="D40" s="287">
        <v>1500</v>
      </c>
      <c r="E40" s="399"/>
    </row>
    <row r="41" spans="1:5">
      <c r="A41" s="183" t="s">
        <v>485</v>
      </c>
      <c r="B41" s="181" t="s">
        <v>1255</v>
      </c>
      <c r="C41" s="183"/>
      <c r="D41" s="287">
        <v>3300</v>
      </c>
      <c r="E41" s="399"/>
    </row>
    <row r="42" spans="1:5">
      <c r="A42" s="183" t="s">
        <v>508</v>
      </c>
      <c r="B42" s="181" t="s">
        <v>509</v>
      </c>
      <c r="C42" s="183"/>
      <c r="D42" s="287">
        <v>1200</v>
      </c>
      <c r="E42" s="399"/>
    </row>
    <row r="43" spans="1:5">
      <c r="A43" s="183"/>
      <c r="B43" s="181"/>
      <c r="C43" s="183"/>
      <c r="D43" s="287"/>
      <c r="E43" s="399"/>
    </row>
    <row r="44" spans="1:5">
      <c r="A44" s="183"/>
      <c r="B44" s="181"/>
      <c r="C44" s="183"/>
      <c r="D44" s="287"/>
      <c r="E44" s="399"/>
    </row>
    <row r="45" spans="1:5">
      <c r="A45" s="183"/>
      <c r="B45" s="181"/>
      <c r="C45" s="183"/>
      <c r="D45" s="287"/>
      <c r="E45" s="399"/>
    </row>
    <row r="46" spans="1:5">
      <c r="A46" s="183"/>
      <c r="B46" s="181"/>
      <c r="C46" s="183"/>
      <c r="D46" s="287"/>
      <c r="E46" s="399"/>
    </row>
    <row r="47" spans="1:5">
      <c r="A47" s="183"/>
      <c r="B47" s="181"/>
      <c r="C47" s="183"/>
      <c r="D47" s="287"/>
      <c r="E47" s="399"/>
    </row>
    <row r="48" spans="1:5">
      <c r="A48" s="183"/>
      <c r="B48" s="181"/>
      <c r="C48" s="184"/>
      <c r="D48" s="287"/>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717600</v>
      </c>
      <c r="E54" s="171" t="s">
        <v>324</v>
      </c>
    </row>
    <row r="55" spans="1:5">
      <c r="A55" s="186"/>
      <c r="B55" s="187"/>
      <c r="C55" s="188" t="s">
        <v>325</v>
      </c>
      <c r="D55" s="171">
        <f>COUNT(D32:D53)</f>
        <v>11</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44839</v>
      </c>
      <c r="E9" s="171" t="s">
        <v>279</v>
      </c>
    </row>
    <row r="10" spans="1:5">
      <c r="A10" s="170">
        <v>5</v>
      </c>
      <c r="B10" s="178" t="s">
        <v>280</v>
      </c>
      <c r="C10" s="170" t="s">
        <v>274</v>
      </c>
      <c r="D10" s="170" t="s">
        <v>1205</v>
      </c>
      <c r="E10" s="171" t="s">
        <v>281</v>
      </c>
    </row>
    <row r="11" spans="1:5">
      <c r="A11" s="170">
        <v>6</v>
      </c>
      <c r="B11" s="178" t="s">
        <v>7</v>
      </c>
      <c r="C11" s="170" t="s">
        <v>274</v>
      </c>
      <c r="D11" s="231">
        <v>0.52430555555555558</v>
      </c>
      <c r="E11" s="171" t="s">
        <v>282</v>
      </c>
    </row>
    <row r="12" spans="1:5">
      <c r="A12" s="170">
        <v>7</v>
      </c>
      <c r="B12" s="178" t="s">
        <v>283</v>
      </c>
      <c r="C12" s="170" t="s">
        <v>274</v>
      </c>
      <c r="D12" s="170" t="s">
        <v>1268</v>
      </c>
      <c r="E12" s="171" t="s">
        <v>426</v>
      </c>
    </row>
    <row r="13" spans="1:5">
      <c r="A13" s="170">
        <v>8</v>
      </c>
      <c r="B13" s="178" t="s">
        <v>284</v>
      </c>
      <c r="C13" s="170" t="s">
        <v>8</v>
      </c>
      <c r="D13" s="232">
        <v>16</v>
      </c>
      <c r="E13" s="171" t="s">
        <v>285</v>
      </c>
    </row>
    <row r="14" spans="1:5">
      <c r="A14" s="170">
        <v>9</v>
      </c>
      <c r="B14" s="178" t="s">
        <v>286</v>
      </c>
      <c r="C14" s="170" t="s">
        <v>287</v>
      </c>
      <c r="D14" s="232">
        <v>86</v>
      </c>
      <c r="E14" s="171" t="s">
        <v>288</v>
      </c>
    </row>
    <row r="15" spans="1:5">
      <c r="A15" s="170">
        <v>10</v>
      </c>
      <c r="B15" s="178" t="s">
        <v>289</v>
      </c>
      <c r="C15" s="170" t="s">
        <v>290</v>
      </c>
      <c r="D15" s="170" t="s">
        <v>1224</v>
      </c>
      <c r="E15" s="171" t="s">
        <v>292</v>
      </c>
    </row>
    <row r="16" spans="1:5">
      <c r="A16" s="170">
        <v>11</v>
      </c>
      <c r="B16" s="178" t="s">
        <v>293</v>
      </c>
      <c r="C16" s="170" t="s">
        <v>287</v>
      </c>
      <c r="D16" s="232">
        <v>3</v>
      </c>
      <c r="E16" s="171" t="s">
        <v>294</v>
      </c>
    </row>
    <row r="17" spans="1:5">
      <c r="A17" s="170">
        <v>12</v>
      </c>
      <c r="B17" s="178" t="s">
        <v>295</v>
      </c>
      <c r="C17" s="170" t="s">
        <v>274</v>
      </c>
      <c r="D17" s="170">
        <v>5</v>
      </c>
      <c r="E17" s="171" t="s">
        <v>296</v>
      </c>
    </row>
    <row r="18" spans="1:5">
      <c r="A18" s="170">
        <v>13</v>
      </c>
      <c r="B18" s="178" t="s">
        <v>297</v>
      </c>
      <c r="C18" s="170" t="s">
        <v>298</v>
      </c>
      <c r="D18" s="170">
        <v>537.89</v>
      </c>
      <c r="E18" s="171" t="s">
        <v>299</v>
      </c>
    </row>
    <row r="19" spans="1:5">
      <c r="A19" s="170">
        <v>14</v>
      </c>
      <c r="B19" s="178" t="s">
        <v>300</v>
      </c>
      <c r="C19" s="170" t="s">
        <v>301</v>
      </c>
      <c r="D19" s="170"/>
      <c r="E19" s="171" t="s">
        <v>299</v>
      </c>
    </row>
    <row r="20" spans="1:5">
      <c r="A20" s="170">
        <v>15</v>
      </c>
      <c r="B20" s="178" t="s">
        <v>302</v>
      </c>
      <c r="C20" s="170" t="s">
        <v>301</v>
      </c>
      <c r="D20" s="234">
        <v>2.77</v>
      </c>
      <c r="E20" s="171" t="s">
        <v>299</v>
      </c>
    </row>
    <row r="21" spans="1:5">
      <c r="A21" s="170">
        <v>16</v>
      </c>
      <c r="B21" s="178" t="s">
        <v>303</v>
      </c>
      <c r="C21" s="170" t="s">
        <v>301</v>
      </c>
      <c r="D21" s="234">
        <v>0.53</v>
      </c>
      <c r="E21" s="171" t="s">
        <v>299</v>
      </c>
    </row>
    <row r="22" spans="1:5">
      <c r="A22" s="170">
        <v>17</v>
      </c>
      <c r="B22" s="178" t="s">
        <v>304</v>
      </c>
      <c r="C22" s="170" t="s">
        <v>274</v>
      </c>
      <c r="D22" s="170" t="s">
        <v>1217</v>
      </c>
      <c r="E22" s="171" t="s">
        <v>305</v>
      </c>
    </row>
    <row r="23" spans="1:5">
      <c r="A23" s="170">
        <v>18</v>
      </c>
      <c r="B23" s="178" t="s">
        <v>306</v>
      </c>
      <c r="C23" s="170" t="s">
        <v>307</v>
      </c>
      <c r="D23" s="170">
        <v>2</v>
      </c>
      <c r="E23" s="171" t="s">
        <v>308</v>
      </c>
    </row>
    <row r="24" spans="1:5">
      <c r="A24" s="170">
        <v>19</v>
      </c>
      <c r="B24" s="171" t="s">
        <v>883</v>
      </c>
      <c r="C24" s="170" t="s">
        <v>274</v>
      </c>
      <c r="D24" s="170" t="s">
        <v>1219</v>
      </c>
      <c r="E24" s="205" t="s">
        <v>1156</v>
      </c>
    </row>
    <row r="25" spans="1:5">
      <c r="A25" s="170">
        <v>20</v>
      </c>
      <c r="B25" s="178" t="s">
        <v>112</v>
      </c>
      <c r="C25" s="170" t="s">
        <v>309</v>
      </c>
      <c r="D25" s="170">
        <v>0.5</v>
      </c>
      <c r="E25" s="171" t="s">
        <v>310</v>
      </c>
    </row>
    <row r="26" spans="1:5">
      <c r="A26" s="170">
        <v>21</v>
      </c>
      <c r="B26" s="178" t="s">
        <v>190</v>
      </c>
      <c r="C26" s="170" t="s">
        <v>274</v>
      </c>
      <c r="D26" s="170" t="s">
        <v>1220</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1285</v>
      </c>
      <c r="C32" s="181"/>
      <c r="D32" s="286">
        <v>5400</v>
      </c>
      <c r="E32" s="398" t="s">
        <v>892</v>
      </c>
    </row>
    <row r="33" spans="1:5">
      <c r="A33" s="181" t="s">
        <v>468</v>
      </c>
      <c r="B33" s="181" t="s">
        <v>1259</v>
      </c>
      <c r="C33" s="183"/>
      <c r="D33" s="287">
        <v>7800</v>
      </c>
      <c r="E33" s="399"/>
    </row>
    <row r="34" spans="1:5">
      <c r="A34" s="181" t="s">
        <v>468</v>
      </c>
      <c r="B34" s="181" t="s">
        <v>1286</v>
      </c>
      <c r="C34" s="183"/>
      <c r="D34" s="287">
        <v>9600</v>
      </c>
      <c r="E34" s="399"/>
    </row>
    <row r="35" spans="1:5">
      <c r="A35" s="181" t="s">
        <v>468</v>
      </c>
      <c r="B35" s="181" t="s">
        <v>1256</v>
      </c>
      <c r="C35" s="183"/>
      <c r="D35" s="287">
        <v>7200</v>
      </c>
      <c r="E35" s="399"/>
    </row>
    <row r="36" spans="1:5" ht="22.5">
      <c r="A36" s="181" t="s">
        <v>1248</v>
      </c>
      <c r="B36" s="181" t="s">
        <v>1249</v>
      </c>
      <c r="C36" s="183"/>
      <c r="D36" s="287">
        <v>8400</v>
      </c>
      <c r="E36" s="399"/>
    </row>
    <row r="37" spans="1:5" ht="22.5">
      <c r="A37" s="183" t="s">
        <v>1248</v>
      </c>
      <c r="B37" s="181" t="s">
        <v>1249</v>
      </c>
      <c r="C37" s="183"/>
      <c r="D37" s="287">
        <v>11000</v>
      </c>
      <c r="E37" s="399"/>
    </row>
    <row r="38" spans="1:5">
      <c r="A38" s="183" t="s">
        <v>476</v>
      </c>
      <c r="B38" s="181" t="s">
        <v>1243</v>
      </c>
      <c r="C38" s="183"/>
      <c r="D38" s="287">
        <v>1300000</v>
      </c>
      <c r="E38" s="399"/>
    </row>
    <row r="39" spans="1:5">
      <c r="A39" s="183" t="s">
        <v>476</v>
      </c>
      <c r="B39" s="181" t="s">
        <v>1287</v>
      </c>
      <c r="C39" s="183"/>
      <c r="D39" s="287">
        <v>21000</v>
      </c>
      <c r="E39" s="399"/>
    </row>
    <row r="40" spans="1:5">
      <c r="A40" s="183" t="s">
        <v>476</v>
      </c>
      <c r="B40" s="181" t="s">
        <v>1245</v>
      </c>
      <c r="C40" s="183"/>
      <c r="D40" s="287">
        <v>110000</v>
      </c>
      <c r="E40" s="399"/>
    </row>
    <row r="41" spans="1:5">
      <c r="A41" s="183" t="s">
        <v>476</v>
      </c>
      <c r="B41" s="181" t="s">
        <v>1251</v>
      </c>
      <c r="C41" s="183"/>
      <c r="D41" s="287">
        <v>870000</v>
      </c>
      <c r="E41" s="399"/>
    </row>
    <row r="42" spans="1:5">
      <c r="A42" s="183" t="s">
        <v>476</v>
      </c>
      <c r="B42" s="181" t="s">
        <v>1246</v>
      </c>
      <c r="C42" s="183"/>
      <c r="D42" s="287">
        <v>9000</v>
      </c>
      <c r="E42" s="399"/>
    </row>
    <row r="43" spans="1:5">
      <c r="A43" s="183" t="s">
        <v>476</v>
      </c>
      <c r="B43" s="181" t="s">
        <v>1257</v>
      </c>
      <c r="C43" s="183"/>
      <c r="D43" s="287">
        <v>750000</v>
      </c>
      <c r="E43" s="399"/>
    </row>
    <row r="44" spans="1:5">
      <c r="A44" s="183" t="s">
        <v>476</v>
      </c>
      <c r="B44" s="181" t="s">
        <v>1284</v>
      </c>
      <c r="C44" s="183"/>
      <c r="D44" s="287">
        <v>300</v>
      </c>
      <c r="E44" s="399"/>
    </row>
    <row r="45" spans="1:5">
      <c r="A45" s="183" t="s">
        <v>1253</v>
      </c>
      <c r="B45" s="181" t="s">
        <v>1261</v>
      </c>
      <c r="C45" s="183"/>
      <c r="D45" s="287">
        <v>15000</v>
      </c>
      <c r="E45" s="399"/>
    </row>
    <row r="46" spans="1:5">
      <c r="A46" s="183" t="s">
        <v>485</v>
      </c>
      <c r="B46" s="181" t="s">
        <v>1255</v>
      </c>
      <c r="C46" s="183"/>
      <c r="D46" s="287">
        <v>42000</v>
      </c>
      <c r="E46" s="399"/>
    </row>
    <row r="47" spans="1:5">
      <c r="A47" s="183" t="s">
        <v>485</v>
      </c>
      <c r="B47" s="181" t="s">
        <v>1255</v>
      </c>
      <c r="C47" s="183"/>
      <c r="D47" s="287">
        <v>12000</v>
      </c>
      <c r="E47" s="399"/>
    </row>
    <row r="48" spans="1:5">
      <c r="A48" s="183" t="s">
        <v>485</v>
      </c>
      <c r="B48" s="181" t="s">
        <v>1255</v>
      </c>
      <c r="C48" s="184"/>
      <c r="D48" s="287">
        <v>36000</v>
      </c>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3214700</v>
      </c>
      <c r="E54" s="171" t="s">
        <v>324</v>
      </c>
    </row>
    <row r="55" spans="1:5">
      <c r="A55" s="186"/>
      <c r="B55" s="187"/>
      <c r="C55" s="188" t="s">
        <v>325</v>
      </c>
      <c r="D55" s="171">
        <f>COUNT(D32:D53)</f>
        <v>17</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44867</v>
      </c>
      <c r="E9" s="171" t="s">
        <v>279</v>
      </c>
    </row>
    <row r="10" spans="1:5">
      <c r="A10" s="170">
        <v>5</v>
      </c>
      <c r="B10" s="178" t="s">
        <v>280</v>
      </c>
      <c r="C10" s="170" t="s">
        <v>274</v>
      </c>
      <c r="D10" s="170" t="s">
        <v>1205</v>
      </c>
      <c r="E10" s="171" t="s">
        <v>281</v>
      </c>
    </row>
    <row r="11" spans="1:5">
      <c r="A11" s="170">
        <v>6</v>
      </c>
      <c r="B11" s="178" t="s">
        <v>7</v>
      </c>
      <c r="C11" s="170" t="s">
        <v>274</v>
      </c>
      <c r="D11" s="231">
        <v>0.53819444444444442</v>
      </c>
      <c r="E11" s="171" t="s">
        <v>282</v>
      </c>
    </row>
    <row r="12" spans="1:5">
      <c r="A12" s="170">
        <v>7</v>
      </c>
      <c r="B12" s="178" t="s">
        <v>283</v>
      </c>
      <c r="C12" s="170" t="s">
        <v>274</v>
      </c>
      <c r="D12" s="170" t="s">
        <v>1223</v>
      </c>
      <c r="E12" s="171" t="s">
        <v>426</v>
      </c>
    </row>
    <row r="13" spans="1:5">
      <c r="A13" s="170">
        <v>8</v>
      </c>
      <c r="B13" s="178" t="s">
        <v>284</v>
      </c>
      <c r="C13" s="170" t="s">
        <v>8</v>
      </c>
      <c r="D13" s="232">
        <v>18.5</v>
      </c>
      <c r="E13" s="171" t="s">
        <v>285</v>
      </c>
    </row>
    <row r="14" spans="1:5">
      <c r="A14" s="170">
        <v>9</v>
      </c>
      <c r="B14" s="178" t="s">
        <v>286</v>
      </c>
      <c r="C14" s="170" t="s">
        <v>287</v>
      </c>
      <c r="D14" s="232">
        <v>89.6</v>
      </c>
      <c r="E14" s="171" t="s">
        <v>288</v>
      </c>
    </row>
    <row r="15" spans="1:5">
      <c r="A15" s="170">
        <v>10</v>
      </c>
      <c r="B15" s="178" t="s">
        <v>289</v>
      </c>
      <c r="C15" s="170" t="s">
        <v>290</v>
      </c>
      <c r="D15" s="170" t="s">
        <v>1224</v>
      </c>
      <c r="E15" s="171" t="s">
        <v>292</v>
      </c>
    </row>
    <row r="16" spans="1:5">
      <c r="A16" s="170">
        <v>11</v>
      </c>
      <c r="B16" s="178" t="s">
        <v>293</v>
      </c>
      <c r="C16" s="170" t="s">
        <v>287</v>
      </c>
      <c r="D16" s="232">
        <v>5.5</v>
      </c>
      <c r="E16" s="171" t="s">
        <v>294</v>
      </c>
    </row>
    <row r="17" spans="1:5">
      <c r="A17" s="170">
        <v>12</v>
      </c>
      <c r="B17" s="178" t="s">
        <v>295</v>
      </c>
      <c r="C17" s="170" t="s">
        <v>274</v>
      </c>
      <c r="D17" s="170">
        <v>5</v>
      </c>
      <c r="E17" s="171" t="s">
        <v>296</v>
      </c>
    </row>
    <row r="18" spans="1:5">
      <c r="A18" s="170">
        <v>13</v>
      </c>
      <c r="B18" s="178" t="s">
        <v>297</v>
      </c>
      <c r="C18" s="170" t="s">
        <v>298</v>
      </c>
      <c r="D18" s="170">
        <v>541.49</v>
      </c>
      <c r="E18" s="171" t="s">
        <v>299</v>
      </c>
    </row>
    <row r="19" spans="1:5">
      <c r="A19" s="170">
        <v>14</v>
      </c>
      <c r="B19" s="178" t="s">
        <v>300</v>
      </c>
      <c r="C19" s="170" t="s">
        <v>301</v>
      </c>
      <c r="D19" s="170"/>
      <c r="E19" s="171" t="s">
        <v>299</v>
      </c>
    </row>
    <row r="20" spans="1:5">
      <c r="A20" s="170">
        <v>15</v>
      </c>
      <c r="B20" s="178" t="s">
        <v>302</v>
      </c>
      <c r="C20" s="170" t="s">
        <v>301</v>
      </c>
      <c r="D20" s="234">
        <v>0.54</v>
      </c>
      <c r="E20" s="171" t="s">
        <v>299</v>
      </c>
    </row>
    <row r="21" spans="1:5">
      <c r="A21" s="170">
        <v>16</v>
      </c>
      <c r="B21" s="178" t="s">
        <v>303</v>
      </c>
      <c r="C21" s="170" t="s">
        <v>301</v>
      </c>
      <c r="D21" s="234">
        <v>0.54</v>
      </c>
      <c r="E21" s="171" t="s">
        <v>299</v>
      </c>
    </row>
    <row r="22" spans="1:5">
      <c r="A22" s="170">
        <v>17</v>
      </c>
      <c r="B22" s="178" t="s">
        <v>304</v>
      </c>
      <c r="C22" s="170" t="s">
        <v>274</v>
      </c>
      <c r="D22" s="170" t="s">
        <v>1217</v>
      </c>
      <c r="E22" s="171" t="s">
        <v>305</v>
      </c>
    </row>
    <row r="23" spans="1:5">
      <c r="A23" s="170">
        <v>18</v>
      </c>
      <c r="B23" s="178" t="s">
        <v>306</v>
      </c>
      <c r="C23" s="170" t="s">
        <v>307</v>
      </c>
      <c r="D23" s="170">
        <v>2</v>
      </c>
      <c r="E23" s="171" t="s">
        <v>308</v>
      </c>
    </row>
    <row r="24" spans="1:5">
      <c r="A24" s="170">
        <v>19</v>
      </c>
      <c r="B24" s="171" t="s">
        <v>883</v>
      </c>
      <c r="C24" s="170" t="s">
        <v>274</v>
      </c>
      <c r="D24" s="170" t="s">
        <v>1219</v>
      </c>
      <c r="E24" s="205" t="s">
        <v>1156</v>
      </c>
    </row>
    <row r="25" spans="1:5">
      <c r="A25" s="170">
        <v>20</v>
      </c>
      <c r="B25" s="178" t="s">
        <v>112</v>
      </c>
      <c r="C25" s="170" t="s">
        <v>309</v>
      </c>
      <c r="D25" s="170">
        <v>0.5</v>
      </c>
      <c r="E25" s="171" t="s">
        <v>310</v>
      </c>
    </row>
    <row r="26" spans="1:5">
      <c r="A26" s="170">
        <v>21</v>
      </c>
      <c r="B26" s="178" t="s">
        <v>190</v>
      </c>
      <c r="C26" s="170" t="s">
        <v>274</v>
      </c>
      <c r="D26" s="170" t="s">
        <v>1220</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460</v>
      </c>
      <c r="B32" s="181" t="s">
        <v>1291</v>
      </c>
      <c r="C32" s="181"/>
      <c r="D32" s="286">
        <v>300</v>
      </c>
      <c r="E32" s="398" t="s">
        <v>892</v>
      </c>
    </row>
    <row r="33" spans="1:5">
      <c r="A33" s="181" t="s">
        <v>468</v>
      </c>
      <c r="B33" s="181" t="s">
        <v>1292</v>
      </c>
      <c r="C33" s="183"/>
      <c r="D33" s="287">
        <v>9600</v>
      </c>
      <c r="E33" s="399"/>
    </row>
    <row r="34" spans="1:5">
      <c r="A34" s="181" t="s">
        <v>468</v>
      </c>
      <c r="B34" s="181" t="s">
        <v>1256</v>
      </c>
      <c r="C34" s="183"/>
      <c r="D34" s="287">
        <v>30000</v>
      </c>
      <c r="E34" s="399"/>
    </row>
    <row r="35" spans="1:5">
      <c r="A35" s="181" t="s">
        <v>1239</v>
      </c>
      <c r="B35" s="181" t="s">
        <v>1241</v>
      </c>
      <c r="C35" s="183"/>
      <c r="D35" s="287">
        <v>300</v>
      </c>
      <c r="E35" s="399"/>
    </row>
    <row r="36" spans="1:5" ht="22.5">
      <c r="A36" s="181" t="s">
        <v>1248</v>
      </c>
      <c r="B36" s="181" t="s">
        <v>1249</v>
      </c>
      <c r="C36" s="183"/>
      <c r="D36" s="287">
        <v>3600</v>
      </c>
      <c r="E36" s="399"/>
    </row>
    <row r="37" spans="1:5" ht="22.5">
      <c r="A37" s="183" t="s">
        <v>472</v>
      </c>
      <c r="B37" s="181" t="s">
        <v>1242</v>
      </c>
      <c r="C37" s="183"/>
      <c r="D37" s="287">
        <v>300</v>
      </c>
      <c r="E37" s="399"/>
    </row>
    <row r="38" spans="1:5">
      <c r="A38" s="183" t="s">
        <v>476</v>
      </c>
      <c r="B38" s="181" t="s">
        <v>1243</v>
      </c>
      <c r="C38" s="183"/>
      <c r="D38" s="287">
        <v>120000</v>
      </c>
      <c r="E38" s="399"/>
    </row>
    <row r="39" spans="1:5">
      <c r="A39" s="183" t="s">
        <v>476</v>
      </c>
      <c r="B39" s="181" t="s">
        <v>1243</v>
      </c>
      <c r="C39" s="183"/>
      <c r="D39" s="287">
        <v>18000</v>
      </c>
      <c r="E39" s="399"/>
    </row>
    <row r="40" spans="1:5">
      <c r="A40" s="183" t="s">
        <v>476</v>
      </c>
      <c r="B40" s="181" t="s">
        <v>1287</v>
      </c>
      <c r="C40" s="183"/>
      <c r="D40" s="287">
        <v>1500</v>
      </c>
      <c r="E40" s="399"/>
    </row>
    <row r="41" spans="1:5">
      <c r="A41" s="183" t="s">
        <v>476</v>
      </c>
      <c r="B41" s="181" t="s">
        <v>1245</v>
      </c>
      <c r="C41" s="183"/>
      <c r="D41" s="287">
        <v>690000</v>
      </c>
      <c r="E41" s="399"/>
    </row>
    <row r="42" spans="1:5">
      <c r="A42" s="183" t="s">
        <v>476</v>
      </c>
      <c r="B42" s="181" t="s">
        <v>1251</v>
      </c>
      <c r="C42" s="183"/>
      <c r="D42" s="287">
        <v>6000</v>
      </c>
      <c r="E42" s="399"/>
    </row>
    <row r="43" spans="1:5">
      <c r="A43" s="183" t="s">
        <v>476</v>
      </c>
      <c r="B43" s="181" t="s">
        <v>1246</v>
      </c>
      <c r="C43" s="183"/>
      <c r="D43" s="287">
        <v>300</v>
      </c>
      <c r="E43" s="399"/>
    </row>
    <row r="44" spans="1:5">
      <c r="A44" s="183" t="s">
        <v>476</v>
      </c>
      <c r="B44" s="181" t="s">
        <v>1257</v>
      </c>
      <c r="C44" s="183"/>
      <c r="D44" s="287">
        <v>96000</v>
      </c>
      <c r="E44" s="399"/>
    </row>
    <row r="45" spans="1:5">
      <c r="A45" s="183" t="s">
        <v>485</v>
      </c>
      <c r="B45" s="181" t="s">
        <v>1255</v>
      </c>
      <c r="C45" s="183"/>
      <c r="D45" s="287">
        <v>1200</v>
      </c>
      <c r="E45" s="399"/>
    </row>
    <row r="46" spans="1:5">
      <c r="A46" s="183" t="s">
        <v>508</v>
      </c>
      <c r="B46" s="181" t="s">
        <v>509</v>
      </c>
      <c r="C46" s="183"/>
      <c r="D46" s="287">
        <v>1500</v>
      </c>
      <c r="E46" s="399"/>
    </row>
    <row r="47" spans="1:5">
      <c r="A47" s="183"/>
      <c r="B47" s="181"/>
      <c r="C47" s="183"/>
      <c r="D47" s="287"/>
      <c r="E47" s="399"/>
    </row>
    <row r="48" spans="1:5">
      <c r="A48" s="183"/>
      <c r="B48" s="181"/>
      <c r="C48" s="184"/>
      <c r="D48" s="287"/>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978600</v>
      </c>
      <c r="E54" s="171" t="s">
        <v>324</v>
      </c>
    </row>
    <row r="55" spans="1:5">
      <c r="A55" s="186"/>
      <c r="B55" s="187"/>
      <c r="C55" s="188" t="s">
        <v>325</v>
      </c>
      <c r="D55" s="171">
        <f>COUNT(D32:D53)</f>
        <v>15</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C000"/>
  </sheetPr>
  <dimension ref="A1:E55"/>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1" style="169" customWidth="1"/>
    <col min="2" max="2" width="32.75" style="169" customWidth="1"/>
    <col min="3" max="3" width="21.625" style="169" customWidth="1"/>
    <col min="4" max="4" width="17.25" style="169" bestFit="1" customWidth="1"/>
    <col min="5" max="5" width="63.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0">
        <v>44902</v>
      </c>
      <c r="E9" s="171" t="s">
        <v>279</v>
      </c>
    </row>
    <row r="10" spans="1:5">
      <c r="A10" s="170">
        <v>5</v>
      </c>
      <c r="B10" s="178" t="s">
        <v>280</v>
      </c>
      <c r="C10" s="170" t="s">
        <v>274</v>
      </c>
      <c r="D10" s="170" t="s">
        <v>1205</v>
      </c>
      <c r="E10" s="171" t="s">
        <v>281</v>
      </c>
    </row>
    <row r="11" spans="1:5">
      <c r="A11" s="170">
        <v>6</v>
      </c>
      <c r="B11" s="178" t="s">
        <v>7</v>
      </c>
      <c r="C11" s="170" t="s">
        <v>274</v>
      </c>
      <c r="D11" s="231">
        <v>0.54166666666666663</v>
      </c>
      <c r="E11" s="171" t="s">
        <v>282</v>
      </c>
    </row>
    <row r="12" spans="1:5">
      <c r="A12" s="170">
        <v>7</v>
      </c>
      <c r="B12" s="178" t="s">
        <v>283</v>
      </c>
      <c r="C12" s="170" t="s">
        <v>274</v>
      </c>
      <c r="D12" s="170" t="s">
        <v>1223</v>
      </c>
      <c r="E12" s="171" t="s">
        <v>426</v>
      </c>
    </row>
    <row r="13" spans="1:5">
      <c r="A13" s="170">
        <v>8</v>
      </c>
      <c r="B13" s="178" t="s">
        <v>284</v>
      </c>
      <c r="C13" s="170" t="s">
        <v>8</v>
      </c>
      <c r="D13" s="232">
        <v>11</v>
      </c>
      <c r="E13" s="171" t="s">
        <v>285</v>
      </c>
    </row>
    <row r="14" spans="1:5">
      <c r="A14" s="170">
        <v>9</v>
      </c>
      <c r="B14" s="178" t="s">
        <v>286</v>
      </c>
      <c r="C14" s="170" t="s">
        <v>287</v>
      </c>
      <c r="D14" s="232">
        <v>90</v>
      </c>
      <c r="E14" s="171" t="s">
        <v>288</v>
      </c>
    </row>
    <row r="15" spans="1:5">
      <c r="A15" s="170">
        <v>10</v>
      </c>
      <c r="B15" s="178" t="s">
        <v>289</v>
      </c>
      <c r="C15" s="170" t="s">
        <v>290</v>
      </c>
      <c r="D15" s="170" t="s">
        <v>1224</v>
      </c>
      <c r="E15" s="171" t="s">
        <v>292</v>
      </c>
    </row>
    <row r="16" spans="1:5">
      <c r="A16" s="170">
        <v>11</v>
      </c>
      <c r="B16" s="178" t="s">
        <v>293</v>
      </c>
      <c r="C16" s="170" t="s">
        <v>287</v>
      </c>
      <c r="D16" s="232">
        <v>7</v>
      </c>
      <c r="E16" s="171" t="s">
        <v>294</v>
      </c>
    </row>
    <row r="17" spans="1:5">
      <c r="A17" s="170">
        <v>12</v>
      </c>
      <c r="B17" s="178" t="s">
        <v>295</v>
      </c>
      <c r="C17" s="170" t="s">
        <v>274</v>
      </c>
      <c r="D17" s="170">
        <v>6</v>
      </c>
      <c r="E17" s="171" t="s">
        <v>296</v>
      </c>
    </row>
    <row r="18" spans="1:5">
      <c r="A18" s="170">
        <v>13</v>
      </c>
      <c r="B18" s="178" t="s">
        <v>297</v>
      </c>
      <c r="C18" s="170" t="s">
        <v>298</v>
      </c>
      <c r="D18" s="170">
        <v>543.07000000000005</v>
      </c>
      <c r="E18" s="171" t="s">
        <v>299</v>
      </c>
    </row>
    <row r="19" spans="1:5">
      <c r="A19" s="170">
        <v>14</v>
      </c>
      <c r="B19" s="178" t="s">
        <v>300</v>
      </c>
      <c r="C19" s="170" t="s">
        <v>301</v>
      </c>
      <c r="D19" s="170"/>
      <c r="E19" s="171" t="s">
        <v>299</v>
      </c>
    </row>
    <row r="20" spans="1:5">
      <c r="A20" s="170">
        <v>15</v>
      </c>
      <c r="B20" s="178" t="s">
        <v>302</v>
      </c>
      <c r="C20" s="170" t="s">
        <v>301</v>
      </c>
      <c r="D20" s="234">
        <v>0.54</v>
      </c>
      <c r="E20" s="171" t="s">
        <v>299</v>
      </c>
    </row>
    <row r="21" spans="1:5">
      <c r="A21" s="170">
        <v>16</v>
      </c>
      <c r="B21" s="178" t="s">
        <v>303</v>
      </c>
      <c r="C21" s="170" t="s">
        <v>301</v>
      </c>
      <c r="D21" s="234">
        <v>0.54</v>
      </c>
      <c r="E21" s="171" t="s">
        <v>299</v>
      </c>
    </row>
    <row r="22" spans="1:5">
      <c r="A22" s="170">
        <v>17</v>
      </c>
      <c r="B22" s="178" t="s">
        <v>304</v>
      </c>
      <c r="C22" s="170" t="s">
        <v>274</v>
      </c>
      <c r="D22" s="170" t="s">
        <v>1217</v>
      </c>
      <c r="E22" s="171" t="s">
        <v>305</v>
      </c>
    </row>
    <row r="23" spans="1:5">
      <c r="A23" s="170">
        <v>18</v>
      </c>
      <c r="B23" s="178" t="s">
        <v>306</v>
      </c>
      <c r="C23" s="170" t="s">
        <v>307</v>
      </c>
      <c r="D23" s="170">
        <v>2</v>
      </c>
      <c r="E23" s="171" t="s">
        <v>308</v>
      </c>
    </row>
    <row r="24" spans="1:5">
      <c r="A24" s="170">
        <v>19</v>
      </c>
      <c r="B24" s="171" t="s">
        <v>883</v>
      </c>
      <c r="C24" s="170" t="s">
        <v>274</v>
      </c>
      <c r="D24" s="170" t="s">
        <v>1219</v>
      </c>
      <c r="E24" s="205" t="s">
        <v>1156</v>
      </c>
    </row>
    <row r="25" spans="1:5">
      <c r="A25" s="170">
        <v>20</v>
      </c>
      <c r="B25" s="178" t="s">
        <v>112</v>
      </c>
      <c r="C25" s="170" t="s">
        <v>309</v>
      </c>
      <c r="D25" s="170">
        <v>0.5</v>
      </c>
      <c r="E25" s="171" t="s">
        <v>310</v>
      </c>
    </row>
    <row r="26" spans="1:5">
      <c r="A26" s="170">
        <v>21</v>
      </c>
      <c r="B26" s="178" t="s">
        <v>190</v>
      </c>
      <c r="C26" s="170" t="s">
        <v>274</v>
      </c>
      <c r="D26" s="170" t="s">
        <v>1220</v>
      </c>
      <c r="E26" s="171" t="s">
        <v>311</v>
      </c>
    </row>
    <row r="27" spans="1:5">
      <c r="A27" s="170">
        <v>22</v>
      </c>
      <c r="B27" s="178" t="s">
        <v>199</v>
      </c>
      <c r="C27" s="170" t="s">
        <v>274</v>
      </c>
      <c r="D27" s="170" t="s">
        <v>1212</v>
      </c>
      <c r="E27" s="171" t="s">
        <v>312</v>
      </c>
    </row>
    <row r="28" spans="1:5">
      <c r="A28" s="170">
        <v>23</v>
      </c>
      <c r="B28" s="178" t="s">
        <v>313</v>
      </c>
      <c r="C28" s="170" t="s">
        <v>274</v>
      </c>
      <c r="D28" s="170" t="s">
        <v>1213</v>
      </c>
      <c r="E28" s="171" t="s">
        <v>314</v>
      </c>
    </row>
    <row r="29" spans="1:5">
      <c r="A29" s="170">
        <v>24</v>
      </c>
      <c r="B29" s="178" t="s">
        <v>315</v>
      </c>
      <c r="C29" s="170" t="s">
        <v>274</v>
      </c>
      <c r="D29" s="170" t="s">
        <v>1172</v>
      </c>
      <c r="E29" s="171" t="s">
        <v>893</v>
      </c>
    </row>
    <row r="30" spans="1:5">
      <c r="A30" s="170">
        <v>25</v>
      </c>
      <c r="B30" s="178" t="s">
        <v>316</v>
      </c>
      <c r="C30" s="170" t="s">
        <v>274</v>
      </c>
      <c r="D30" s="170" t="s">
        <v>1172</v>
      </c>
      <c r="E30" s="171" t="s">
        <v>317</v>
      </c>
    </row>
    <row r="31" spans="1:5">
      <c r="A31" s="170" t="s">
        <v>319</v>
      </c>
      <c r="B31" s="170" t="s">
        <v>320</v>
      </c>
      <c r="C31" s="170" t="s">
        <v>201</v>
      </c>
      <c r="D31" s="170" t="s">
        <v>318</v>
      </c>
      <c r="E31" s="171"/>
    </row>
    <row r="32" spans="1:5" ht="11.25" customHeight="1">
      <c r="A32" s="181" t="s">
        <v>468</v>
      </c>
      <c r="B32" s="181" t="s">
        <v>1278</v>
      </c>
      <c r="C32" s="181"/>
      <c r="D32" s="286">
        <v>1200</v>
      </c>
      <c r="E32" s="398" t="s">
        <v>892</v>
      </c>
    </row>
    <row r="33" spans="1:5">
      <c r="A33" s="181" t="s">
        <v>468</v>
      </c>
      <c r="B33" s="181" t="s">
        <v>1256</v>
      </c>
      <c r="C33" s="183"/>
      <c r="D33" s="287">
        <v>1800</v>
      </c>
      <c r="E33" s="399"/>
    </row>
    <row r="34" spans="1:5">
      <c r="A34" s="181" t="s">
        <v>1239</v>
      </c>
      <c r="B34" s="181" t="s">
        <v>1240</v>
      </c>
      <c r="C34" s="183"/>
      <c r="D34" s="287">
        <v>4500</v>
      </c>
      <c r="E34" s="399"/>
    </row>
    <row r="35" spans="1:5">
      <c r="A35" s="181" t="s">
        <v>1239</v>
      </c>
      <c r="B35" s="181" t="s">
        <v>1241</v>
      </c>
      <c r="C35" s="183"/>
      <c r="D35" s="287">
        <v>300</v>
      </c>
      <c r="E35" s="399"/>
    </row>
    <row r="36" spans="1:5" ht="22.5">
      <c r="A36" s="181" t="s">
        <v>472</v>
      </c>
      <c r="B36" s="181" t="s">
        <v>1294</v>
      </c>
      <c r="C36" s="183"/>
      <c r="D36" s="287">
        <v>300</v>
      </c>
      <c r="E36" s="399"/>
    </row>
    <row r="37" spans="1:5">
      <c r="A37" s="183" t="s">
        <v>476</v>
      </c>
      <c r="B37" s="181" t="s">
        <v>1243</v>
      </c>
      <c r="C37" s="183"/>
      <c r="D37" s="287">
        <v>2100</v>
      </c>
      <c r="E37" s="399"/>
    </row>
    <row r="38" spans="1:5">
      <c r="A38" s="183" t="s">
        <v>476</v>
      </c>
      <c r="B38" s="181" t="s">
        <v>1243</v>
      </c>
      <c r="C38" s="183"/>
      <c r="D38" s="287">
        <v>3300</v>
      </c>
      <c r="E38" s="399"/>
    </row>
    <row r="39" spans="1:5">
      <c r="A39" s="183" t="s">
        <v>476</v>
      </c>
      <c r="B39" s="181" t="s">
        <v>1245</v>
      </c>
      <c r="C39" s="183"/>
      <c r="D39" s="287">
        <v>260000</v>
      </c>
      <c r="E39" s="399"/>
    </row>
    <row r="40" spans="1:5">
      <c r="A40" s="183" t="s">
        <v>476</v>
      </c>
      <c r="B40" s="181" t="s">
        <v>1251</v>
      </c>
      <c r="C40" s="183"/>
      <c r="D40" s="287">
        <v>2400</v>
      </c>
      <c r="E40" s="399"/>
    </row>
    <row r="41" spans="1:5">
      <c r="A41" s="183" t="s">
        <v>476</v>
      </c>
      <c r="B41" s="181" t="s">
        <v>1257</v>
      </c>
      <c r="C41" s="183"/>
      <c r="D41" s="287">
        <v>1500</v>
      </c>
      <c r="E41" s="399"/>
    </row>
    <row r="42" spans="1:5">
      <c r="A42" s="183"/>
      <c r="B42" s="181"/>
      <c r="C42" s="183"/>
      <c r="D42" s="287"/>
      <c r="E42" s="399"/>
    </row>
    <row r="43" spans="1:5">
      <c r="A43" s="183"/>
      <c r="B43" s="181"/>
      <c r="C43" s="183"/>
      <c r="D43" s="287"/>
      <c r="E43" s="399"/>
    </row>
    <row r="44" spans="1:5">
      <c r="A44" s="183"/>
      <c r="B44" s="181"/>
      <c r="C44" s="183"/>
      <c r="D44" s="287"/>
      <c r="E44" s="399"/>
    </row>
    <row r="45" spans="1:5">
      <c r="A45" s="183"/>
      <c r="B45" s="181"/>
      <c r="C45" s="183"/>
      <c r="D45" s="287"/>
      <c r="E45" s="399"/>
    </row>
    <row r="46" spans="1:5">
      <c r="A46" s="183"/>
      <c r="B46" s="181"/>
      <c r="C46" s="183"/>
      <c r="D46" s="287"/>
      <c r="E46" s="399"/>
    </row>
    <row r="47" spans="1:5">
      <c r="A47" s="183"/>
      <c r="B47" s="181"/>
      <c r="C47" s="183"/>
      <c r="D47" s="287"/>
      <c r="E47" s="399"/>
    </row>
    <row r="48" spans="1:5">
      <c r="A48" s="183"/>
      <c r="B48" s="181"/>
      <c r="C48" s="184"/>
      <c r="D48" s="287"/>
      <c r="E48" s="399"/>
    </row>
    <row r="49" spans="1:5">
      <c r="A49" s="183"/>
      <c r="B49" s="181"/>
      <c r="C49" s="184"/>
      <c r="D49" s="287"/>
      <c r="E49" s="399"/>
    </row>
    <row r="50" spans="1:5">
      <c r="A50" s="185"/>
      <c r="B50" s="181"/>
      <c r="C50" s="183"/>
      <c r="D50" s="287"/>
      <c r="E50" s="399"/>
    </row>
    <row r="51" spans="1:5">
      <c r="A51" s="183"/>
      <c r="B51" s="181"/>
      <c r="C51" s="183"/>
      <c r="D51" s="287"/>
      <c r="E51" s="399"/>
    </row>
    <row r="52" spans="1:5">
      <c r="A52" s="183"/>
      <c r="B52" s="181"/>
      <c r="C52" s="184"/>
      <c r="D52" s="287"/>
      <c r="E52" s="399"/>
    </row>
    <row r="53" spans="1:5">
      <c r="A53" s="185"/>
      <c r="B53" s="181"/>
      <c r="C53" s="183"/>
      <c r="D53" s="287"/>
      <c r="E53" s="400"/>
    </row>
    <row r="54" spans="1:5">
      <c r="A54" s="186"/>
      <c r="B54" s="187"/>
      <c r="C54" s="188" t="s">
        <v>323</v>
      </c>
      <c r="D54" s="287">
        <f>SUM(D32:D53)</f>
        <v>277400</v>
      </c>
      <c r="E54" s="171" t="s">
        <v>324</v>
      </c>
    </row>
    <row r="55" spans="1:5">
      <c r="A55" s="186"/>
      <c r="B55" s="187"/>
      <c r="C55" s="188" t="s">
        <v>325</v>
      </c>
      <c r="D55" s="171">
        <f>COUNT(D32:D53)</f>
        <v>10</v>
      </c>
      <c r="E55" s="171" t="s">
        <v>326</v>
      </c>
    </row>
  </sheetData>
  <dataConsolidate/>
  <mergeCells count="1">
    <mergeCell ref="E32:E53"/>
  </mergeCells>
  <phoneticPr fontId="2"/>
  <printOptions horizontalCentered="1"/>
  <pageMargins left="0.70866141732283472" right="0.70866141732283472" top="0.74803149606299213" bottom="0.74803149606299213" header="0.31496062992125984" footer="0.31496062992125984"/>
  <pageSetup paperSize="8" scale="78"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植物プランクトン_H27版リスト!$M$1:$M$138</xm:f>
          </x14:formula1>
          <xm:sqref>B32:B53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99"/>
    <pageSetUpPr fitToPage="1"/>
  </sheetPr>
  <dimension ref="A1:K93"/>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44622</v>
      </c>
      <c r="F9" s="51">
        <v>44622</v>
      </c>
      <c r="G9" s="265"/>
      <c r="H9" s="311">
        <v>44622</v>
      </c>
      <c r="I9" s="266"/>
      <c r="J9" s="54">
        <v>44622</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35">
        <v>0.52777777777777779</v>
      </c>
      <c r="F11" s="235">
        <v>0.4916666666666667</v>
      </c>
      <c r="G11" s="235">
        <v>0.53472222222222221</v>
      </c>
      <c r="H11" s="241">
        <v>0.54861111111111105</v>
      </c>
      <c r="I11" s="242">
        <v>0.55555555555555558</v>
      </c>
      <c r="J11" s="241">
        <v>0.51388888888888895</v>
      </c>
      <c r="K11" s="57" t="s">
        <v>134</v>
      </c>
    </row>
    <row r="12" spans="1:11" s="1" customFormat="1" ht="12" customHeight="1">
      <c r="A12" s="7">
        <f t="shared" si="0"/>
        <v>7</v>
      </c>
      <c r="B12" s="92" t="s">
        <v>116</v>
      </c>
      <c r="C12" s="7" t="s">
        <v>249</v>
      </c>
      <c r="D12" s="67"/>
      <c r="E12" s="61" t="s">
        <v>1223</v>
      </c>
      <c r="F12" s="61" t="s">
        <v>1223</v>
      </c>
      <c r="G12" s="61"/>
      <c r="H12" s="207" t="s">
        <v>1223</v>
      </c>
      <c r="I12" s="62"/>
      <c r="J12" s="7" t="s">
        <v>1223</v>
      </c>
      <c r="K12" s="57" t="s">
        <v>427</v>
      </c>
    </row>
    <row r="13" spans="1:11" s="1" customFormat="1" ht="12" customHeight="1">
      <c r="A13" s="7">
        <f t="shared" si="0"/>
        <v>8</v>
      </c>
      <c r="B13" s="92" t="s">
        <v>0</v>
      </c>
      <c r="C13" s="7" t="s">
        <v>8</v>
      </c>
      <c r="D13" s="39"/>
      <c r="E13" s="260">
        <v>13.5</v>
      </c>
      <c r="F13" s="260">
        <v>14</v>
      </c>
      <c r="G13" s="260"/>
      <c r="H13" s="261">
        <v>11</v>
      </c>
      <c r="I13" s="262"/>
      <c r="J13" s="227">
        <v>13</v>
      </c>
      <c r="K13" s="57" t="s">
        <v>135</v>
      </c>
    </row>
    <row r="14" spans="1:11" s="1" customFormat="1" ht="12" customHeight="1">
      <c r="A14" s="7">
        <f t="shared" si="0"/>
        <v>9</v>
      </c>
      <c r="B14" s="93" t="s">
        <v>124</v>
      </c>
      <c r="C14" s="34" t="s">
        <v>74</v>
      </c>
      <c r="D14" s="67"/>
      <c r="E14" s="253">
        <v>0.66</v>
      </c>
      <c r="F14" s="253">
        <v>0.35</v>
      </c>
      <c r="G14" s="253"/>
      <c r="H14" s="261">
        <v>93</v>
      </c>
      <c r="I14" s="254"/>
      <c r="J14" s="259">
        <v>0.3</v>
      </c>
      <c r="K14" s="57" t="s">
        <v>138</v>
      </c>
    </row>
    <row r="15" spans="1:11" s="1" customFormat="1" ht="12" customHeight="1">
      <c r="A15" s="7">
        <f>A14+1</f>
        <v>10</v>
      </c>
      <c r="B15" s="92" t="s">
        <v>117</v>
      </c>
      <c r="C15" s="34" t="s">
        <v>115</v>
      </c>
      <c r="D15" s="94"/>
      <c r="E15" s="257" t="s">
        <v>1224</v>
      </c>
      <c r="F15" s="257" t="s">
        <v>1224</v>
      </c>
      <c r="G15" s="260" t="s">
        <v>1224</v>
      </c>
      <c r="H15" s="227" t="s">
        <v>1224</v>
      </c>
      <c r="I15" s="262" t="s">
        <v>1224</v>
      </c>
      <c r="J15" s="227" t="s">
        <v>1224</v>
      </c>
      <c r="K15" s="57" t="s">
        <v>252</v>
      </c>
    </row>
    <row r="16" spans="1:11" s="1" customFormat="1" ht="12" customHeight="1">
      <c r="A16" s="7">
        <f>A15+1</f>
        <v>11</v>
      </c>
      <c r="B16" s="93" t="s">
        <v>241</v>
      </c>
      <c r="C16" s="34" t="s">
        <v>74</v>
      </c>
      <c r="D16" s="100"/>
      <c r="E16" s="257"/>
      <c r="F16" s="257"/>
      <c r="G16" s="260"/>
      <c r="H16" s="261">
        <v>5.2</v>
      </c>
      <c r="I16" s="262"/>
      <c r="J16" s="227"/>
      <c r="K16" s="57" t="s">
        <v>136</v>
      </c>
    </row>
    <row r="17" spans="1:11" s="1" customFormat="1" ht="12" customHeight="1">
      <c r="A17" s="7">
        <f>A16+1</f>
        <v>12</v>
      </c>
      <c r="B17" s="93" t="s">
        <v>242</v>
      </c>
      <c r="C17" s="34" t="s">
        <v>249</v>
      </c>
      <c r="D17" s="94"/>
      <c r="E17" s="210"/>
      <c r="F17" s="210"/>
      <c r="G17" s="61"/>
      <c r="H17" s="207">
        <v>4</v>
      </c>
      <c r="I17" s="62"/>
      <c r="J17" s="7"/>
      <c r="K17" s="57" t="s">
        <v>137</v>
      </c>
    </row>
    <row r="18" spans="1:11" s="1" customFormat="1" ht="12" customHeight="1">
      <c r="A18" s="7">
        <f t="shared" ref="A18:A81" si="1">A17+1</f>
        <v>13</v>
      </c>
      <c r="B18" s="93" t="s">
        <v>250</v>
      </c>
      <c r="C18" s="34" t="s">
        <v>257</v>
      </c>
      <c r="D18" s="94"/>
      <c r="E18" s="258"/>
      <c r="F18" s="258"/>
      <c r="G18" s="253"/>
      <c r="H18" s="255">
        <v>545.04</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0.53</v>
      </c>
      <c r="I20" s="62"/>
      <c r="J20" s="7"/>
      <c r="K20" s="57" t="s">
        <v>247</v>
      </c>
    </row>
    <row r="21" spans="1:11" s="1" customFormat="1" ht="12" customHeight="1">
      <c r="A21" s="7">
        <f t="shared" si="1"/>
        <v>16</v>
      </c>
      <c r="B21" s="92" t="s">
        <v>245</v>
      </c>
      <c r="C21" s="34" t="s">
        <v>246</v>
      </c>
      <c r="D21" s="67"/>
      <c r="E21" s="61"/>
      <c r="F21" s="61"/>
      <c r="G21" s="61"/>
      <c r="H21" s="255">
        <v>0.53</v>
      </c>
      <c r="I21" s="62"/>
      <c r="J21" s="7"/>
      <c r="K21" s="57" t="s">
        <v>247</v>
      </c>
    </row>
    <row r="22" spans="1:11" s="1" customFormat="1" ht="22.5">
      <c r="A22" s="7">
        <f t="shared" si="1"/>
        <v>17</v>
      </c>
      <c r="B22" s="6" t="s">
        <v>883</v>
      </c>
      <c r="C22" s="7" t="s">
        <v>249</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7.0000000000000007E-2</v>
      </c>
      <c r="G23" s="256">
        <v>0.5</v>
      </c>
      <c r="H23" s="256">
        <v>46.5</v>
      </c>
      <c r="I23" s="256">
        <v>92</v>
      </c>
      <c r="J23" s="34">
        <v>0.06</v>
      </c>
      <c r="K23" s="57" t="s">
        <v>139</v>
      </c>
    </row>
    <row r="24" spans="1:11" s="1" customFormat="1" ht="12" customHeight="1">
      <c r="A24" s="7">
        <f t="shared" si="1"/>
        <v>19</v>
      </c>
      <c r="B24" s="93" t="s">
        <v>113</v>
      </c>
      <c r="C24" s="34" t="s">
        <v>249</v>
      </c>
      <c r="D24" s="94"/>
      <c r="E24" s="34" t="s">
        <v>1225</v>
      </c>
      <c r="F24" s="34" t="s">
        <v>1225</v>
      </c>
      <c r="G24" s="34" t="s">
        <v>1225</v>
      </c>
      <c r="H24" s="34" t="s">
        <v>1225</v>
      </c>
      <c r="I24" s="34" t="s">
        <v>1230</v>
      </c>
      <c r="J24" s="34" t="s">
        <v>1225</v>
      </c>
      <c r="K24" s="57" t="s">
        <v>428</v>
      </c>
    </row>
    <row r="25" spans="1:11" s="1" customFormat="1" ht="12" customHeight="1">
      <c r="A25" s="7">
        <f t="shared" si="1"/>
        <v>20</v>
      </c>
      <c r="B25" s="93" t="s">
        <v>114</v>
      </c>
      <c r="C25" s="34" t="s">
        <v>249</v>
      </c>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6</v>
      </c>
      <c r="F26" s="173">
        <v>4.5999999999999996</v>
      </c>
      <c r="G26" s="173">
        <v>5.6</v>
      </c>
      <c r="H26" s="173">
        <v>5.0999999999999996</v>
      </c>
      <c r="I26" s="173">
        <v>5</v>
      </c>
      <c r="J26" s="173">
        <v>2.4</v>
      </c>
      <c r="K26" s="35" t="s">
        <v>135</v>
      </c>
    </row>
    <row r="27" spans="1:11" ht="12" customHeight="1">
      <c r="A27" s="7">
        <f t="shared" si="1"/>
        <v>22</v>
      </c>
      <c r="B27" s="92" t="s">
        <v>9</v>
      </c>
      <c r="C27" s="7" t="s">
        <v>95</v>
      </c>
      <c r="D27" s="15"/>
      <c r="E27" s="219" t="s">
        <v>1227</v>
      </c>
      <c r="F27" s="219">
        <v>1.4</v>
      </c>
      <c r="G27" s="219">
        <v>0.5</v>
      </c>
      <c r="H27" s="219">
        <v>0.8</v>
      </c>
      <c r="I27" s="219">
        <v>2.4</v>
      </c>
      <c r="J27" s="219" t="s">
        <v>1227</v>
      </c>
      <c r="K27" s="35" t="s">
        <v>895</v>
      </c>
    </row>
    <row r="28" spans="1:11" ht="12" customHeight="1">
      <c r="A28" s="7">
        <f t="shared" si="1"/>
        <v>23</v>
      </c>
      <c r="B28" s="33" t="s">
        <v>10</v>
      </c>
      <c r="C28" s="7" t="s">
        <v>249</v>
      </c>
      <c r="D28" s="15"/>
      <c r="E28" s="173">
        <v>8</v>
      </c>
      <c r="F28" s="173">
        <v>7.9</v>
      </c>
      <c r="G28" s="173">
        <v>7.9</v>
      </c>
      <c r="H28" s="173">
        <v>7.7</v>
      </c>
      <c r="I28" s="173">
        <v>7.7</v>
      </c>
      <c r="J28" s="173">
        <v>8.1</v>
      </c>
      <c r="K28" s="35" t="s">
        <v>895</v>
      </c>
    </row>
    <row r="29" spans="1:11" ht="12" customHeight="1">
      <c r="A29" s="7">
        <f t="shared" si="1"/>
        <v>24</v>
      </c>
      <c r="B29" s="33" t="s">
        <v>11</v>
      </c>
      <c r="C29" s="7" t="s">
        <v>38</v>
      </c>
      <c r="D29" s="18"/>
      <c r="E29" s="219"/>
      <c r="F29" s="219">
        <v>0.3</v>
      </c>
      <c r="G29" s="219">
        <v>0.4</v>
      </c>
      <c r="H29" s="219">
        <v>0.3</v>
      </c>
      <c r="I29" s="219">
        <v>0.4</v>
      </c>
      <c r="J29" s="219">
        <v>0.4</v>
      </c>
      <c r="K29" s="35" t="s">
        <v>895</v>
      </c>
    </row>
    <row r="30" spans="1:11" ht="12" customHeight="1">
      <c r="A30" s="7">
        <f t="shared" si="1"/>
        <v>25</v>
      </c>
      <c r="B30" s="33" t="s">
        <v>12</v>
      </c>
      <c r="C30" s="7" t="s">
        <v>38</v>
      </c>
      <c r="D30" s="15"/>
      <c r="E30" s="173"/>
      <c r="F30" s="173">
        <v>1.2</v>
      </c>
      <c r="G30" s="173">
        <v>1.5</v>
      </c>
      <c r="H30" s="173">
        <v>1.1000000000000001</v>
      </c>
      <c r="I30" s="173">
        <v>1.3</v>
      </c>
      <c r="J30" s="173">
        <v>0.7</v>
      </c>
      <c r="K30" s="35" t="s">
        <v>895</v>
      </c>
    </row>
    <row r="31" spans="1:11" ht="12" customHeight="1">
      <c r="A31" s="7">
        <f t="shared" si="1"/>
        <v>26</v>
      </c>
      <c r="B31" s="33" t="s">
        <v>258</v>
      </c>
      <c r="C31" s="7" t="s">
        <v>38</v>
      </c>
      <c r="D31" s="14"/>
      <c r="E31" s="173">
        <v>0.4</v>
      </c>
      <c r="F31" s="173">
        <v>1.3</v>
      </c>
      <c r="G31" s="173">
        <v>1.2</v>
      </c>
      <c r="H31" s="173">
        <v>1.5</v>
      </c>
      <c r="I31" s="173">
        <v>3.6</v>
      </c>
      <c r="J31" s="173" t="s">
        <v>1227</v>
      </c>
      <c r="K31" s="35" t="s">
        <v>895</v>
      </c>
    </row>
    <row r="32" spans="1:11" ht="12" customHeight="1">
      <c r="A32" s="7">
        <f t="shared" si="1"/>
        <v>27</v>
      </c>
      <c r="B32" s="33" t="s">
        <v>259</v>
      </c>
      <c r="C32" s="7" t="s">
        <v>38</v>
      </c>
      <c r="D32" s="15"/>
      <c r="E32" s="173"/>
      <c r="F32" s="173">
        <v>12.6</v>
      </c>
      <c r="G32" s="173">
        <v>11.1</v>
      </c>
      <c r="H32" s="173">
        <v>9.9</v>
      </c>
      <c r="I32" s="173">
        <v>10.3</v>
      </c>
      <c r="J32" s="173">
        <v>12.6</v>
      </c>
      <c r="K32" s="35" t="s">
        <v>895</v>
      </c>
    </row>
    <row r="33" spans="1:11" ht="12" customHeight="1">
      <c r="A33" s="7">
        <f t="shared" si="1"/>
        <v>28</v>
      </c>
      <c r="B33" s="33" t="s">
        <v>13</v>
      </c>
      <c r="C33" s="7" t="s">
        <v>98</v>
      </c>
      <c r="D33" s="14"/>
      <c r="E33" s="219"/>
      <c r="F33" s="219">
        <v>13</v>
      </c>
      <c r="G33" s="219">
        <v>2</v>
      </c>
      <c r="H33" s="219">
        <v>2</v>
      </c>
      <c r="I33" s="219">
        <v>4.5</v>
      </c>
      <c r="J33" s="219">
        <v>23</v>
      </c>
      <c r="K33" s="35" t="s">
        <v>895</v>
      </c>
    </row>
    <row r="34" spans="1:11" ht="12" customHeight="1">
      <c r="A34" s="7">
        <f t="shared" si="1"/>
        <v>29</v>
      </c>
      <c r="B34" s="33" t="s">
        <v>238</v>
      </c>
      <c r="C34" s="7" t="s">
        <v>38</v>
      </c>
      <c r="D34" s="19"/>
      <c r="E34" s="214"/>
      <c r="F34" s="214">
        <v>0.36599999999999999</v>
      </c>
      <c r="G34" s="214">
        <v>0.372</v>
      </c>
      <c r="H34" s="214">
        <v>0.35</v>
      </c>
      <c r="I34" s="214">
        <v>0.35899999999999999</v>
      </c>
      <c r="J34" s="214">
        <v>0.27200000000000002</v>
      </c>
      <c r="K34" s="35" t="s">
        <v>895</v>
      </c>
    </row>
    <row r="35" spans="1:11" ht="12" customHeight="1">
      <c r="A35" s="7">
        <f t="shared" si="1"/>
        <v>30</v>
      </c>
      <c r="B35" s="33" t="s">
        <v>239</v>
      </c>
      <c r="C35" s="7" t="s">
        <v>38</v>
      </c>
      <c r="D35" s="21"/>
      <c r="E35" s="214"/>
      <c r="F35" s="214">
        <v>8.0000000000000002E-3</v>
      </c>
      <c r="G35" s="214">
        <v>8.9999999999999993E-3</v>
      </c>
      <c r="H35" s="214">
        <v>8.9999999999999993E-3</v>
      </c>
      <c r="I35" s="214">
        <v>1.0999999999999999E-2</v>
      </c>
      <c r="J35" s="214">
        <v>6.0000000000000001E-3</v>
      </c>
      <c r="K35" s="35" t="s">
        <v>895</v>
      </c>
    </row>
    <row r="36" spans="1:11" ht="12" customHeight="1">
      <c r="A36" s="7">
        <f t="shared" si="1"/>
        <v>31</v>
      </c>
      <c r="B36" s="32" t="s">
        <v>101</v>
      </c>
      <c r="C36" s="9" t="s">
        <v>38</v>
      </c>
      <c r="D36" s="15"/>
      <c r="E36" s="219">
        <v>2E-3</v>
      </c>
      <c r="F36" s="219">
        <v>1E-3</v>
      </c>
      <c r="G36" s="219">
        <v>1E-3</v>
      </c>
      <c r="H36" s="219">
        <v>3.0000000000000001E-3</v>
      </c>
      <c r="I36" s="219">
        <v>3.0000000000000001E-3</v>
      </c>
      <c r="J36" s="219">
        <v>6.0000000000000001E-3</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c r="G41" s="219"/>
      <c r="H41" s="219"/>
      <c r="I41" s="219"/>
      <c r="J41" s="219"/>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4.0000000000000001E-3</v>
      </c>
      <c r="G43" s="219">
        <v>4.0000000000000001E-3</v>
      </c>
      <c r="H43" s="219"/>
      <c r="I43" s="219"/>
      <c r="J43" s="219">
        <v>4.0000000000000001E-3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t="s">
        <v>1232</v>
      </c>
      <c r="J69" s="219"/>
      <c r="K69" s="35" t="s">
        <v>895</v>
      </c>
    </row>
    <row r="70" spans="1:11" ht="12" customHeight="1">
      <c r="A70" s="7">
        <f t="shared" si="1"/>
        <v>65</v>
      </c>
      <c r="B70" s="33" t="s">
        <v>262</v>
      </c>
      <c r="C70" s="7" t="s">
        <v>38</v>
      </c>
      <c r="D70" s="20"/>
      <c r="E70" s="214"/>
      <c r="F70" s="214"/>
      <c r="G70" s="214">
        <v>8.9999999999999993E-3</v>
      </c>
      <c r="H70" s="214">
        <v>1.4E-2</v>
      </c>
      <c r="I70" s="214">
        <v>1.7000000000000001E-2</v>
      </c>
      <c r="J70" s="214">
        <v>2E-3</v>
      </c>
      <c r="K70" s="35" t="s">
        <v>895</v>
      </c>
    </row>
    <row r="71" spans="1:11" ht="12" customHeight="1">
      <c r="A71" s="7">
        <f>A70+1</f>
        <v>66</v>
      </c>
      <c r="B71" s="33" t="s">
        <v>181</v>
      </c>
      <c r="C71" s="7" t="s">
        <v>38</v>
      </c>
      <c r="D71" s="19"/>
      <c r="E71" s="219"/>
      <c r="F71" s="219"/>
      <c r="G71" s="219">
        <v>5.0000000000000001E-3</v>
      </c>
      <c r="H71" s="219">
        <v>4.0000000000000001E-3</v>
      </c>
      <c r="I71" s="219">
        <v>4.0000000000000001E-3</v>
      </c>
      <c r="J71" s="219" t="s">
        <v>1228</v>
      </c>
      <c r="K71" s="35" t="s">
        <v>895</v>
      </c>
    </row>
    <row r="72" spans="1:11" ht="12" customHeight="1">
      <c r="A72" s="7">
        <f t="shared" si="1"/>
        <v>67</v>
      </c>
      <c r="B72" s="33" t="s">
        <v>182</v>
      </c>
      <c r="C72" s="7" t="s">
        <v>38</v>
      </c>
      <c r="D72" s="19"/>
      <c r="E72" s="214"/>
      <c r="F72" s="214"/>
      <c r="G72" s="214">
        <v>0.34300000000000003</v>
      </c>
      <c r="H72" s="214">
        <v>0.32900000000000001</v>
      </c>
      <c r="I72" s="214">
        <v>0.33300000000000002</v>
      </c>
      <c r="J72" s="214">
        <v>0.26800000000000002</v>
      </c>
      <c r="K72" s="35" t="s">
        <v>895</v>
      </c>
    </row>
    <row r="73" spans="1:11" ht="12" customHeight="1">
      <c r="A73" s="7">
        <f t="shared" si="1"/>
        <v>68</v>
      </c>
      <c r="B73" s="33" t="s">
        <v>14</v>
      </c>
      <c r="C73" s="7" t="s">
        <v>38</v>
      </c>
      <c r="D73" s="21"/>
      <c r="E73" s="219"/>
      <c r="F73" s="219"/>
      <c r="G73" s="219">
        <v>1E-3</v>
      </c>
      <c r="H73" s="219">
        <v>1E-3</v>
      </c>
      <c r="I73" s="219">
        <v>1E-3</v>
      </c>
      <c r="J73" s="219">
        <v>3.0000000000000001E-3</v>
      </c>
      <c r="K73" s="35" t="s">
        <v>895</v>
      </c>
    </row>
    <row r="74" spans="1:11" ht="12" customHeight="1">
      <c r="A74" s="7">
        <f t="shared" si="1"/>
        <v>69</v>
      </c>
      <c r="B74" s="33" t="s">
        <v>15</v>
      </c>
      <c r="C74" s="7" t="s">
        <v>264</v>
      </c>
      <c r="D74" s="15"/>
      <c r="E74" s="219"/>
      <c r="F74" s="219">
        <v>1</v>
      </c>
      <c r="G74" s="173">
        <v>2</v>
      </c>
      <c r="H74" s="219">
        <v>1.3</v>
      </c>
      <c r="I74" s="219">
        <v>1.8</v>
      </c>
      <c r="J74" s="219">
        <v>0.3</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6.0000000000000001E-3</v>
      </c>
      <c r="F80" s="219"/>
      <c r="G80" s="219"/>
      <c r="H80" s="219"/>
      <c r="I80" s="219"/>
      <c r="J80" s="219"/>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2" si="2">A81+1</f>
        <v>77</v>
      </c>
      <c r="B82" s="32" t="s">
        <v>43</v>
      </c>
      <c r="C82" s="9" t="s">
        <v>38</v>
      </c>
      <c r="D82" s="15"/>
      <c r="E82" s="219" t="s">
        <v>1228</v>
      </c>
      <c r="F82" s="219"/>
      <c r="G82" s="219"/>
      <c r="H82" s="219"/>
      <c r="I82" s="219"/>
      <c r="J82" s="219"/>
      <c r="K82" s="35" t="s">
        <v>895</v>
      </c>
    </row>
    <row r="83" spans="1:11" ht="12" customHeight="1">
      <c r="A83" s="7">
        <f t="shared" si="2"/>
        <v>78</v>
      </c>
      <c r="B83" s="32" t="s">
        <v>248</v>
      </c>
      <c r="C83" s="9" t="s">
        <v>249</v>
      </c>
      <c r="D83" s="15"/>
      <c r="E83" s="219"/>
      <c r="F83" s="219"/>
      <c r="G83" s="219"/>
      <c r="H83" s="219"/>
      <c r="I83" s="219"/>
      <c r="J83" s="219"/>
      <c r="K83" s="35" t="s">
        <v>896</v>
      </c>
    </row>
    <row r="84" spans="1:11" ht="12" customHeight="1">
      <c r="A84" s="7">
        <f t="shared" si="2"/>
        <v>79</v>
      </c>
      <c r="B84" s="32" t="s">
        <v>1173</v>
      </c>
      <c r="C84" s="9" t="s">
        <v>1174</v>
      </c>
      <c r="D84" s="15"/>
      <c r="E84" s="219"/>
      <c r="F84" s="219" t="s">
        <v>1229</v>
      </c>
      <c r="G84" s="219" t="s">
        <v>1229</v>
      </c>
      <c r="H84" s="219" t="s">
        <v>1229</v>
      </c>
      <c r="I84" s="219" t="s">
        <v>1229</v>
      </c>
      <c r="J84" s="219" t="s">
        <v>1229</v>
      </c>
      <c r="K84" s="35" t="s">
        <v>895</v>
      </c>
    </row>
    <row r="85" spans="1:11" ht="12" customHeight="1">
      <c r="A85" s="7">
        <f t="shared" si="2"/>
        <v>80</v>
      </c>
      <c r="B85" s="32" t="s">
        <v>35</v>
      </c>
      <c r="C85" s="9" t="s">
        <v>38</v>
      </c>
      <c r="D85" s="15"/>
      <c r="E85" s="219"/>
      <c r="F85" s="219"/>
      <c r="G85" s="219"/>
      <c r="H85" s="219"/>
      <c r="I85" s="219"/>
      <c r="J85" s="219"/>
      <c r="K85" s="35" t="s">
        <v>895</v>
      </c>
    </row>
    <row r="86" spans="1:11" ht="12" customHeight="1">
      <c r="A86" s="7">
        <f t="shared" si="2"/>
        <v>81</v>
      </c>
      <c r="B86" s="32" t="s">
        <v>1175</v>
      </c>
      <c r="C86" s="9" t="s">
        <v>38</v>
      </c>
      <c r="D86" s="15"/>
      <c r="E86" s="219"/>
      <c r="F86" s="219"/>
      <c r="G86" s="219">
        <v>3.0000000000000001E-3</v>
      </c>
      <c r="H86" s="219">
        <v>4.0000000000000001E-3</v>
      </c>
      <c r="I86" s="219">
        <v>2E-3</v>
      </c>
      <c r="J86" s="219">
        <v>3.0000000000000001E-3</v>
      </c>
      <c r="K86" s="35" t="s">
        <v>895</v>
      </c>
    </row>
    <row r="87" spans="1:11" ht="12" customHeight="1">
      <c r="A87" s="7">
        <f t="shared" si="2"/>
        <v>82</v>
      </c>
      <c r="B87" s="32" t="s">
        <v>1176</v>
      </c>
      <c r="C87" s="9" t="s">
        <v>38</v>
      </c>
      <c r="D87" s="15"/>
      <c r="E87" s="219"/>
      <c r="F87" s="219"/>
      <c r="G87" s="219">
        <v>1E-3</v>
      </c>
      <c r="H87" s="219" t="s">
        <v>1228</v>
      </c>
      <c r="I87" s="219" t="s">
        <v>1228</v>
      </c>
      <c r="J87" s="219">
        <v>2E-3</v>
      </c>
      <c r="K87" s="35" t="s">
        <v>895</v>
      </c>
    </row>
    <row r="88" spans="1:11" ht="12" customHeight="1">
      <c r="A88" s="7">
        <f t="shared" si="2"/>
        <v>83</v>
      </c>
      <c r="B88" s="32" t="s">
        <v>1177</v>
      </c>
      <c r="C88" s="9" t="s">
        <v>1178</v>
      </c>
      <c r="D88" s="15"/>
      <c r="E88" s="173">
        <v>13.3</v>
      </c>
      <c r="F88" s="173">
        <v>20.399999999999999</v>
      </c>
      <c r="G88" s="173">
        <v>20</v>
      </c>
      <c r="H88" s="173">
        <v>20.3</v>
      </c>
      <c r="I88" s="173">
        <v>20.5</v>
      </c>
      <c r="J88" s="173">
        <v>36.799999999999997</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8.9999999999999993E-3</v>
      </c>
      <c r="F90" s="219"/>
      <c r="G90" s="219"/>
      <c r="H90" s="219"/>
      <c r="I90" s="219"/>
      <c r="J90" s="219"/>
      <c r="K90" s="35" t="s">
        <v>895</v>
      </c>
    </row>
    <row r="91" spans="1:11" ht="12" customHeight="1">
      <c r="A91" s="7">
        <f t="shared" si="2"/>
        <v>86</v>
      </c>
      <c r="B91" s="32" t="s">
        <v>1181</v>
      </c>
      <c r="C91" s="9" t="s">
        <v>38</v>
      </c>
      <c r="D91" s="15"/>
      <c r="E91" s="219" t="s">
        <v>1228</v>
      </c>
      <c r="F91" s="219"/>
      <c r="G91" s="219"/>
      <c r="H91" s="219"/>
      <c r="I91" s="219"/>
      <c r="J91" s="219"/>
      <c r="K91" s="35" t="s">
        <v>895</v>
      </c>
    </row>
    <row r="92" spans="1:11" ht="12" customHeight="1">
      <c r="A92" s="7">
        <f t="shared" si="2"/>
        <v>87</v>
      </c>
      <c r="B92" s="32" t="s">
        <v>1182</v>
      </c>
      <c r="C92" s="9" t="s">
        <v>38</v>
      </c>
      <c r="D92" s="15"/>
      <c r="E92" s="219">
        <v>2.5</v>
      </c>
      <c r="F92" s="219"/>
      <c r="G92" s="219"/>
      <c r="H92" s="219"/>
      <c r="I92" s="219"/>
      <c r="J92" s="219"/>
      <c r="K92" s="35" t="s">
        <v>895</v>
      </c>
    </row>
    <row r="93" spans="1:11" ht="12" customHeight="1">
      <c r="A93" s="140" t="s">
        <v>445</v>
      </c>
      <c r="C93" s="135"/>
      <c r="D93" s="136"/>
      <c r="E93" s="136"/>
      <c r="F93" s="136"/>
      <c r="G93" s="137"/>
      <c r="H93" s="137"/>
      <c r="I93" s="137"/>
      <c r="J93" s="136"/>
      <c r="K93"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D9B3"/>
    <pageSetUpPr fitToPage="1"/>
  </sheetPr>
  <dimension ref="A1:E54"/>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0.25" style="169" bestFit="1" customWidth="1"/>
    <col min="2" max="2" width="32.75" style="169" customWidth="1"/>
    <col min="3" max="3" width="21.625" style="169" customWidth="1"/>
    <col min="4" max="4" width="18.875" style="169" bestFit="1" customWidth="1"/>
    <col min="5" max="5" width="65.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3">
        <v>44692</v>
      </c>
      <c r="E9" s="171" t="s">
        <v>279</v>
      </c>
    </row>
    <row r="10" spans="1:5">
      <c r="A10" s="170">
        <v>5</v>
      </c>
      <c r="B10" s="178" t="s">
        <v>280</v>
      </c>
      <c r="C10" s="170" t="s">
        <v>274</v>
      </c>
      <c r="D10" s="170" t="s">
        <v>1205</v>
      </c>
      <c r="E10" s="171" t="s">
        <v>281</v>
      </c>
    </row>
    <row r="11" spans="1:5">
      <c r="A11" s="170">
        <v>6</v>
      </c>
      <c r="B11" s="178" t="s">
        <v>7</v>
      </c>
      <c r="C11" s="170" t="s">
        <v>274</v>
      </c>
      <c r="D11" s="231">
        <v>0.55208333333333337</v>
      </c>
      <c r="E11" s="171" t="s">
        <v>282</v>
      </c>
    </row>
    <row r="12" spans="1:5">
      <c r="A12" s="170">
        <v>7</v>
      </c>
      <c r="B12" s="178" t="s">
        <v>283</v>
      </c>
      <c r="C12" s="170" t="s">
        <v>274</v>
      </c>
      <c r="D12" s="170" t="s">
        <v>1223</v>
      </c>
      <c r="E12" s="171" t="s">
        <v>426</v>
      </c>
    </row>
    <row r="13" spans="1:5">
      <c r="A13" s="170">
        <v>8</v>
      </c>
      <c r="B13" s="178" t="s">
        <v>284</v>
      </c>
      <c r="C13" s="170" t="s">
        <v>8</v>
      </c>
      <c r="D13" s="232">
        <v>18.2</v>
      </c>
      <c r="E13" s="171" t="s">
        <v>285</v>
      </c>
    </row>
    <row r="14" spans="1:5">
      <c r="A14" s="170">
        <v>9</v>
      </c>
      <c r="B14" s="178" t="s">
        <v>286</v>
      </c>
      <c r="C14" s="170" t="s">
        <v>287</v>
      </c>
      <c r="D14" s="232">
        <v>98.8</v>
      </c>
      <c r="E14" s="171" t="s">
        <v>288</v>
      </c>
    </row>
    <row r="15" spans="1:5">
      <c r="A15" s="170">
        <v>10</v>
      </c>
      <c r="B15" s="178" t="s">
        <v>289</v>
      </c>
      <c r="C15" s="170" t="s">
        <v>290</v>
      </c>
      <c r="D15" s="170" t="s">
        <v>1224</v>
      </c>
      <c r="E15" s="171" t="s">
        <v>292</v>
      </c>
    </row>
    <row r="16" spans="1:5">
      <c r="A16" s="170">
        <v>11</v>
      </c>
      <c r="B16" s="178" t="s">
        <v>293</v>
      </c>
      <c r="C16" s="170" t="s">
        <v>287</v>
      </c>
      <c r="D16" s="232">
        <v>4.5</v>
      </c>
      <c r="E16" s="171" t="s">
        <v>294</v>
      </c>
    </row>
    <row r="17" spans="1:5">
      <c r="A17" s="170">
        <v>12</v>
      </c>
      <c r="B17" s="178" t="s">
        <v>295</v>
      </c>
      <c r="C17" s="170" t="s">
        <v>274</v>
      </c>
      <c r="D17" s="170">
        <v>4</v>
      </c>
      <c r="E17" s="171" t="s">
        <v>296</v>
      </c>
    </row>
    <row r="18" spans="1:5">
      <c r="A18" s="170">
        <v>13</v>
      </c>
      <c r="B18" s="178" t="s">
        <v>297</v>
      </c>
      <c r="C18" s="170" t="s">
        <v>298</v>
      </c>
      <c r="D18" s="234">
        <v>551.72</v>
      </c>
      <c r="E18" s="171" t="s">
        <v>299</v>
      </c>
    </row>
    <row r="19" spans="1:5">
      <c r="A19" s="170">
        <v>14</v>
      </c>
      <c r="B19" s="178" t="s">
        <v>300</v>
      </c>
      <c r="C19" s="170" t="s">
        <v>301</v>
      </c>
      <c r="D19" s="170"/>
      <c r="E19" s="171" t="s">
        <v>299</v>
      </c>
    </row>
    <row r="20" spans="1:5">
      <c r="A20" s="170">
        <v>15</v>
      </c>
      <c r="B20" s="178" t="s">
        <v>302</v>
      </c>
      <c r="C20" s="170" t="s">
        <v>301</v>
      </c>
      <c r="D20" s="234">
        <v>1.7</v>
      </c>
      <c r="E20" s="171" t="s">
        <v>299</v>
      </c>
    </row>
    <row r="21" spans="1:5">
      <c r="A21" s="170">
        <v>16</v>
      </c>
      <c r="B21" s="178" t="s">
        <v>303</v>
      </c>
      <c r="C21" s="170" t="s">
        <v>301</v>
      </c>
      <c r="D21" s="234">
        <v>0.54</v>
      </c>
      <c r="E21" s="171" t="s">
        <v>299</v>
      </c>
    </row>
    <row r="22" spans="1:5">
      <c r="A22" s="170">
        <v>17</v>
      </c>
      <c r="B22" s="178" t="s">
        <v>304</v>
      </c>
      <c r="C22" s="170" t="s">
        <v>274</v>
      </c>
      <c r="D22" s="170" t="s">
        <v>1217</v>
      </c>
      <c r="E22" s="171" t="s">
        <v>305</v>
      </c>
    </row>
    <row r="23" spans="1:5">
      <c r="A23" s="170">
        <v>18</v>
      </c>
      <c r="B23" s="178" t="s">
        <v>306</v>
      </c>
      <c r="C23" s="170" t="s">
        <v>328</v>
      </c>
      <c r="D23" s="170">
        <v>50</v>
      </c>
      <c r="E23" s="171" t="s">
        <v>308</v>
      </c>
    </row>
    <row r="24" spans="1:5">
      <c r="A24" s="170">
        <v>19</v>
      </c>
      <c r="B24" s="178" t="s">
        <v>112</v>
      </c>
      <c r="C24" s="170" t="s">
        <v>329</v>
      </c>
      <c r="D24" s="170">
        <v>0.5</v>
      </c>
      <c r="E24" s="171" t="s">
        <v>310</v>
      </c>
    </row>
    <row r="25" spans="1:5">
      <c r="A25" s="170">
        <v>20</v>
      </c>
      <c r="B25" s="178" t="s">
        <v>190</v>
      </c>
      <c r="C25" s="170" t="s">
        <v>274</v>
      </c>
      <c r="D25" s="190" t="s">
        <v>1216</v>
      </c>
      <c r="E25" s="171" t="s">
        <v>311</v>
      </c>
    </row>
    <row r="26" spans="1:5">
      <c r="A26" s="170">
        <v>21</v>
      </c>
      <c r="B26" s="178" t="s">
        <v>199</v>
      </c>
      <c r="C26" s="170" t="s">
        <v>274</v>
      </c>
      <c r="D26" s="190" t="s">
        <v>1214</v>
      </c>
      <c r="E26" s="171" t="s">
        <v>312</v>
      </c>
    </row>
    <row r="27" spans="1:5">
      <c r="A27" s="170">
        <v>22</v>
      </c>
      <c r="B27" s="178" t="s">
        <v>313</v>
      </c>
      <c r="C27" s="170" t="s">
        <v>274</v>
      </c>
      <c r="D27" s="190" t="s">
        <v>1213</v>
      </c>
      <c r="E27" s="171" t="s">
        <v>314</v>
      </c>
    </row>
    <row r="28" spans="1:5">
      <c r="A28" s="170">
        <v>23</v>
      </c>
      <c r="B28" s="178" t="s">
        <v>315</v>
      </c>
      <c r="C28" s="170" t="s">
        <v>274</v>
      </c>
      <c r="D28" s="170"/>
      <c r="E28" s="171" t="s">
        <v>893</v>
      </c>
    </row>
    <row r="29" spans="1:5">
      <c r="A29" s="170">
        <v>24</v>
      </c>
      <c r="B29" s="178" t="s">
        <v>316</v>
      </c>
      <c r="C29" s="170" t="s">
        <v>274</v>
      </c>
      <c r="D29" s="170"/>
      <c r="E29" s="171" t="s">
        <v>317</v>
      </c>
    </row>
    <row r="30" spans="1:5" ht="13.5">
      <c r="A30" s="170" t="s">
        <v>319</v>
      </c>
      <c r="B30" s="170" t="s">
        <v>320</v>
      </c>
      <c r="C30" s="170" t="s">
        <v>201</v>
      </c>
      <c r="D30" s="170" t="s">
        <v>889</v>
      </c>
      <c r="E30" s="171"/>
    </row>
    <row r="31" spans="1:5">
      <c r="A31" s="181" t="s">
        <v>339</v>
      </c>
      <c r="B31" s="181" t="s">
        <v>574</v>
      </c>
      <c r="C31" s="181"/>
      <c r="D31" s="286">
        <v>48000</v>
      </c>
      <c r="E31" s="398" t="s">
        <v>338</v>
      </c>
    </row>
    <row r="32" spans="1:5">
      <c r="A32" s="183" t="s">
        <v>339</v>
      </c>
      <c r="B32" s="183" t="s">
        <v>1237</v>
      </c>
      <c r="C32" s="183"/>
      <c r="D32" s="287">
        <v>360</v>
      </c>
      <c r="E32" s="399"/>
    </row>
    <row r="33" spans="1:5">
      <c r="A33" s="183" t="s">
        <v>339</v>
      </c>
      <c r="B33" s="183" t="s">
        <v>346</v>
      </c>
      <c r="C33" s="183"/>
      <c r="D33" s="287">
        <v>4200</v>
      </c>
      <c r="E33" s="399"/>
    </row>
    <row r="34" spans="1:5">
      <c r="A34" s="183" t="s">
        <v>347</v>
      </c>
      <c r="B34" s="183" t="s">
        <v>1238</v>
      </c>
      <c r="C34" s="183"/>
      <c r="D34" s="287">
        <v>60</v>
      </c>
      <c r="E34" s="399"/>
    </row>
    <row r="35" spans="1:5">
      <c r="A35" s="183" t="s">
        <v>347</v>
      </c>
      <c r="B35" s="183" t="s">
        <v>354</v>
      </c>
      <c r="C35" s="183"/>
      <c r="D35" s="287">
        <v>280</v>
      </c>
      <c r="E35" s="399" t="s">
        <v>344</v>
      </c>
    </row>
    <row r="36" spans="1:5">
      <c r="A36" s="183" t="s">
        <v>347</v>
      </c>
      <c r="B36" s="183" t="s">
        <v>355</v>
      </c>
      <c r="C36" s="183"/>
      <c r="D36" s="287">
        <v>80</v>
      </c>
      <c r="E36" s="401"/>
    </row>
    <row r="37" spans="1:5">
      <c r="A37" s="183" t="s">
        <v>356</v>
      </c>
      <c r="B37" s="183" t="s">
        <v>357</v>
      </c>
      <c r="C37" s="183"/>
      <c r="D37" s="287">
        <v>400</v>
      </c>
      <c r="E37" s="172"/>
    </row>
    <row r="38" spans="1:5">
      <c r="A38" s="183" t="s">
        <v>356</v>
      </c>
      <c r="B38" s="183" t="s">
        <v>358</v>
      </c>
      <c r="C38" s="183"/>
      <c r="D38" s="287">
        <v>28000</v>
      </c>
      <c r="E38" s="172"/>
    </row>
    <row r="39" spans="1:5">
      <c r="A39" s="183" t="s">
        <v>356</v>
      </c>
      <c r="B39" s="183" t="s">
        <v>868</v>
      </c>
      <c r="C39" s="183"/>
      <c r="D39" s="287">
        <v>20</v>
      </c>
      <c r="E39" s="172"/>
    </row>
    <row r="40" spans="1:5">
      <c r="A40" s="183"/>
      <c r="B40" s="183"/>
      <c r="C40" s="183"/>
      <c r="D40" s="287"/>
      <c r="E40" s="172"/>
    </row>
    <row r="41" spans="1:5">
      <c r="A41" s="185"/>
      <c r="B41" s="183"/>
      <c r="C41" s="183"/>
      <c r="D41" s="287"/>
      <c r="E41" s="172"/>
    </row>
    <row r="42" spans="1:5">
      <c r="A42" s="185"/>
      <c r="B42" s="183"/>
      <c r="C42" s="183"/>
      <c r="D42" s="287"/>
      <c r="E42" s="172"/>
    </row>
    <row r="43" spans="1:5">
      <c r="A43" s="185"/>
      <c r="B43" s="183"/>
      <c r="C43" s="183"/>
      <c r="D43" s="287"/>
      <c r="E43" s="172"/>
    </row>
    <row r="44" spans="1:5">
      <c r="A44" s="185"/>
      <c r="B44" s="183"/>
      <c r="C44" s="183"/>
      <c r="D44" s="287"/>
      <c r="E44" s="172"/>
    </row>
    <row r="45" spans="1:5">
      <c r="A45" s="185"/>
      <c r="B45" s="183"/>
      <c r="C45" s="183"/>
      <c r="D45" s="287"/>
      <c r="E45" s="172"/>
    </row>
    <row r="46" spans="1:5">
      <c r="A46" s="185"/>
      <c r="B46" s="183"/>
      <c r="C46" s="183"/>
      <c r="D46" s="287"/>
      <c r="E46" s="172"/>
    </row>
    <row r="47" spans="1:5">
      <c r="A47" s="185"/>
      <c r="B47" s="183"/>
      <c r="C47" s="183"/>
      <c r="D47" s="287"/>
      <c r="E47" s="172"/>
    </row>
    <row r="48" spans="1:5">
      <c r="A48" s="185"/>
      <c r="B48" s="183"/>
      <c r="C48" s="183"/>
      <c r="D48" s="287"/>
      <c r="E48" s="172"/>
    </row>
    <row r="49" spans="1:5">
      <c r="A49" s="185"/>
      <c r="B49" s="183"/>
      <c r="C49" s="183"/>
      <c r="D49" s="287"/>
      <c r="E49" s="172"/>
    </row>
    <row r="50" spans="1:5" ht="12" customHeight="1">
      <c r="A50" s="186"/>
      <c r="B50" s="187"/>
      <c r="C50" s="188" t="s">
        <v>323</v>
      </c>
      <c r="D50" s="287">
        <f>SUM(D31:D49)</f>
        <v>81400</v>
      </c>
      <c r="E50" s="171" t="s">
        <v>359</v>
      </c>
    </row>
    <row r="51" spans="1:5" ht="12" customHeight="1">
      <c r="A51" s="186"/>
      <c r="B51" s="187"/>
      <c r="C51" s="188" t="s">
        <v>325</v>
      </c>
      <c r="D51" s="171">
        <f>COUNT(D31:D49)</f>
        <v>9</v>
      </c>
      <c r="E51" s="171" t="s">
        <v>326</v>
      </c>
    </row>
    <row r="52" spans="1:5" ht="12" customHeight="1"/>
    <row r="53" spans="1:5" ht="12" customHeight="1">
      <c r="C53" s="176"/>
    </row>
    <row r="54" spans="1:5" ht="12" customHeight="1">
      <c r="C54" s="176"/>
    </row>
  </sheetData>
  <dataConsolidate/>
  <mergeCells count="2">
    <mergeCell ref="E31:E34"/>
    <mergeCell ref="E35:E36"/>
  </mergeCells>
  <phoneticPr fontId="2"/>
  <printOptions horizontalCentered="1"/>
  <pageMargins left="0.70866141732283472" right="0.70866141732283472" top="0.74803149606299213" bottom="0.74803149606299213" header="0.31496062992125984" footer="0.31496062992125984"/>
  <pageSetup paperSize="8" scale="89"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動物プランクトン_H27版リスト!$N$1:$N$252</xm:f>
          </x14:formula1>
          <xm:sqref>B31:B49</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D9B3"/>
    <pageSetUpPr fitToPage="1"/>
  </sheetPr>
  <dimension ref="A1:E54"/>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0.25" style="169" bestFit="1" customWidth="1"/>
    <col min="2" max="2" width="32.75" style="169" customWidth="1"/>
    <col min="3" max="3" width="21.625" style="169" customWidth="1"/>
    <col min="4" max="4" width="18.875" style="169" bestFit="1" customWidth="1"/>
    <col min="5" max="5" width="65.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3">
        <v>44783</v>
      </c>
      <c r="E9" s="171" t="s">
        <v>279</v>
      </c>
    </row>
    <row r="10" spans="1:5">
      <c r="A10" s="170">
        <v>5</v>
      </c>
      <c r="B10" s="178" t="s">
        <v>280</v>
      </c>
      <c r="C10" s="170" t="s">
        <v>274</v>
      </c>
      <c r="D10" s="170" t="s">
        <v>1205</v>
      </c>
      <c r="E10" s="171" t="s">
        <v>281</v>
      </c>
    </row>
    <row r="11" spans="1:5">
      <c r="A11" s="170">
        <v>6</v>
      </c>
      <c r="B11" s="178" t="s">
        <v>7</v>
      </c>
      <c r="C11" s="170" t="s">
        <v>274</v>
      </c>
      <c r="D11" s="231">
        <v>0.58333333333333337</v>
      </c>
      <c r="E11" s="171" t="s">
        <v>282</v>
      </c>
    </row>
    <row r="12" spans="1:5">
      <c r="A12" s="170">
        <v>7</v>
      </c>
      <c r="B12" s="178" t="s">
        <v>283</v>
      </c>
      <c r="C12" s="170" t="s">
        <v>274</v>
      </c>
      <c r="D12" s="170" t="s">
        <v>1223</v>
      </c>
      <c r="E12" s="171" t="s">
        <v>426</v>
      </c>
    </row>
    <row r="13" spans="1:5">
      <c r="A13" s="170">
        <v>8</v>
      </c>
      <c r="B13" s="178" t="s">
        <v>284</v>
      </c>
      <c r="C13" s="170" t="s">
        <v>8</v>
      </c>
      <c r="D13" s="232">
        <v>33</v>
      </c>
      <c r="E13" s="171" t="s">
        <v>285</v>
      </c>
    </row>
    <row r="14" spans="1:5">
      <c r="A14" s="170">
        <v>9</v>
      </c>
      <c r="B14" s="178" t="s">
        <v>286</v>
      </c>
      <c r="C14" s="170" t="s">
        <v>287</v>
      </c>
      <c r="D14" s="232">
        <v>83.1</v>
      </c>
      <c r="E14" s="171" t="s">
        <v>288</v>
      </c>
    </row>
    <row r="15" spans="1:5">
      <c r="A15" s="170">
        <v>10</v>
      </c>
      <c r="B15" s="178" t="s">
        <v>289</v>
      </c>
      <c r="C15" s="170" t="s">
        <v>290</v>
      </c>
      <c r="D15" s="170" t="s">
        <v>1224</v>
      </c>
      <c r="E15" s="171" t="s">
        <v>292</v>
      </c>
    </row>
    <row r="16" spans="1:5">
      <c r="A16" s="170">
        <v>11</v>
      </c>
      <c r="B16" s="178" t="s">
        <v>293</v>
      </c>
      <c r="C16" s="170" t="s">
        <v>287</v>
      </c>
      <c r="D16" s="232">
        <v>4.8</v>
      </c>
      <c r="E16" s="171" t="s">
        <v>294</v>
      </c>
    </row>
    <row r="17" spans="1:5">
      <c r="A17" s="170">
        <v>12</v>
      </c>
      <c r="B17" s="178" t="s">
        <v>295</v>
      </c>
      <c r="C17" s="170" t="s">
        <v>274</v>
      </c>
      <c r="D17" s="170">
        <v>5</v>
      </c>
      <c r="E17" s="171" t="s">
        <v>296</v>
      </c>
    </row>
    <row r="18" spans="1:5">
      <c r="A18" s="170">
        <v>13</v>
      </c>
      <c r="B18" s="178" t="s">
        <v>297</v>
      </c>
      <c r="C18" s="170" t="s">
        <v>298</v>
      </c>
      <c r="D18" s="234">
        <v>537.20000000000005</v>
      </c>
      <c r="E18" s="171" t="s">
        <v>299</v>
      </c>
    </row>
    <row r="19" spans="1:5">
      <c r="A19" s="170">
        <v>14</v>
      </c>
      <c r="B19" s="178" t="s">
        <v>300</v>
      </c>
      <c r="C19" s="170" t="s">
        <v>301</v>
      </c>
      <c r="D19" s="170"/>
      <c r="E19" s="171" t="s">
        <v>299</v>
      </c>
    </row>
    <row r="20" spans="1:5">
      <c r="A20" s="170">
        <v>15</v>
      </c>
      <c r="B20" s="178" t="s">
        <v>302</v>
      </c>
      <c r="C20" s="170" t="s">
        <v>301</v>
      </c>
      <c r="D20" s="234">
        <v>1</v>
      </c>
      <c r="E20" s="171" t="s">
        <v>299</v>
      </c>
    </row>
    <row r="21" spans="1:5">
      <c r="A21" s="170">
        <v>16</v>
      </c>
      <c r="B21" s="178" t="s">
        <v>303</v>
      </c>
      <c r="C21" s="170" t="s">
        <v>301</v>
      </c>
      <c r="D21" s="234">
        <v>0.98</v>
      </c>
      <c r="E21" s="171" t="s">
        <v>299</v>
      </c>
    </row>
    <row r="22" spans="1:5">
      <c r="A22" s="170">
        <v>17</v>
      </c>
      <c r="B22" s="178" t="s">
        <v>304</v>
      </c>
      <c r="C22" s="170" t="s">
        <v>274</v>
      </c>
      <c r="D22" s="170" t="s">
        <v>1217</v>
      </c>
      <c r="E22" s="171" t="s">
        <v>305</v>
      </c>
    </row>
    <row r="23" spans="1:5">
      <c r="A23" s="170">
        <v>18</v>
      </c>
      <c r="B23" s="178" t="s">
        <v>306</v>
      </c>
      <c r="C23" s="170" t="s">
        <v>307</v>
      </c>
      <c r="D23" s="170">
        <v>50</v>
      </c>
      <c r="E23" s="171" t="s">
        <v>308</v>
      </c>
    </row>
    <row r="24" spans="1:5">
      <c r="A24" s="170">
        <v>19</v>
      </c>
      <c r="B24" s="178" t="s">
        <v>112</v>
      </c>
      <c r="C24" s="170" t="s">
        <v>309</v>
      </c>
      <c r="D24" s="170">
        <v>0.5</v>
      </c>
      <c r="E24" s="171" t="s">
        <v>310</v>
      </c>
    </row>
    <row r="25" spans="1:5">
      <c r="A25" s="170">
        <v>20</v>
      </c>
      <c r="B25" s="178" t="s">
        <v>190</v>
      </c>
      <c r="C25" s="170" t="s">
        <v>274</v>
      </c>
      <c r="D25" s="190" t="s">
        <v>1216</v>
      </c>
      <c r="E25" s="171" t="s">
        <v>311</v>
      </c>
    </row>
    <row r="26" spans="1:5">
      <c r="A26" s="170">
        <v>21</v>
      </c>
      <c r="B26" s="178" t="s">
        <v>199</v>
      </c>
      <c r="C26" s="170" t="s">
        <v>274</v>
      </c>
      <c r="D26" s="190" t="s">
        <v>1212</v>
      </c>
      <c r="E26" s="171" t="s">
        <v>312</v>
      </c>
    </row>
    <row r="27" spans="1:5">
      <c r="A27" s="170">
        <v>22</v>
      </c>
      <c r="B27" s="178" t="s">
        <v>313</v>
      </c>
      <c r="C27" s="170" t="s">
        <v>274</v>
      </c>
      <c r="D27" s="190" t="s">
        <v>1213</v>
      </c>
      <c r="E27" s="171" t="s">
        <v>314</v>
      </c>
    </row>
    <row r="28" spans="1:5">
      <c r="A28" s="170">
        <v>23</v>
      </c>
      <c r="B28" s="178" t="s">
        <v>315</v>
      </c>
      <c r="C28" s="170" t="s">
        <v>274</v>
      </c>
      <c r="D28" s="170"/>
      <c r="E28" s="171" t="s">
        <v>893</v>
      </c>
    </row>
    <row r="29" spans="1:5">
      <c r="A29" s="170">
        <v>24</v>
      </c>
      <c r="B29" s="178" t="s">
        <v>316</v>
      </c>
      <c r="C29" s="170" t="s">
        <v>274</v>
      </c>
      <c r="D29" s="170"/>
      <c r="E29" s="171" t="s">
        <v>317</v>
      </c>
    </row>
    <row r="30" spans="1:5" ht="13.5">
      <c r="A30" s="170" t="s">
        <v>319</v>
      </c>
      <c r="B30" s="170" t="s">
        <v>320</v>
      </c>
      <c r="C30" s="170" t="s">
        <v>201</v>
      </c>
      <c r="D30" s="170" t="s">
        <v>889</v>
      </c>
      <c r="E30" s="171"/>
    </row>
    <row r="31" spans="1:5">
      <c r="A31" s="181" t="s">
        <v>336</v>
      </c>
      <c r="B31" s="181" t="s">
        <v>1288</v>
      </c>
      <c r="C31" s="181"/>
      <c r="D31" s="286">
        <v>3600</v>
      </c>
      <c r="E31" s="398" t="s">
        <v>338</v>
      </c>
    </row>
    <row r="32" spans="1:5">
      <c r="A32" s="183" t="s">
        <v>339</v>
      </c>
      <c r="B32" s="183" t="s">
        <v>1289</v>
      </c>
      <c r="C32" s="183"/>
      <c r="D32" s="287">
        <v>240</v>
      </c>
      <c r="E32" s="399"/>
    </row>
    <row r="33" spans="1:5">
      <c r="A33" s="183" t="s">
        <v>339</v>
      </c>
      <c r="B33" s="183" t="s">
        <v>643</v>
      </c>
      <c r="C33" s="183"/>
      <c r="D33" s="287">
        <v>160</v>
      </c>
      <c r="E33" s="399"/>
    </row>
    <row r="34" spans="1:5">
      <c r="A34" s="183" t="s">
        <v>356</v>
      </c>
      <c r="B34" s="183" t="s">
        <v>832</v>
      </c>
      <c r="C34" s="183"/>
      <c r="D34" s="287">
        <v>3200</v>
      </c>
      <c r="E34" s="399"/>
    </row>
    <row r="35" spans="1:5">
      <c r="A35" s="183" t="s">
        <v>356</v>
      </c>
      <c r="B35" s="183" t="s">
        <v>357</v>
      </c>
      <c r="C35" s="183"/>
      <c r="D35" s="287">
        <v>32000</v>
      </c>
      <c r="E35" s="399" t="s">
        <v>344</v>
      </c>
    </row>
    <row r="36" spans="1:5">
      <c r="A36" s="183" t="s">
        <v>356</v>
      </c>
      <c r="B36" s="183" t="s">
        <v>358</v>
      </c>
      <c r="C36" s="183"/>
      <c r="D36" s="287">
        <v>19000</v>
      </c>
      <c r="E36" s="401"/>
    </row>
    <row r="37" spans="1:5">
      <c r="A37" s="183" t="s">
        <v>356</v>
      </c>
      <c r="B37" s="183" t="s">
        <v>860</v>
      </c>
      <c r="C37" s="183"/>
      <c r="D37" s="287">
        <v>120</v>
      </c>
      <c r="E37" s="172"/>
    </row>
    <row r="38" spans="1:5">
      <c r="A38" s="183"/>
      <c r="B38" s="183"/>
      <c r="C38" s="183"/>
      <c r="D38" s="287"/>
      <c r="E38" s="172"/>
    </row>
    <row r="39" spans="1:5">
      <c r="A39" s="183"/>
      <c r="B39" s="183"/>
      <c r="C39" s="183"/>
      <c r="D39" s="287"/>
      <c r="E39" s="172"/>
    </row>
    <row r="40" spans="1:5">
      <c r="A40" s="183"/>
      <c r="B40" s="183"/>
      <c r="C40" s="183"/>
      <c r="D40" s="287"/>
      <c r="E40" s="172"/>
    </row>
    <row r="41" spans="1:5">
      <c r="A41" s="185"/>
      <c r="B41" s="183"/>
      <c r="C41" s="183"/>
      <c r="D41" s="287"/>
      <c r="E41" s="172"/>
    </row>
    <row r="42" spans="1:5">
      <c r="A42" s="185"/>
      <c r="B42" s="183"/>
      <c r="C42" s="183"/>
      <c r="D42" s="287"/>
      <c r="E42" s="172"/>
    </row>
    <row r="43" spans="1:5">
      <c r="A43" s="185"/>
      <c r="B43" s="183"/>
      <c r="C43" s="183"/>
      <c r="D43" s="287"/>
      <c r="E43" s="172"/>
    </row>
    <row r="44" spans="1:5">
      <c r="A44" s="185"/>
      <c r="B44" s="183"/>
      <c r="C44" s="183"/>
      <c r="D44" s="287"/>
      <c r="E44" s="172"/>
    </row>
    <row r="45" spans="1:5">
      <c r="A45" s="185"/>
      <c r="B45" s="183"/>
      <c r="C45" s="183"/>
      <c r="D45" s="287"/>
      <c r="E45" s="172"/>
    </row>
    <row r="46" spans="1:5">
      <c r="A46" s="185"/>
      <c r="B46" s="183"/>
      <c r="C46" s="183"/>
      <c r="D46" s="287"/>
      <c r="E46" s="172"/>
    </row>
    <row r="47" spans="1:5">
      <c r="A47" s="185"/>
      <c r="B47" s="183"/>
      <c r="C47" s="183"/>
      <c r="D47" s="287"/>
      <c r="E47" s="172"/>
    </row>
    <row r="48" spans="1:5">
      <c r="A48" s="185"/>
      <c r="B48" s="183"/>
      <c r="C48" s="183"/>
      <c r="D48" s="287"/>
      <c r="E48" s="172"/>
    </row>
    <row r="49" spans="1:5">
      <c r="A49" s="185"/>
      <c r="B49" s="183"/>
      <c r="C49" s="183"/>
      <c r="D49" s="287"/>
      <c r="E49" s="172"/>
    </row>
    <row r="50" spans="1:5" ht="12" customHeight="1">
      <c r="A50" s="186"/>
      <c r="B50" s="187"/>
      <c r="C50" s="188" t="s">
        <v>323</v>
      </c>
      <c r="D50" s="287">
        <f>SUM(D31:D49)</f>
        <v>58320</v>
      </c>
      <c r="E50" s="171" t="s">
        <v>359</v>
      </c>
    </row>
    <row r="51" spans="1:5" ht="12" customHeight="1">
      <c r="A51" s="186"/>
      <c r="B51" s="187"/>
      <c r="C51" s="188" t="s">
        <v>325</v>
      </c>
      <c r="D51" s="171">
        <f>COUNT(D31:D49)</f>
        <v>7</v>
      </c>
      <c r="E51" s="171" t="s">
        <v>326</v>
      </c>
    </row>
    <row r="52" spans="1:5" ht="12" customHeight="1"/>
    <row r="53" spans="1:5" ht="12" customHeight="1">
      <c r="C53" s="176"/>
    </row>
    <row r="54" spans="1:5" ht="12" customHeight="1">
      <c r="C54" s="176"/>
    </row>
  </sheetData>
  <dataConsolidate/>
  <mergeCells count="2">
    <mergeCell ref="E31:E34"/>
    <mergeCell ref="E35:E36"/>
  </mergeCells>
  <phoneticPr fontId="2"/>
  <printOptions horizontalCentered="1"/>
  <pageMargins left="0.70866141732283472" right="0.70866141732283472" top="0.74803149606299213" bottom="0.74803149606299213" header="0.31496062992125984" footer="0.31496062992125984"/>
  <pageSetup paperSize="8" scale="89"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動物プランクトン_H27版リスト!$N$1:$N$252</xm:f>
          </x14:formula1>
          <xm:sqref>B31:B49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D9B3"/>
    <pageSetUpPr fitToPage="1"/>
  </sheetPr>
  <dimension ref="A1:E54"/>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cols>
    <col min="1" max="1" width="10.25" style="169" bestFit="1" customWidth="1"/>
    <col min="2" max="2" width="32.75" style="169" customWidth="1"/>
    <col min="3" max="3" width="21.625" style="169" customWidth="1"/>
    <col min="4" max="4" width="18.875" style="169" bestFit="1" customWidth="1"/>
    <col min="5" max="5" width="65.625" style="169" customWidth="1"/>
    <col min="6" max="7" width="20.25" style="169" customWidth="1"/>
    <col min="8" max="8" width="67.125" style="169" customWidth="1"/>
    <col min="9" max="16384" width="9" style="169"/>
  </cols>
  <sheetData>
    <row r="1" spans="1:5" ht="12">
      <c r="A1" s="96" t="str">
        <f>'様式1-1-0_基礎情報'!$B$3</f>
        <v>河川コード</v>
      </c>
      <c r="B1" s="82">
        <f>'様式1-1-0_基礎情報'!$C$3</f>
        <v>8303040219</v>
      </c>
      <c r="C1" s="174"/>
    </row>
    <row r="2" spans="1:5" ht="12">
      <c r="A2" s="97" t="str">
        <f>'様式1-1-0_基礎情報'!$B$4</f>
        <v>ダムコード</v>
      </c>
      <c r="B2" s="85">
        <f>'様式1-1-0_基礎情報'!$C$4</f>
        <v>30301120700000</v>
      </c>
      <c r="C2" s="174"/>
    </row>
    <row r="3" spans="1:5" ht="12.75" thickBot="1">
      <c r="A3" s="98" t="str">
        <f>'様式1-1-0_基礎情報'!$B$5</f>
        <v>ダム名</v>
      </c>
      <c r="B3" s="88" t="str">
        <f>'様式1-1-0_基礎情報'!$C$5</f>
        <v>滝沢ダム</v>
      </c>
      <c r="C3" s="175"/>
      <c r="D3" s="176"/>
    </row>
    <row r="5" spans="1:5">
      <c r="A5" s="170" t="s">
        <v>1</v>
      </c>
      <c r="B5" s="177" t="s">
        <v>271</v>
      </c>
      <c r="C5" s="170" t="s">
        <v>272</v>
      </c>
      <c r="D5" s="7" t="s">
        <v>885</v>
      </c>
      <c r="E5" s="170" t="s">
        <v>423</v>
      </c>
    </row>
    <row r="6" spans="1:5">
      <c r="A6" s="170">
        <v>1</v>
      </c>
      <c r="B6" s="178" t="s">
        <v>273</v>
      </c>
      <c r="C6" s="170" t="s">
        <v>274</v>
      </c>
      <c r="D6" s="7">
        <f>'様式1-1-0_基礎情報'!$C$3</f>
        <v>8303040219</v>
      </c>
      <c r="E6" s="171" t="s">
        <v>275</v>
      </c>
    </row>
    <row r="7" spans="1:5">
      <c r="A7" s="170">
        <v>2</v>
      </c>
      <c r="B7" s="178" t="s">
        <v>3</v>
      </c>
      <c r="C7" s="170" t="s">
        <v>274</v>
      </c>
      <c r="D7" s="90">
        <f>'様式1-1-0_基礎情報'!$C$4</f>
        <v>30301120700000</v>
      </c>
      <c r="E7" s="171" t="s">
        <v>276</v>
      </c>
    </row>
    <row r="8" spans="1:5">
      <c r="A8" s="170">
        <v>3</v>
      </c>
      <c r="B8" s="178" t="s">
        <v>4</v>
      </c>
      <c r="C8" s="170" t="s">
        <v>274</v>
      </c>
      <c r="D8" s="7" t="str">
        <f>'様式1-1-0_基礎情報'!$C$5</f>
        <v>滝沢ダム</v>
      </c>
      <c r="E8" s="171" t="s">
        <v>277</v>
      </c>
    </row>
    <row r="9" spans="1:5">
      <c r="A9" s="170">
        <v>4</v>
      </c>
      <c r="B9" s="178" t="s">
        <v>278</v>
      </c>
      <c r="C9" s="170" t="s">
        <v>274</v>
      </c>
      <c r="D9" s="233">
        <v>44867</v>
      </c>
      <c r="E9" s="171" t="s">
        <v>279</v>
      </c>
    </row>
    <row r="10" spans="1:5">
      <c r="A10" s="170">
        <v>5</v>
      </c>
      <c r="B10" s="178" t="s">
        <v>280</v>
      </c>
      <c r="C10" s="170" t="s">
        <v>274</v>
      </c>
      <c r="D10" s="170" t="s">
        <v>1205</v>
      </c>
      <c r="E10" s="171" t="s">
        <v>281</v>
      </c>
    </row>
    <row r="11" spans="1:5">
      <c r="A11" s="170">
        <v>6</v>
      </c>
      <c r="B11" s="178" t="s">
        <v>7</v>
      </c>
      <c r="C11" s="170" t="s">
        <v>274</v>
      </c>
      <c r="D11" s="231">
        <v>0.53819444444444442</v>
      </c>
      <c r="E11" s="171" t="s">
        <v>282</v>
      </c>
    </row>
    <row r="12" spans="1:5">
      <c r="A12" s="170">
        <v>7</v>
      </c>
      <c r="B12" s="178" t="s">
        <v>283</v>
      </c>
      <c r="C12" s="170" t="s">
        <v>274</v>
      </c>
      <c r="D12" s="170" t="s">
        <v>1223</v>
      </c>
      <c r="E12" s="171" t="s">
        <v>426</v>
      </c>
    </row>
    <row r="13" spans="1:5">
      <c r="A13" s="170">
        <v>8</v>
      </c>
      <c r="B13" s="178" t="s">
        <v>284</v>
      </c>
      <c r="C13" s="170" t="s">
        <v>8</v>
      </c>
      <c r="D13" s="232">
        <v>18.5</v>
      </c>
      <c r="E13" s="171" t="s">
        <v>285</v>
      </c>
    </row>
    <row r="14" spans="1:5">
      <c r="A14" s="170">
        <v>9</v>
      </c>
      <c r="B14" s="178" t="s">
        <v>286</v>
      </c>
      <c r="C14" s="170" t="s">
        <v>287</v>
      </c>
      <c r="D14" s="232">
        <v>89.6</v>
      </c>
      <c r="E14" s="171" t="s">
        <v>288</v>
      </c>
    </row>
    <row r="15" spans="1:5">
      <c r="A15" s="170">
        <v>10</v>
      </c>
      <c r="B15" s="178" t="s">
        <v>289</v>
      </c>
      <c r="C15" s="170" t="s">
        <v>290</v>
      </c>
      <c r="D15" s="170" t="s">
        <v>1224</v>
      </c>
      <c r="E15" s="171" t="s">
        <v>292</v>
      </c>
    </row>
    <row r="16" spans="1:5">
      <c r="A16" s="170">
        <v>11</v>
      </c>
      <c r="B16" s="178" t="s">
        <v>293</v>
      </c>
      <c r="C16" s="170" t="s">
        <v>287</v>
      </c>
      <c r="D16" s="232">
        <v>5.5</v>
      </c>
      <c r="E16" s="171" t="s">
        <v>294</v>
      </c>
    </row>
    <row r="17" spans="1:5">
      <c r="A17" s="170">
        <v>12</v>
      </c>
      <c r="B17" s="178" t="s">
        <v>295</v>
      </c>
      <c r="C17" s="170" t="s">
        <v>274</v>
      </c>
      <c r="D17" s="170">
        <v>5</v>
      </c>
      <c r="E17" s="171" t="s">
        <v>296</v>
      </c>
    </row>
    <row r="18" spans="1:5">
      <c r="A18" s="170">
        <v>13</v>
      </c>
      <c r="B18" s="178" t="s">
        <v>297</v>
      </c>
      <c r="C18" s="170" t="s">
        <v>298</v>
      </c>
      <c r="D18" s="170">
        <v>541.49</v>
      </c>
      <c r="E18" s="171" t="s">
        <v>299</v>
      </c>
    </row>
    <row r="19" spans="1:5">
      <c r="A19" s="170">
        <v>14</v>
      </c>
      <c r="B19" s="178" t="s">
        <v>300</v>
      </c>
      <c r="C19" s="170" t="s">
        <v>301</v>
      </c>
      <c r="D19" s="170"/>
      <c r="E19" s="171" t="s">
        <v>299</v>
      </c>
    </row>
    <row r="20" spans="1:5">
      <c r="A20" s="170">
        <v>15</v>
      </c>
      <c r="B20" s="178" t="s">
        <v>302</v>
      </c>
      <c r="C20" s="170" t="s">
        <v>301</v>
      </c>
      <c r="D20" s="234">
        <v>0.54</v>
      </c>
      <c r="E20" s="171" t="s">
        <v>299</v>
      </c>
    </row>
    <row r="21" spans="1:5">
      <c r="A21" s="170">
        <v>16</v>
      </c>
      <c r="B21" s="178" t="s">
        <v>303</v>
      </c>
      <c r="C21" s="170" t="s">
        <v>301</v>
      </c>
      <c r="D21" s="234">
        <v>0.54</v>
      </c>
      <c r="E21" s="171" t="s">
        <v>299</v>
      </c>
    </row>
    <row r="22" spans="1:5">
      <c r="A22" s="170">
        <v>17</v>
      </c>
      <c r="B22" s="178" t="s">
        <v>304</v>
      </c>
      <c r="C22" s="170" t="s">
        <v>274</v>
      </c>
      <c r="D22" s="170" t="s">
        <v>1217</v>
      </c>
      <c r="E22" s="171" t="s">
        <v>305</v>
      </c>
    </row>
    <row r="23" spans="1:5">
      <c r="A23" s="170">
        <v>18</v>
      </c>
      <c r="B23" s="178" t="s">
        <v>306</v>
      </c>
      <c r="C23" s="170" t="s">
        <v>307</v>
      </c>
      <c r="D23" s="170">
        <v>50</v>
      </c>
      <c r="E23" s="171" t="s">
        <v>308</v>
      </c>
    </row>
    <row r="24" spans="1:5">
      <c r="A24" s="170">
        <v>19</v>
      </c>
      <c r="B24" s="178" t="s">
        <v>112</v>
      </c>
      <c r="C24" s="170" t="s">
        <v>309</v>
      </c>
      <c r="D24" s="170">
        <v>0.5</v>
      </c>
      <c r="E24" s="171" t="s">
        <v>310</v>
      </c>
    </row>
    <row r="25" spans="1:5">
      <c r="A25" s="170">
        <v>20</v>
      </c>
      <c r="B25" s="178" t="s">
        <v>190</v>
      </c>
      <c r="C25" s="170" t="s">
        <v>274</v>
      </c>
      <c r="D25" s="190" t="s">
        <v>1209</v>
      </c>
      <c r="E25" s="171" t="s">
        <v>311</v>
      </c>
    </row>
    <row r="26" spans="1:5">
      <c r="A26" s="170">
        <v>21</v>
      </c>
      <c r="B26" s="178" t="s">
        <v>199</v>
      </c>
      <c r="C26" s="170" t="s">
        <v>274</v>
      </c>
      <c r="D26" s="190" t="s">
        <v>1212</v>
      </c>
      <c r="E26" s="171" t="s">
        <v>312</v>
      </c>
    </row>
    <row r="27" spans="1:5">
      <c r="A27" s="170">
        <v>22</v>
      </c>
      <c r="B27" s="178" t="s">
        <v>313</v>
      </c>
      <c r="C27" s="170" t="s">
        <v>274</v>
      </c>
      <c r="D27" s="190" t="s">
        <v>1213</v>
      </c>
      <c r="E27" s="171" t="s">
        <v>314</v>
      </c>
    </row>
    <row r="28" spans="1:5">
      <c r="A28" s="170">
        <v>23</v>
      </c>
      <c r="B28" s="178" t="s">
        <v>315</v>
      </c>
      <c r="C28" s="170" t="s">
        <v>274</v>
      </c>
      <c r="D28" s="170"/>
      <c r="E28" s="171" t="s">
        <v>893</v>
      </c>
    </row>
    <row r="29" spans="1:5">
      <c r="A29" s="170">
        <v>24</v>
      </c>
      <c r="B29" s="178" t="s">
        <v>316</v>
      </c>
      <c r="C29" s="170" t="s">
        <v>274</v>
      </c>
      <c r="D29" s="170"/>
      <c r="E29" s="171" t="s">
        <v>317</v>
      </c>
    </row>
    <row r="30" spans="1:5" ht="13.5">
      <c r="A30" s="170" t="s">
        <v>319</v>
      </c>
      <c r="B30" s="170" t="s">
        <v>320</v>
      </c>
      <c r="C30" s="170" t="s">
        <v>201</v>
      </c>
      <c r="D30" s="170" t="s">
        <v>889</v>
      </c>
      <c r="E30" s="171"/>
    </row>
    <row r="31" spans="1:5">
      <c r="A31" s="181" t="s">
        <v>339</v>
      </c>
      <c r="B31" s="181" t="s">
        <v>1293</v>
      </c>
      <c r="C31" s="181"/>
      <c r="D31" s="286">
        <v>560</v>
      </c>
      <c r="E31" s="398" t="s">
        <v>338</v>
      </c>
    </row>
    <row r="32" spans="1:5">
      <c r="A32" s="183" t="s">
        <v>339</v>
      </c>
      <c r="B32" s="183" t="s">
        <v>636</v>
      </c>
      <c r="C32" s="183"/>
      <c r="D32" s="287">
        <v>840</v>
      </c>
      <c r="E32" s="399"/>
    </row>
    <row r="33" spans="1:5">
      <c r="A33" s="183" t="s">
        <v>339</v>
      </c>
      <c r="B33" s="183" t="s">
        <v>648</v>
      </c>
      <c r="C33" s="183"/>
      <c r="D33" s="287">
        <v>60</v>
      </c>
      <c r="E33" s="399"/>
    </row>
    <row r="34" spans="1:5">
      <c r="A34" s="183" t="s">
        <v>347</v>
      </c>
      <c r="B34" s="183" t="s">
        <v>354</v>
      </c>
      <c r="C34" s="183"/>
      <c r="D34" s="287">
        <v>2600</v>
      </c>
      <c r="E34" s="399"/>
    </row>
    <row r="35" spans="1:5">
      <c r="A35" s="183" t="s">
        <v>347</v>
      </c>
      <c r="B35" s="183" t="s">
        <v>355</v>
      </c>
      <c r="C35" s="183"/>
      <c r="D35" s="287">
        <v>2800</v>
      </c>
      <c r="E35" s="399" t="s">
        <v>344</v>
      </c>
    </row>
    <row r="36" spans="1:5">
      <c r="A36" s="183" t="s">
        <v>356</v>
      </c>
      <c r="B36" s="183" t="s">
        <v>832</v>
      </c>
      <c r="C36" s="183"/>
      <c r="D36" s="287">
        <v>1300</v>
      </c>
      <c r="E36" s="401"/>
    </row>
    <row r="37" spans="1:5">
      <c r="A37" s="183" t="s">
        <v>356</v>
      </c>
      <c r="B37" s="183" t="s">
        <v>357</v>
      </c>
      <c r="C37" s="183"/>
      <c r="D37" s="287">
        <v>7400</v>
      </c>
      <c r="E37" s="172"/>
    </row>
    <row r="38" spans="1:5">
      <c r="A38" s="183" t="s">
        <v>356</v>
      </c>
      <c r="B38" s="183" t="s">
        <v>358</v>
      </c>
      <c r="C38" s="183"/>
      <c r="D38" s="287">
        <v>34000</v>
      </c>
      <c r="E38" s="172"/>
    </row>
    <row r="39" spans="1:5">
      <c r="A39" s="183"/>
      <c r="B39" s="183"/>
      <c r="C39" s="183"/>
      <c r="D39" s="287"/>
      <c r="E39" s="172"/>
    </row>
    <row r="40" spans="1:5">
      <c r="A40" s="183"/>
      <c r="B40" s="183"/>
      <c r="C40" s="183"/>
      <c r="D40" s="287"/>
      <c r="E40" s="172"/>
    </row>
    <row r="41" spans="1:5">
      <c r="A41" s="185"/>
      <c r="B41" s="183"/>
      <c r="C41" s="183"/>
      <c r="D41" s="287"/>
      <c r="E41" s="172"/>
    </row>
    <row r="42" spans="1:5">
      <c r="A42" s="185"/>
      <c r="B42" s="183"/>
      <c r="C42" s="183"/>
      <c r="D42" s="287"/>
      <c r="E42" s="172"/>
    </row>
    <row r="43" spans="1:5">
      <c r="A43" s="185"/>
      <c r="B43" s="183"/>
      <c r="C43" s="183"/>
      <c r="D43" s="287"/>
      <c r="E43" s="172"/>
    </row>
    <row r="44" spans="1:5">
      <c r="A44" s="185"/>
      <c r="B44" s="183"/>
      <c r="C44" s="183"/>
      <c r="D44" s="287"/>
      <c r="E44" s="172"/>
    </row>
    <row r="45" spans="1:5">
      <c r="A45" s="185"/>
      <c r="B45" s="183"/>
      <c r="C45" s="183"/>
      <c r="D45" s="287"/>
      <c r="E45" s="172"/>
    </row>
    <row r="46" spans="1:5">
      <c r="A46" s="185"/>
      <c r="B46" s="183"/>
      <c r="C46" s="183"/>
      <c r="D46" s="287"/>
      <c r="E46" s="172"/>
    </row>
    <row r="47" spans="1:5">
      <c r="A47" s="185"/>
      <c r="B47" s="183"/>
      <c r="C47" s="183"/>
      <c r="D47" s="287"/>
      <c r="E47" s="172"/>
    </row>
    <row r="48" spans="1:5">
      <c r="A48" s="185"/>
      <c r="B48" s="183"/>
      <c r="C48" s="183"/>
      <c r="D48" s="287"/>
      <c r="E48" s="172"/>
    </row>
    <row r="49" spans="1:5">
      <c r="A49" s="185"/>
      <c r="B49" s="183"/>
      <c r="C49" s="183"/>
      <c r="D49" s="287"/>
      <c r="E49" s="172"/>
    </row>
    <row r="50" spans="1:5" ht="12" customHeight="1">
      <c r="A50" s="186"/>
      <c r="B50" s="187"/>
      <c r="C50" s="188" t="s">
        <v>323</v>
      </c>
      <c r="D50" s="287">
        <f>SUM(D31:D49)</f>
        <v>49560</v>
      </c>
      <c r="E50" s="171" t="s">
        <v>359</v>
      </c>
    </row>
    <row r="51" spans="1:5" ht="12" customHeight="1">
      <c r="A51" s="186"/>
      <c r="B51" s="187"/>
      <c r="C51" s="188" t="s">
        <v>325</v>
      </c>
      <c r="D51" s="171">
        <f>COUNT(D31:D49)</f>
        <v>8</v>
      </c>
      <c r="E51" s="171" t="s">
        <v>326</v>
      </c>
    </row>
    <row r="52" spans="1:5" ht="12" customHeight="1"/>
    <row r="53" spans="1:5" ht="12" customHeight="1">
      <c r="C53" s="176"/>
    </row>
    <row r="54" spans="1:5" ht="12" customHeight="1">
      <c r="C54" s="176"/>
    </row>
  </sheetData>
  <dataConsolidate/>
  <mergeCells count="2">
    <mergeCell ref="E31:E34"/>
    <mergeCell ref="E35:E36"/>
  </mergeCells>
  <phoneticPr fontId="2"/>
  <printOptions horizontalCentered="1"/>
  <pageMargins left="0.70866141732283472" right="0.70866141732283472" top="0.74803149606299213" bottom="0.74803149606299213" header="0.31496062992125984" footer="0.31496062992125984"/>
  <pageSetup paperSize="8" scale="89" orientation="portrait" r:id="rId1"/>
  <headerFooter>
    <oddHeader>&amp;C&amp;A</oddHead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x14:formula1>
            <xm:f>動物プランクトン_H27版リスト!$N$1:$N$252</xm:f>
          </x14:formula1>
          <xm:sqref>B31:B49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G54"/>
  <sheetViews>
    <sheetView showGridLines="0" view="pageBreakPreview" zoomScaleNormal="100" zoomScaleSheetLayoutView="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 defaultRowHeight="11.25" outlineLevelCol="1"/>
  <cols>
    <col min="1" max="1" width="11.875" style="169" customWidth="1"/>
    <col min="2" max="2" width="32.75" style="169" customWidth="1"/>
    <col min="3" max="3" width="21.625" style="169" customWidth="1"/>
    <col min="4" max="5" width="18.875" style="169" bestFit="1" customWidth="1"/>
    <col min="6" max="6" width="20.25" style="169" hidden="1" customWidth="1" outlineLevel="1"/>
    <col min="7" max="7" width="67.125" style="169" customWidth="1" collapsed="1"/>
    <col min="8" max="9" width="20.25" style="169" customWidth="1"/>
    <col min="10" max="10" width="67.125" style="169" customWidth="1"/>
    <col min="11" max="16384" width="9" style="169"/>
  </cols>
  <sheetData>
    <row r="1" spans="1:7" ht="12">
      <c r="A1" s="96" t="str">
        <f>'様式1-1-0_基礎情報'!$B$3</f>
        <v>河川コード</v>
      </c>
      <c r="B1" s="82">
        <f>'様式1-1-0_基礎情報'!$C$3</f>
        <v>8303040219</v>
      </c>
      <c r="C1" s="174"/>
    </row>
    <row r="2" spans="1:7" ht="12">
      <c r="A2" s="97" t="str">
        <f>'様式1-1-0_基礎情報'!$B$4</f>
        <v>ダムコード</v>
      </c>
      <c r="B2" s="85">
        <f>'様式1-1-0_基礎情報'!$C$4</f>
        <v>30301120700000</v>
      </c>
      <c r="C2" s="174"/>
    </row>
    <row r="3" spans="1:7" ht="12.75" thickBot="1">
      <c r="A3" s="98" t="str">
        <f>'様式1-1-0_基礎情報'!$B$5</f>
        <v>ダム名</v>
      </c>
      <c r="B3" s="88" t="str">
        <f>'様式1-1-0_基礎情報'!$C$5</f>
        <v>滝沢ダム</v>
      </c>
      <c r="C3" s="175"/>
      <c r="D3" s="176"/>
    </row>
    <row r="5" spans="1:7">
      <c r="A5" s="170" t="s">
        <v>1</v>
      </c>
      <c r="B5" s="177" t="s">
        <v>271</v>
      </c>
      <c r="C5" s="170" t="s">
        <v>272</v>
      </c>
      <c r="D5" s="170" t="s">
        <v>360</v>
      </c>
      <c r="E5" s="170" t="s">
        <v>361</v>
      </c>
      <c r="F5" s="170" t="s">
        <v>362</v>
      </c>
      <c r="G5" s="170" t="s">
        <v>423</v>
      </c>
    </row>
    <row r="6" spans="1:7">
      <c r="A6" s="170">
        <v>1</v>
      </c>
      <c r="B6" s="178" t="s">
        <v>273</v>
      </c>
      <c r="C6" s="170" t="s">
        <v>274</v>
      </c>
      <c r="D6" s="7">
        <f>'様式1-1-0_基礎情報'!$C$3</f>
        <v>8303040219</v>
      </c>
      <c r="E6" s="7">
        <f>'様式1-1-0_基礎情報'!$C$3</f>
        <v>8303040219</v>
      </c>
      <c r="F6" s="7">
        <f>'様式1-1-0_基礎情報'!$C$3</f>
        <v>8303040219</v>
      </c>
      <c r="G6" s="171" t="s">
        <v>275</v>
      </c>
    </row>
    <row r="7" spans="1:7">
      <c r="A7" s="170">
        <v>2</v>
      </c>
      <c r="B7" s="178" t="s">
        <v>3</v>
      </c>
      <c r="C7" s="170" t="s">
        <v>274</v>
      </c>
      <c r="D7" s="90">
        <f>'様式1-1-0_基礎情報'!$C$4</f>
        <v>30301120700000</v>
      </c>
      <c r="E7" s="90">
        <f>'様式1-1-0_基礎情報'!$C$4</f>
        <v>30301120700000</v>
      </c>
      <c r="F7" s="90">
        <f>'様式1-1-0_基礎情報'!$C$4</f>
        <v>30301120700000</v>
      </c>
      <c r="G7" s="171" t="s">
        <v>276</v>
      </c>
    </row>
    <row r="8" spans="1:7">
      <c r="A8" s="170">
        <v>3</v>
      </c>
      <c r="B8" s="178" t="s">
        <v>4</v>
      </c>
      <c r="C8" s="170" t="s">
        <v>274</v>
      </c>
      <c r="D8" s="7" t="str">
        <f>'様式1-1-0_基礎情報'!$C$5</f>
        <v>滝沢ダム</v>
      </c>
      <c r="E8" s="7" t="str">
        <f>'様式1-1-0_基礎情報'!$C$5</f>
        <v>滝沢ダム</v>
      </c>
      <c r="F8" s="7" t="str">
        <f>'様式1-1-0_基礎情報'!$C$5</f>
        <v>滝沢ダム</v>
      </c>
      <c r="G8" s="171" t="s">
        <v>277</v>
      </c>
    </row>
    <row r="9" spans="1:7">
      <c r="A9" s="170">
        <v>4</v>
      </c>
      <c r="B9" s="178" t="s">
        <v>278</v>
      </c>
      <c r="C9" s="170" t="s">
        <v>274</v>
      </c>
      <c r="D9" s="170"/>
      <c r="E9" s="170"/>
      <c r="F9" s="170"/>
      <c r="G9" s="171" t="s">
        <v>279</v>
      </c>
    </row>
    <row r="10" spans="1:7">
      <c r="A10" s="170">
        <v>5</v>
      </c>
      <c r="B10" s="178" t="s">
        <v>280</v>
      </c>
      <c r="C10" s="170" t="s">
        <v>274</v>
      </c>
      <c r="D10" s="170"/>
      <c r="E10" s="170"/>
      <c r="F10" s="170"/>
      <c r="G10" s="171" t="s">
        <v>363</v>
      </c>
    </row>
    <row r="11" spans="1:7">
      <c r="A11" s="170">
        <v>6</v>
      </c>
      <c r="B11" s="178" t="s">
        <v>7</v>
      </c>
      <c r="C11" s="170" t="s">
        <v>274</v>
      </c>
      <c r="D11" s="170"/>
      <c r="E11" s="170"/>
      <c r="F11" s="170"/>
      <c r="G11" s="171" t="s">
        <v>282</v>
      </c>
    </row>
    <row r="12" spans="1:7">
      <c r="A12" s="170">
        <v>7</v>
      </c>
      <c r="B12" s="178" t="s">
        <v>283</v>
      </c>
      <c r="C12" s="170" t="s">
        <v>274</v>
      </c>
      <c r="D12" s="170"/>
      <c r="E12" s="170"/>
      <c r="F12" s="170"/>
      <c r="G12" s="171" t="s">
        <v>426</v>
      </c>
    </row>
    <row r="13" spans="1:7">
      <c r="A13" s="170">
        <v>8</v>
      </c>
      <c r="B13" s="178" t="s">
        <v>284</v>
      </c>
      <c r="C13" s="170" t="s">
        <v>8</v>
      </c>
      <c r="D13" s="170"/>
      <c r="E13" s="170"/>
      <c r="F13" s="170"/>
      <c r="G13" s="171" t="s">
        <v>285</v>
      </c>
    </row>
    <row r="14" spans="1:7">
      <c r="A14" s="170">
        <v>9</v>
      </c>
      <c r="B14" s="178" t="s">
        <v>286</v>
      </c>
      <c r="C14" s="170" t="s">
        <v>287</v>
      </c>
      <c r="D14" s="170"/>
      <c r="E14" s="170"/>
      <c r="F14" s="170"/>
      <c r="G14" s="171" t="s">
        <v>288</v>
      </c>
    </row>
    <row r="15" spans="1:7">
      <c r="A15" s="170">
        <v>10</v>
      </c>
      <c r="B15" s="178" t="s">
        <v>289</v>
      </c>
      <c r="C15" s="170" t="s">
        <v>290</v>
      </c>
      <c r="D15" s="170" t="s">
        <v>291</v>
      </c>
      <c r="E15" s="170"/>
      <c r="F15" s="170"/>
      <c r="G15" s="171" t="s">
        <v>292</v>
      </c>
    </row>
    <row r="16" spans="1:7">
      <c r="A16" s="170">
        <v>11</v>
      </c>
      <c r="B16" s="178" t="s">
        <v>293</v>
      </c>
      <c r="C16" s="170" t="s">
        <v>287</v>
      </c>
      <c r="D16" s="170"/>
      <c r="E16" s="170"/>
      <c r="F16" s="170"/>
      <c r="G16" s="171" t="s">
        <v>294</v>
      </c>
    </row>
    <row r="17" spans="1:7">
      <c r="A17" s="170">
        <v>12</v>
      </c>
      <c r="B17" s="178" t="s">
        <v>295</v>
      </c>
      <c r="C17" s="170" t="s">
        <v>274</v>
      </c>
      <c r="D17" s="179"/>
      <c r="E17" s="170"/>
      <c r="F17" s="170"/>
      <c r="G17" s="171" t="s">
        <v>296</v>
      </c>
    </row>
    <row r="18" spans="1:7">
      <c r="A18" s="170">
        <v>13</v>
      </c>
      <c r="B18" s="178" t="s">
        <v>297</v>
      </c>
      <c r="C18" s="170" t="s">
        <v>298</v>
      </c>
      <c r="D18" s="170"/>
      <c r="E18" s="170"/>
      <c r="F18" s="170"/>
      <c r="G18" s="171" t="s">
        <v>299</v>
      </c>
    </row>
    <row r="19" spans="1:7">
      <c r="A19" s="170">
        <v>14</v>
      </c>
      <c r="B19" s="178" t="s">
        <v>300</v>
      </c>
      <c r="C19" s="170" t="s">
        <v>301</v>
      </c>
      <c r="D19" s="170"/>
      <c r="E19" s="170"/>
      <c r="F19" s="170"/>
      <c r="G19" s="171" t="s">
        <v>299</v>
      </c>
    </row>
    <row r="20" spans="1:7">
      <c r="A20" s="170">
        <v>15</v>
      </c>
      <c r="B20" s="178" t="s">
        <v>302</v>
      </c>
      <c r="C20" s="170" t="s">
        <v>301</v>
      </c>
      <c r="D20" s="170"/>
      <c r="E20" s="170"/>
      <c r="F20" s="170"/>
      <c r="G20" s="171" t="s">
        <v>299</v>
      </c>
    </row>
    <row r="21" spans="1:7">
      <c r="A21" s="170">
        <v>16</v>
      </c>
      <c r="B21" s="178" t="s">
        <v>303</v>
      </c>
      <c r="C21" s="170" t="s">
        <v>301</v>
      </c>
      <c r="D21" s="170"/>
      <c r="E21" s="170"/>
      <c r="F21" s="170"/>
      <c r="G21" s="171" t="s">
        <v>299</v>
      </c>
    </row>
    <row r="22" spans="1:7">
      <c r="A22" s="170">
        <v>17</v>
      </c>
      <c r="B22" s="178" t="s">
        <v>304</v>
      </c>
      <c r="C22" s="170" t="s">
        <v>274</v>
      </c>
      <c r="D22" s="170" t="s">
        <v>327</v>
      </c>
      <c r="E22" s="170" t="s">
        <v>327</v>
      </c>
      <c r="F22" s="170" t="s">
        <v>327</v>
      </c>
      <c r="G22" s="171" t="s">
        <v>305</v>
      </c>
    </row>
    <row r="23" spans="1:7">
      <c r="A23" s="170">
        <v>18</v>
      </c>
      <c r="B23" s="178" t="s">
        <v>306</v>
      </c>
      <c r="C23" s="170" t="s">
        <v>328</v>
      </c>
      <c r="D23" s="170">
        <v>50</v>
      </c>
      <c r="E23" s="170">
        <v>50</v>
      </c>
      <c r="F23" s="170">
        <v>50</v>
      </c>
      <c r="G23" s="171" t="s">
        <v>308</v>
      </c>
    </row>
    <row r="24" spans="1:7">
      <c r="A24" s="170">
        <v>19</v>
      </c>
      <c r="B24" s="178" t="s">
        <v>112</v>
      </c>
      <c r="C24" s="170" t="s">
        <v>329</v>
      </c>
      <c r="D24" s="170" t="s">
        <v>1162</v>
      </c>
      <c r="E24" s="170" t="s">
        <v>1163</v>
      </c>
      <c r="F24" s="170" t="s">
        <v>330</v>
      </c>
      <c r="G24" s="171" t="s">
        <v>310</v>
      </c>
    </row>
    <row r="25" spans="1:7">
      <c r="A25" s="170">
        <v>20</v>
      </c>
      <c r="B25" s="178" t="s">
        <v>190</v>
      </c>
      <c r="C25" s="170" t="s">
        <v>274</v>
      </c>
      <c r="D25" s="190" t="s">
        <v>331</v>
      </c>
      <c r="E25" s="190" t="s">
        <v>331</v>
      </c>
      <c r="F25" s="190" t="s">
        <v>331</v>
      </c>
      <c r="G25" s="171" t="s">
        <v>311</v>
      </c>
    </row>
    <row r="26" spans="1:7">
      <c r="A26" s="170">
        <v>21</v>
      </c>
      <c r="B26" s="178" t="s">
        <v>199</v>
      </c>
      <c r="C26" s="170" t="s">
        <v>274</v>
      </c>
      <c r="D26" s="190" t="s">
        <v>332</v>
      </c>
      <c r="E26" s="190" t="s">
        <v>332</v>
      </c>
      <c r="F26" s="190" t="s">
        <v>332</v>
      </c>
      <c r="G26" s="171" t="s">
        <v>312</v>
      </c>
    </row>
    <row r="27" spans="1:7">
      <c r="A27" s="170">
        <v>22</v>
      </c>
      <c r="B27" s="178" t="s">
        <v>313</v>
      </c>
      <c r="C27" s="170" t="s">
        <v>274</v>
      </c>
      <c r="D27" s="190" t="s">
        <v>333</v>
      </c>
      <c r="E27" s="190" t="s">
        <v>333</v>
      </c>
      <c r="F27" s="190" t="s">
        <v>333</v>
      </c>
      <c r="G27" s="171" t="s">
        <v>314</v>
      </c>
    </row>
    <row r="28" spans="1:7">
      <c r="A28" s="170">
        <v>23</v>
      </c>
      <c r="B28" s="178" t="s">
        <v>315</v>
      </c>
      <c r="C28" s="170" t="s">
        <v>274</v>
      </c>
      <c r="D28" s="170" t="s">
        <v>334</v>
      </c>
      <c r="E28" s="170" t="s">
        <v>335</v>
      </c>
      <c r="F28" s="170" t="s">
        <v>364</v>
      </c>
      <c r="G28" s="171" t="s">
        <v>893</v>
      </c>
    </row>
    <row r="29" spans="1:7">
      <c r="A29" s="170">
        <v>24</v>
      </c>
      <c r="B29" s="178" t="s">
        <v>316</v>
      </c>
      <c r="C29" s="170" t="s">
        <v>274</v>
      </c>
      <c r="D29" s="170">
        <v>2</v>
      </c>
      <c r="E29" s="170">
        <v>4</v>
      </c>
      <c r="F29" s="170">
        <v>6</v>
      </c>
      <c r="G29" s="171" t="s">
        <v>317</v>
      </c>
    </row>
    <row r="30" spans="1:7" ht="13.5">
      <c r="A30" s="170" t="s">
        <v>319</v>
      </c>
      <c r="B30" s="170" t="s">
        <v>320</v>
      </c>
      <c r="C30" s="170" t="s">
        <v>201</v>
      </c>
      <c r="D30" s="170" t="s">
        <v>889</v>
      </c>
      <c r="E30" s="170" t="s">
        <v>889</v>
      </c>
      <c r="F30" s="170" t="s">
        <v>889</v>
      </c>
      <c r="G30" s="171"/>
    </row>
    <row r="31" spans="1:7" ht="11.25" customHeight="1">
      <c r="A31" s="181" t="s">
        <v>336</v>
      </c>
      <c r="B31" s="181" t="s">
        <v>337</v>
      </c>
      <c r="C31" s="181"/>
      <c r="D31" s="182">
        <v>40</v>
      </c>
      <c r="E31" s="182">
        <v>50</v>
      </c>
      <c r="F31" s="182"/>
      <c r="G31" s="398" t="s">
        <v>891</v>
      </c>
    </row>
    <row r="32" spans="1:7">
      <c r="A32" s="183" t="s">
        <v>339</v>
      </c>
      <c r="B32" s="183" t="s">
        <v>340</v>
      </c>
      <c r="C32" s="183"/>
      <c r="D32" s="171"/>
      <c r="E32" s="171">
        <v>20</v>
      </c>
      <c r="F32" s="171">
        <v>60</v>
      </c>
      <c r="G32" s="399"/>
    </row>
    <row r="33" spans="1:7">
      <c r="A33" s="183" t="s">
        <v>339</v>
      </c>
      <c r="B33" s="183" t="s">
        <v>341</v>
      </c>
      <c r="C33" s="183"/>
      <c r="D33" s="171"/>
      <c r="E33" s="171">
        <v>5</v>
      </c>
      <c r="F33" s="171">
        <v>10</v>
      </c>
      <c r="G33" s="399"/>
    </row>
    <row r="34" spans="1:7">
      <c r="A34" s="183" t="s">
        <v>339</v>
      </c>
      <c r="B34" s="183" t="s">
        <v>342</v>
      </c>
      <c r="C34" s="183"/>
      <c r="D34" s="171">
        <v>10</v>
      </c>
      <c r="E34" s="171">
        <v>10</v>
      </c>
      <c r="F34" s="171"/>
      <c r="G34" s="399"/>
    </row>
    <row r="35" spans="1:7" ht="22.5">
      <c r="A35" s="183" t="s">
        <v>339</v>
      </c>
      <c r="B35" s="183" t="s">
        <v>343</v>
      </c>
      <c r="C35" s="183"/>
      <c r="D35" s="171"/>
      <c r="E35" s="171">
        <v>20</v>
      </c>
      <c r="F35" s="171"/>
      <c r="G35" s="203" t="s">
        <v>344</v>
      </c>
    </row>
    <row r="36" spans="1:7">
      <c r="A36" s="183" t="s">
        <v>339</v>
      </c>
      <c r="B36" s="183" t="s">
        <v>345</v>
      </c>
      <c r="C36" s="183"/>
      <c r="D36" s="171">
        <v>20</v>
      </c>
      <c r="E36" s="171">
        <v>25</v>
      </c>
      <c r="F36" s="171">
        <v>30</v>
      </c>
      <c r="G36" s="172"/>
    </row>
    <row r="37" spans="1:7">
      <c r="A37" s="183" t="s">
        <v>339</v>
      </c>
      <c r="B37" s="183" t="s">
        <v>346</v>
      </c>
      <c r="C37" s="183"/>
      <c r="D37" s="171">
        <v>550</v>
      </c>
      <c r="E37" s="171"/>
      <c r="F37" s="171">
        <v>600</v>
      </c>
      <c r="G37" s="172"/>
    </row>
    <row r="38" spans="1:7">
      <c r="A38" s="183" t="s">
        <v>347</v>
      </c>
      <c r="B38" s="183" t="s">
        <v>348</v>
      </c>
      <c r="C38" s="183"/>
      <c r="D38" s="171">
        <v>10</v>
      </c>
      <c r="E38" s="171">
        <v>20</v>
      </c>
      <c r="F38" s="171"/>
      <c r="G38" s="172"/>
    </row>
    <row r="39" spans="1:7">
      <c r="A39" s="183" t="s">
        <v>347</v>
      </c>
      <c r="B39" s="183" t="s">
        <v>349</v>
      </c>
      <c r="C39" s="183" t="s">
        <v>350</v>
      </c>
      <c r="D39" s="171">
        <v>10</v>
      </c>
      <c r="E39" s="171">
        <v>20</v>
      </c>
      <c r="F39" s="171"/>
      <c r="G39" s="172"/>
    </row>
    <row r="40" spans="1:7">
      <c r="A40" s="183" t="s">
        <v>347</v>
      </c>
      <c r="B40" s="183" t="s">
        <v>351</v>
      </c>
      <c r="C40" s="183"/>
      <c r="D40" s="171"/>
      <c r="E40" s="171">
        <v>160</v>
      </c>
      <c r="F40" s="171">
        <v>200</v>
      </c>
      <c r="G40" s="172"/>
    </row>
    <row r="41" spans="1:7">
      <c r="A41" s="185" t="s">
        <v>347</v>
      </c>
      <c r="B41" s="183" t="s">
        <v>352</v>
      </c>
      <c r="C41" s="183"/>
      <c r="D41" s="171"/>
      <c r="E41" s="171">
        <v>5</v>
      </c>
      <c r="F41" s="171"/>
      <c r="G41" s="172"/>
    </row>
    <row r="42" spans="1:7">
      <c r="A42" s="185" t="s">
        <v>347</v>
      </c>
      <c r="B42" s="183" t="s">
        <v>894</v>
      </c>
      <c r="C42" s="183" t="s">
        <v>353</v>
      </c>
      <c r="D42" s="171"/>
      <c r="E42" s="171">
        <v>5</v>
      </c>
      <c r="F42" s="171"/>
      <c r="G42" s="172"/>
    </row>
    <row r="43" spans="1:7">
      <c r="A43" s="185" t="s">
        <v>347</v>
      </c>
      <c r="B43" s="183" t="s">
        <v>354</v>
      </c>
      <c r="C43" s="183"/>
      <c r="D43" s="171">
        <v>5</v>
      </c>
      <c r="E43" s="171"/>
      <c r="F43" s="171"/>
      <c r="G43" s="172"/>
    </row>
    <row r="44" spans="1:7">
      <c r="A44" s="185" t="s">
        <v>347</v>
      </c>
      <c r="B44" s="183" t="s">
        <v>355</v>
      </c>
      <c r="C44" s="183"/>
      <c r="D44" s="171">
        <v>110</v>
      </c>
      <c r="E44" s="171">
        <v>120</v>
      </c>
      <c r="F44" s="171">
        <v>80</v>
      </c>
      <c r="G44" s="172"/>
    </row>
    <row r="45" spans="1:7">
      <c r="A45" s="185" t="s">
        <v>356</v>
      </c>
      <c r="B45" s="183" t="s">
        <v>357</v>
      </c>
      <c r="C45" s="183"/>
      <c r="D45" s="171"/>
      <c r="E45" s="171">
        <v>5</v>
      </c>
      <c r="F45" s="171">
        <v>10</v>
      </c>
      <c r="G45" s="172"/>
    </row>
    <row r="46" spans="1:7">
      <c r="A46" s="185" t="s">
        <v>356</v>
      </c>
      <c r="B46" s="183" t="s">
        <v>358</v>
      </c>
      <c r="C46" s="183"/>
      <c r="D46" s="171">
        <v>15</v>
      </c>
      <c r="E46" s="171"/>
      <c r="F46" s="171">
        <v>20</v>
      </c>
      <c r="G46" s="172"/>
    </row>
    <row r="47" spans="1:7">
      <c r="A47" s="185"/>
      <c r="B47" s="183"/>
      <c r="C47" s="183"/>
      <c r="D47" s="171"/>
      <c r="E47" s="171"/>
      <c r="F47" s="171"/>
      <c r="G47" s="172"/>
    </row>
    <row r="48" spans="1:7">
      <c r="A48" s="185"/>
      <c r="B48" s="183"/>
      <c r="C48" s="183"/>
      <c r="D48" s="171"/>
      <c r="E48" s="171"/>
      <c r="F48" s="171"/>
      <c r="G48" s="172"/>
    </row>
    <row r="49" spans="1:7">
      <c r="A49" s="185"/>
      <c r="B49" s="183"/>
      <c r="C49" s="183"/>
      <c r="D49" s="171"/>
      <c r="E49" s="171"/>
      <c r="F49" s="171"/>
      <c r="G49" s="172"/>
    </row>
    <row r="50" spans="1:7" ht="12" customHeight="1">
      <c r="A50" s="186"/>
      <c r="B50" s="187"/>
      <c r="C50" s="188" t="s">
        <v>323</v>
      </c>
      <c r="D50" s="171">
        <f>SUM(D31:D49)</f>
        <v>770</v>
      </c>
      <c r="E50" s="171">
        <f>SUM(E31:E49)</f>
        <v>465</v>
      </c>
      <c r="F50" s="171">
        <f>SUM(F31:F49)</f>
        <v>1010</v>
      </c>
      <c r="G50" s="171" t="s">
        <v>359</v>
      </c>
    </row>
    <row r="51" spans="1:7" ht="12" customHeight="1">
      <c r="A51" s="186"/>
      <c r="B51" s="187"/>
      <c r="C51" s="188" t="s">
        <v>325</v>
      </c>
      <c r="D51" s="171">
        <f>COUNT(D31:D49)</f>
        <v>9</v>
      </c>
      <c r="E51" s="171">
        <f>COUNT(E31:E49)</f>
        <v>13</v>
      </c>
      <c r="F51" s="171">
        <f>COUNT(F31:F49)</f>
        <v>8</v>
      </c>
      <c r="G51" s="171" t="s">
        <v>326</v>
      </c>
    </row>
    <row r="52" spans="1:7" ht="12" customHeight="1"/>
    <row r="53" spans="1:7" ht="12" customHeight="1">
      <c r="C53" s="176"/>
    </row>
    <row r="54" spans="1:7" ht="12" customHeight="1">
      <c r="C54" s="176"/>
    </row>
  </sheetData>
  <dataConsolidate/>
  <mergeCells count="1">
    <mergeCell ref="G31:G34"/>
  </mergeCells>
  <phoneticPr fontId="2"/>
  <pageMargins left="0.70866141732283472" right="0.70866141732283472" top="0.74803149606299213" bottom="0.74803149606299213" header="0.31496062992125984" footer="0.31496062992125984"/>
  <pageSetup paperSize="8" scale="78" orientation="portrait" r:id="rId1"/>
  <headerFooter>
    <oddHeader>&amp;C&amp;A</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H26"/>
  <sheetViews>
    <sheetView showGridLines="0" view="pageBreakPreview" zoomScaleNormal="100" zoomScaleSheetLayoutView="100" workbookViewId="0">
      <selection activeCell="D9" sqref="D9"/>
    </sheetView>
  </sheetViews>
  <sheetFormatPr defaultColWidth="9" defaultRowHeight="11.25"/>
  <cols>
    <col min="1" max="2" width="6.625" style="169" customWidth="1"/>
    <col min="3" max="3" width="15" style="169" customWidth="1"/>
    <col min="4" max="4" width="32.625" style="169" customWidth="1"/>
    <col min="5" max="5" width="17.375" style="169" customWidth="1"/>
    <col min="6" max="7" width="10.375" style="169" customWidth="1"/>
    <col min="8" max="8" width="16.25" style="192" customWidth="1"/>
    <col min="9" max="16384" width="9" style="169"/>
  </cols>
  <sheetData>
    <row r="1" spans="1:8" ht="12" customHeight="1">
      <c r="A1" s="402" t="s">
        <v>269</v>
      </c>
      <c r="B1" s="403"/>
      <c r="C1" s="199"/>
      <c r="D1" s="82">
        <f>'様式1-1-0_基礎情報'!$C$3</f>
        <v>8303040219</v>
      </c>
    </row>
    <row r="2" spans="1:8" ht="12">
      <c r="A2" s="404" t="s">
        <v>270</v>
      </c>
      <c r="B2" s="405"/>
      <c r="D2" s="85">
        <f>'様式1-1-0_基礎情報'!$C$4</f>
        <v>30301120700000</v>
      </c>
    </row>
    <row r="3" spans="1:8" ht="12.75" thickBot="1">
      <c r="A3" s="406" t="s">
        <v>187</v>
      </c>
      <c r="B3" s="407"/>
      <c r="C3" s="200"/>
      <c r="D3" s="88" t="str">
        <f>'様式1-1-0_基礎情報'!$C$5</f>
        <v>滝沢ダム</v>
      </c>
    </row>
    <row r="5" spans="1:8" ht="23.25" thickBot="1">
      <c r="A5" s="193" t="s">
        <v>366</v>
      </c>
      <c r="B5" s="193" t="s">
        <v>191</v>
      </c>
      <c r="C5" s="180" t="s">
        <v>367</v>
      </c>
      <c r="D5" s="180" t="s">
        <v>368</v>
      </c>
      <c r="E5" s="180" t="s">
        <v>369</v>
      </c>
      <c r="F5" s="180" t="s">
        <v>188</v>
      </c>
      <c r="G5" s="180" t="s">
        <v>189</v>
      </c>
      <c r="H5" s="193" t="s">
        <v>192</v>
      </c>
    </row>
    <row r="6" spans="1:8" ht="12" thickTop="1">
      <c r="A6" s="194">
        <v>1</v>
      </c>
      <c r="B6" s="194" t="s">
        <v>370</v>
      </c>
      <c r="C6" s="181" t="s">
        <v>194</v>
      </c>
      <c r="D6" s="181" t="s">
        <v>195</v>
      </c>
      <c r="E6" s="194" t="s">
        <v>371</v>
      </c>
      <c r="F6" s="195" t="s">
        <v>372</v>
      </c>
      <c r="G6" s="195" t="s">
        <v>373</v>
      </c>
      <c r="H6" s="198" t="s">
        <v>197</v>
      </c>
    </row>
    <row r="7" spans="1:8" ht="33.75">
      <c r="A7" s="194">
        <v>2</v>
      </c>
      <c r="B7" s="194" t="s">
        <v>374</v>
      </c>
      <c r="C7" s="181" t="s">
        <v>375</v>
      </c>
      <c r="D7" s="181" t="s">
        <v>376</v>
      </c>
      <c r="E7" s="196" t="s">
        <v>377</v>
      </c>
      <c r="F7" s="170" t="s">
        <v>378</v>
      </c>
      <c r="G7" s="197" t="s">
        <v>379</v>
      </c>
      <c r="H7" s="197" t="s">
        <v>380</v>
      </c>
    </row>
    <row r="8" spans="1:8" ht="33.75">
      <c r="A8" s="194">
        <v>3</v>
      </c>
      <c r="B8" s="194" t="s">
        <v>374</v>
      </c>
      <c r="C8" s="183" t="s">
        <v>381</v>
      </c>
      <c r="D8" s="183" t="s">
        <v>382</v>
      </c>
      <c r="E8" s="196" t="s">
        <v>383</v>
      </c>
      <c r="F8" s="170" t="s">
        <v>384</v>
      </c>
      <c r="G8" s="170" t="s">
        <v>385</v>
      </c>
      <c r="H8" s="197" t="s">
        <v>386</v>
      </c>
    </row>
    <row r="9" spans="1:8" ht="22.5">
      <c r="A9" s="194">
        <v>4</v>
      </c>
      <c r="B9" s="194" t="s">
        <v>374</v>
      </c>
      <c r="C9" s="183" t="s">
        <v>387</v>
      </c>
      <c r="D9" s="181" t="s">
        <v>388</v>
      </c>
      <c r="E9" s="196" t="s">
        <v>383</v>
      </c>
      <c r="F9" s="170" t="s">
        <v>384</v>
      </c>
      <c r="G9" s="170" t="s">
        <v>385</v>
      </c>
      <c r="H9" s="197" t="s">
        <v>389</v>
      </c>
    </row>
    <row r="10" spans="1:8" ht="33.75">
      <c r="A10" s="194">
        <v>5</v>
      </c>
      <c r="B10" s="194" t="s">
        <v>374</v>
      </c>
      <c r="C10" s="183" t="s">
        <v>390</v>
      </c>
      <c r="D10" s="183" t="s">
        <v>391</v>
      </c>
      <c r="E10" s="196" t="s">
        <v>383</v>
      </c>
      <c r="F10" s="170" t="s">
        <v>384</v>
      </c>
      <c r="G10" s="170" t="s">
        <v>385</v>
      </c>
      <c r="H10" s="197" t="s">
        <v>392</v>
      </c>
    </row>
    <row r="11" spans="1:8" ht="33.75">
      <c r="A11" s="194">
        <v>6</v>
      </c>
      <c r="B11" s="194" t="s">
        <v>374</v>
      </c>
      <c r="C11" s="194" t="s">
        <v>393</v>
      </c>
      <c r="D11" s="181" t="s">
        <v>394</v>
      </c>
      <c r="E11" s="196" t="s">
        <v>377</v>
      </c>
      <c r="F11" s="170" t="s">
        <v>378</v>
      </c>
      <c r="G11" s="197" t="s">
        <v>379</v>
      </c>
      <c r="H11" s="197" t="s">
        <v>395</v>
      </c>
    </row>
    <row r="12" spans="1:8">
      <c r="A12" s="196" t="s">
        <v>396</v>
      </c>
      <c r="B12" s="196" t="s">
        <v>396</v>
      </c>
      <c r="C12" s="196" t="s">
        <v>396</v>
      </c>
      <c r="D12" s="196" t="s">
        <v>396</v>
      </c>
      <c r="E12" s="196" t="s">
        <v>396</v>
      </c>
      <c r="F12" s="196" t="s">
        <v>396</v>
      </c>
      <c r="G12" s="196" t="s">
        <v>396</v>
      </c>
      <c r="H12" s="196" t="s">
        <v>396</v>
      </c>
    </row>
    <row r="13" spans="1:8">
      <c r="A13" s="194" t="s">
        <v>396</v>
      </c>
      <c r="B13" s="194" t="s">
        <v>396</v>
      </c>
      <c r="C13" s="194" t="s">
        <v>396</v>
      </c>
      <c r="D13" s="194" t="s">
        <v>396</v>
      </c>
      <c r="E13" s="194" t="s">
        <v>396</v>
      </c>
      <c r="F13" s="194" t="s">
        <v>396</v>
      </c>
      <c r="G13" s="194" t="s">
        <v>396</v>
      </c>
      <c r="H13" s="194" t="s">
        <v>396</v>
      </c>
    </row>
    <row r="14" spans="1:8">
      <c r="A14" s="196" t="s">
        <v>396</v>
      </c>
      <c r="B14" s="196" t="s">
        <v>396</v>
      </c>
      <c r="C14" s="196" t="s">
        <v>396</v>
      </c>
      <c r="D14" s="196" t="s">
        <v>396</v>
      </c>
      <c r="E14" s="196" t="s">
        <v>396</v>
      </c>
      <c r="F14" s="196" t="s">
        <v>396</v>
      </c>
      <c r="G14" s="196" t="s">
        <v>396</v>
      </c>
      <c r="H14" s="196" t="s">
        <v>396</v>
      </c>
    </row>
    <row r="15" spans="1:8">
      <c r="A15" s="196"/>
      <c r="B15" s="196"/>
      <c r="C15" s="196"/>
      <c r="D15" s="196"/>
      <c r="E15" s="196"/>
      <c r="F15" s="170"/>
      <c r="G15" s="170"/>
      <c r="H15" s="196"/>
    </row>
    <row r="16" spans="1:8">
      <c r="A16" s="183"/>
      <c r="B16" s="183"/>
      <c r="C16" s="183"/>
      <c r="D16" s="183"/>
      <c r="E16" s="183"/>
      <c r="F16" s="171"/>
      <c r="G16" s="171"/>
      <c r="H16" s="183"/>
    </row>
    <row r="17" spans="1:8">
      <c r="A17" s="183"/>
      <c r="B17" s="183"/>
      <c r="C17" s="183"/>
      <c r="D17" s="183"/>
      <c r="E17" s="183"/>
      <c r="F17" s="171"/>
      <c r="G17" s="171"/>
      <c r="H17" s="183"/>
    </row>
    <row r="18" spans="1:8">
      <c r="A18" s="183"/>
      <c r="B18" s="183"/>
      <c r="C18" s="183"/>
      <c r="D18" s="183"/>
      <c r="E18" s="183"/>
      <c r="F18" s="171"/>
      <c r="G18" s="171"/>
      <c r="H18" s="183"/>
    </row>
    <row r="19" spans="1:8">
      <c r="A19" s="183"/>
      <c r="B19" s="183"/>
      <c r="C19" s="183"/>
      <c r="D19" s="183"/>
      <c r="E19" s="183"/>
      <c r="F19" s="171"/>
      <c r="G19" s="171"/>
      <c r="H19" s="183"/>
    </row>
    <row r="20" spans="1:8">
      <c r="A20" s="183"/>
      <c r="B20" s="183"/>
      <c r="C20" s="183"/>
      <c r="D20" s="183"/>
      <c r="E20" s="183"/>
      <c r="F20" s="171"/>
      <c r="G20" s="171"/>
      <c r="H20" s="183"/>
    </row>
    <row r="21" spans="1:8">
      <c r="A21" s="183"/>
      <c r="B21" s="183"/>
      <c r="C21" s="183"/>
      <c r="D21" s="183"/>
      <c r="E21" s="183"/>
      <c r="F21" s="171"/>
      <c r="G21" s="171"/>
      <c r="H21" s="183"/>
    </row>
    <row r="22" spans="1:8">
      <c r="A22" s="183"/>
      <c r="B22" s="183"/>
      <c r="C22" s="185"/>
      <c r="D22" s="185"/>
      <c r="E22" s="183"/>
      <c r="F22" s="171"/>
      <c r="G22" s="171"/>
      <c r="H22" s="183"/>
    </row>
    <row r="23" spans="1:8">
      <c r="A23" s="183"/>
      <c r="B23" s="185"/>
      <c r="C23" s="185"/>
      <c r="D23" s="185"/>
      <c r="E23" s="183"/>
      <c r="F23" s="171"/>
      <c r="G23" s="171"/>
      <c r="H23" s="183"/>
    </row>
    <row r="25" spans="1:8">
      <c r="A25" s="169" t="s">
        <v>193</v>
      </c>
    </row>
    <row r="26" spans="1:8">
      <c r="A26" s="169" t="s">
        <v>365</v>
      </c>
    </row>
  </sheetData>
  <mergeCells count="3">
    <mergeCell ref="A1:B1"/>
    <mergeCell ref="A2:B2"/>
    <mergeCell ref="A3:B3"/>
  </mergeCells>
  <phoneticPr fontId="2"/>
  <pageMargins left="0.70866141732283472" right="0.70866141732283472" top="0.74803149606299213" bottom="0.74803149606299213" header="0.31496062992125984" footer="0.31496062992125984"/>
  <pageSetup paperSize="8" orientation="portrait" r:id="rId1"/>
  <headerFooter>
    <oddHeader>&amp;C&amp;A</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H78"/>
  <sheetViews>
    <sheetView showGridLines="0" view="pageBreakPreview" zoomScaleNormal="100" zoomScaleSheetLayoutView="100" workbookViewId="0">
      <selection activeCell="D9" sqref="D9"/>
    </sheetView>
  </sheetViews>
  <sheetFormatPr defaultColWidth="9" defaultRowHeight="12"/>
  <cols>
    <col min="1" max="2" width="6.625" style="119" customWidth="1"/>
    <col min="3" max="3" width="15" style="119" customWidth="1"/>
    <col min="4" max="4" width="30.25" style="119" customWidth="1"/>
    <col min="5" max="5" width="17.375" style="119" customWidth="1"/>
    <col min="6" max="7" width="10.375" style="119" customWidth="1"/>
    <col min="8" max="8" width="21.125" style="119" customWidth="1"/>
    <col min="9" max="16384" width="9" style="119"/>
  </cols>
  <sheetData>
    <row r="1" spans="1:8" ht="12" customHeight="1">
      <c r="A1" s="402" t="s">
        <v>269</v>
      </c>
      <c r="B1" s="403"/>
      <c r="C1" s="199"/>
      <c r="D1" s="82">
        <f>'様式1-1-0_基礎情報'!$C$3</f>
        <v>8303040219</v>
      </c>
    </row>
    <row r="2" spans="1:8">
      <c r="A2" s="404" t="s">
        <v>270</v>
      </c>
      <c r="B2" s="405"/>
      <c r="C2" s="169"/>
      <c r="D2" s="85">
        <f>'様式1-1-0_基礎情報'!$C$4</f>
        <v>30301120700000</v>
      </c>
    </row>
    <row r="3" spans="1:8" ht="12.75" thickBot="1">
      <c r="A3" s="406" t="s">
        <v>187</v>
      </c>
      <c r="B3" s="407"/>
      <c r="C3" s="200"/>
      <c r="D3" s="88" t="str">
        <f>'様式1-1-0_基礎情報'!$C$5</f>
        <v>滝沢ダム</v>
      </c>
    </row>
    <row r="5" spans="1:8" ht="24.75" thickBot="1">
      <c r="A5" s="121" t="s">
        <v>366</v>
      </c>
      <c r="B5" s="121" t="s">
        <v>191</v>
      </c>
      <c r="C5" s="122" t="s">
        <v>367</v>
      </c>
      <c r="D5" s="122" t="s">
        <v>368</v>
      </c>
      <c r="E5" s="122" t="s">
        <v>369</v>
      </c>
      <c r="F5" s="122" t="s">
        <v>188</v>
      </c>
      <c r="G5" s="122" t="s">
        <v>189</v>
      </c>
      <c r="H5" s="122" t="s">
        <v>192</v>
      </c>
    </row>
    <row r="6" spans="1:8" ht="12.75" thickTop="1">
      <c r="A6" s="123">
        <v>1</v>
      </c>
      <c r="B6" s="123" t="s">
        <v>370</v>
      </c>
      <c r="C6" s="124" t="s">
        <v>194</v>
      </c>
      <c r="D6" s="124" t="s">
        <v>195</v>
      </c>
      <c r="E6" s="123" t="s">
        <v>371</v>
      </c>
      <c r="F6" s="125" t="s">
        <v>372</v>
      </c>
      <c r="G6" s="125" t="s">
        <v>196</v>
      </c>
      <c r="H6" s="125" t="s">
        <v>197</v>
      </c>
    </row>
    <row r="7" spans="1:8">
      <c r="A7" s="408"/>
      <c r="B7" s="409"/>
      <c r="C7" s="409"/>
      <c r="D7" s="409"/>
      <c r="E7" s="409"/>
      <c r="F7" s="409"/>
      <c r="G7" s="409"/>
      <c r="H7" s="410"/>
    </row>
    <row r="8" spans="1:8">
      <c r="A8" s="411"/>
      <c r="B8" s="412"/>
      <c r="C8" s="412"/>
      <c r="D8" s="412"/>
      <c r="E8" s="412"/>
      <c r="F8" s="412"/>
      <c r="G8" s="412"/>
      <c r="H8" s="413"/>
    </row>
    <row r="9" spans="1:8">
      <c r="A9" s="411"/>
      <c r="B9" s="412"/>
      <c r="C9" s="412"/>
      <c r="D9" s="412"/>
      <c r="E9" s="412"/>
      <c r="F9" s="412"/>
      <c r="G9" s="412"/>
      <c r="H9" s="413"/>
    </row>
    <row r="10" spans="1:8">
      <c r="A10" s="411"/>
      <c r="B10" s="412"/>
      <c r="C10" s="412"/>
      <c r="D10" s="412"/>
      <c r="E10" s="412"/>
      <c r="F10" s="412"/>
      <c r="G10" s="412"/>
      <c r="H10" s="413"/>
    </row>
    <row r="11" spans="1:8">
      <c r="A11" s="411"/>
      <c r="B11" s="412"/>
      <c r="C11" s="412"/>
      <c r="D11" s="412"/>
      <c r="E11" s="412"/>
      <c r="F11" s="412"/>
      <c r="G11" s="412"/>
      <c r="H11" s="413"/>
    </row>
    <row r="12" spans="1:8">
      <c r="A12" s="411"/>
      <c r="B12" s="412"/>
      <c r="C12" s="412"/>
      <c r="D12" s="412"/>
      <c r="E12" s="412"/>
      <c r="F12" s="412"/>
      <c r="G12" s="412"/>
      <c r="H12" s="413"/>
    </row>
    <row r="13" spans="1:8">
      <c r="A13" s="411"/>
      <c r="B13" s="412"/>
      <c r="C13" s="412"/>
      <c r="D13" s="412"/>
      <c r="E13" s="412"/>
      <c r="F13" s="412"/>
      <c r="G13" s="412"/>
      <c r="H13" s="413"/>
    </row>
    <row r="14" spans="1:8">
      <c r="A14" s="411"/>
      <c r="B14" s="412"/>
      <c r="C14" s="412"/>
      <c r="D14" s="412"/>
      <c r="E14" s="412"/>
      <c r="F14" s="412"/>
      <c r="G14" s="412"/>
      <c r="H14" s="413"/>
    </row>
    <row r="15" spans="1:8">
      <c r="A15" s="411"/>
      <c r="B15" s="412"/>
      <c r="C15" s="412"/>
      <c r="D15" s="412"/>
      <c r="E15" s="412"/>
      <c r="F15" s="412"/>
      <c r="G15" s="412"/>
      <c r="H15" s="413"/>
    </row>
    <row r="16" spans="1:8">
      <c r="A16" s="411"/>
      <c r="B16" s="412"/>
      <c r="C16" s="412"/>
      <c r="D16" s="412"/>
      <c r="E16" s="412"/>
      <c r="F16" s="412"/>
      <c r="G16" s="412"/>
      <c r="H16" s="413"/>
    </row>
    <row r="17" spans="1:8">
      <c r="A17" s="411"/>
      <c r="B17" s="412"/>
      <c r="C17" s="412"/>
      <c r="D17" s="412"/>
      <c r="E17" s="412"/>
      <c r="F17" s="412"/>
      <c r="G17" s="412"/>
      <c r="H17" s="413"/>
    </row>
    <row r="18" spans="1:8">
      <c r="A18" s="411"/>
      <c r="B18" s="412"/>
      <c r="C18" s="412"/>
      <c r="D18" s="412"/>
      <c r="E18" s="412"/>
      <c r="F18" s="412"/>
      <c r="G18" s="412"/>
      <c r="H18" s="413"/>
    </row>
    <row r="19" spans="1:8">
      <c r="A19" s="411"/>
      <c r="B19" s="412"/>
      <c r="C19" s="412"/>
      <c r="D19" s="412"/>
      <c r="E19" s="412"/>
      <c r="F19" s="412"/>
      <c r="G19" s="412"/>
      <c r="H19" s="413"/>
    </row>
    <row r="20" spans="1:8">
      <c r="A20" s="411"/>
      <c r="B20" s="412"/>
      <c r="C20" s="412"/>
      <c r="D20" s="412"/>
      <c r="E20" s="412"/>
      <c r="F20" s="412"/>
      <c r="G20" s="412"/>
      <c r="H20" s="413"/>
    </row>
    <row r="21" spans="1:8">
      <c r="A21" s="411"/>
      <c r="B21" s="412"/>
      <c r="C21" s="412"/>
      <c r="D21" s="412"/>
      <c r="E21" s="412"/>
      <c r="F21" s="412"/>
      <c r="G21" s="412"/>
      <c r="H21" s="413"/>
    </row>
    <row r="22" spans="1:8">
      <c r="A22" s="411"/>
      <c r="B22" s="412"/>
      <c r="C22" s="412"/>
      <c r="D22" s="412"/>
      <c r="E22" s="412"/>
      <c r="F22" s="412"/>
      <c r="G22" s="412"/>
      <c r="H22" s="413"/>
    </row>
    <row r="23" spans="1:8">
      <c r="A23" s="411"/>
      <c r="B23" s="412"/>
      <c r="C23" s="412"/>
      <c r="D23" s="412"/>
      <c r="E23" s="412"/>
      <c r="F23" s="412"/>
      <c r="G23" s="412"/>
      <c r="H23" s="413"/>
    </row>
    <row r="24" spans="1:8">
      <c r="A24" s="411"/>
      <c r="B24" s="412"/>
      <c r="C24" s="412"/>
      <c r="D24" s="412"/>
      <c r="E24" s="412"/>
      <c r="F24" s="412"/>
      <c r="G24" s="412"/>
      <c r="H24" s="413"/>
    </row>
    <row r="25" spans="1:8">
      <c r="A25" s="411"/>
      <c r="B25" s="412"/>
      <c r="C25" s="412"/>
      <c r="D25" s="412"/>
      <c r="E25" s="412"/>
      <c r="F25" s="412"/>
      <c r="G25" s="412"/>
      <c r="H25" s="413"/>
    </row>
    <row r="26" spans="1:8">
      <c r="A26" s="411"/>
      <c r="B26" s="412"/>
      <c r="C26" s="412"/>
      <c r="D26" s="412"/>
      <c r="E26" s="412"/>
      <c r="F26" s="412"/>
      <c r="G26" s="412"/>
      <c r="H26" s="413"/>
    </row>
    <row r="27" spans="1:8">
      <c r="A27" s="411"/>
      <c r="B27" s="412"/>
      <c r="C27" s="412"/>
      <c r="D27" s="412"/>
      <c r="E27" s="412"/>
      <c r="F27" s="412"/>
      <c r="G27" s="412"/>
      <c r="H27" s="413"/>
    </row>
    <row r="28" spans="1:8">
      <c r="A28" s="414"/>
      <c r="B28" s="415"/>
      <c r="C28" s="415"/>
      <c r="D28" s="415"/>
      <c r="E28" s="415"/>
      <c r="F28" s="415"/>
      <c r="G28" s="415"/>
      <c r="H28" s="416"/>
    </row>
    <row r="29" spans="1:8" ht="24.75" thickBot="1">
      <c r="A29" s="121" t="s">
        <v>366</v>
      </c>
      <c r="B29" s="121" t="s">
        <v>191</v>
      </c>
      <c r="C29" s="122" t="s">
        <v>367</v>
      </c>
      <c r="D29" s="122" t="s">
        <v>368</v>
      </c>
      <c r="E29" s="122" t="s">
        <v>369</v>
      </c>
      <c r="F29" s="122" t="s">
        <v>188</v>
      </c>
      <c r="G29" s="122" t="s">
        <v>189</v>
      </c>
      <c r="H29" s="122" t="s">
        <v>192</v>
      </c>
    </row>
    <row r="30" spans="1:8" ht="36.75" thickTop="1">
      <c r="A30" s="123">
        <v>2</v>
      </c>
      <c r="B30" s="123" t="s">
        <v>397</v>
      </c>
      <c r="C30" s="124" t="s">
        <v>375</v>
      </c>
      <c r="D30" s="124" t="s">
        <v>376</v>
      </c>
      <c r="E30" s="126" t="s">
        <v>377</v>
      </c>
      <c r="F30" s="127" t="s">
        <v>398</v>
      </c>
      <c r="G30" s="128" t="s">
        <v>379</v>
      </c>
      <c r="H30" s="128" t="s">
        <v>399</v>
      </c>
    </row>
    <row r="31" spans="1:8">
      <c r="A31" s="408"/>
      <c r="B31" s="409"/>
      <c r="C31" s="409"/>
      <c r="D31" s="409"/>
      <c r="E31" s="409"/>
      <c r="F31" s="409"/>
      <c r="G31" s="409"/>
      <c r="H31" s="410"/>
    </row>
    <row r="32" spans="1:8">
      <c r="A32" s="411"/>
      <c r="B32" s="412"/>
      <c r="C32" s="412"/>
      <c r="D32" s="412"/>
      <c r="E32" s="412"/>
      <c r="F32" s="412"/>
      <c r="G32" s="412"/>
      <c r="H32" s="413"/>
    </row>
    <row r="33" spans="1:8">
      <c r="A33" s="411"/>
      <c r="B33" s="412"/>
      <c r="C33" s="412"/>
      <c r="D33" s="412"/>
      <c r="E33" s="412"/>
      <c r="F33" s="412"/>
      <c r="G33" s="412"/>
      <c r="H33" s="413"/>
    </row>
    <row r="34" spans="1:8">
      <c r="A34" s="411"/>
      <c r="B34" s="412"/>
      <c r="C34" s="412"/>
      <c r="D34" s="412"/>
      <c r="E34" s="412"/>
      <c r="F34" s="412"/>
      <c r="G34" s="412"/>
      <c r="H34" s="413"/>
    </row>
    <row r="35" spans="1:8">
      <c r="A35" s="411"/>
      <c r="B35" s="412"/>
      <c r="C35" s="412"/>
      <c r="D35" s="412"/>
      <c r="E35" s="412"/>
      <c r="F35" s="412"/>
      <c r="G35" s="412"/>
      <c r="H35" s="413"/>
    </row>
    <row r="36" spans="1:8">
      <c r="A36" s="411"/>
      <c r="B36" s="412"/>
      <c r="C36" s="412"/>
      <c r="D36" s="412"/>
      <c r="E36" s="412"/>
      <c r="F36" s="412"/>
      <c r="G36" s="412"/>
      <c r="H36" s="413"/>
    </row>
    <row r="37" spans="1:8">
      <c r="A37" s="411"/>
      <c r="B37" s="412"/>
      <c r="C37" s="412"/>
      <c r="D37" s="412"/>
      <c r="E37" s="412"/>
      <c r="F37" s="412"/>
      <c r="G37" s="412"/>
      <c r="H37" s="413"/>
    </row>
    <row r="38" spans="1:8">
      <c r="A38" s="411"/>
      <c r="B38" s="412"/>
      <c r="C38" s="412"/>
      <c r="D38" s="412"/>
      <c r="E38" s="412"/>
      <c r="F38" s="412"/>
      <c r="G38" s="412"/>
      <c r="H38" s="413"/>
    </row>
    <row r="39" spans="1:8">
      <c r="A39" s="411"/>
      <c r="B39" s="412"/>
      <c r="C39" s="412"/>
      <c r="D39" s="412"/>
      <c r="E39" s="412"/>
      <c r="F39" s="412"/>
      <c r="G39" s="412"/>
      <c r="H39" s="413"/>
    </row>
    <row r="40" spans="1:8">
      <c r="A40" s="411"/>
      <c r="B40" s="412"/>
      <c r="C40" s="412"/>
      <c r="D40" s="412"/>
      <c r="E40" s="412"/>
      <c r="F40" s="412"/>
      <c r="G40" s="412"/>
      <c r="H40" s="413"/>
    </row>
    <row r="41" spans="1:8">
      <c r="A41" s="411"/>
      <c r="B41" s="412"/>
      <c r="C41" s="412"/>
      <c r="D41" s="412"/>
      <c r="E41" s="412"/>
      <c r="F41" s="412"/>
      <c r="G41" s="412"/>
      <c r="H41" s="413"/>
    </row>
    <row r="42" spans="1:8">
      <c r="A42" s="411"/>
      <c r="B42" s="412"/>
      <c r="C42" s="412"/>
      <c r="D42" s="412"/>
      <c r="E42" s="412"/>
      <c r="F42" s="412"/>
      <c r="G42" s="412"/>
      <c r="H42" s="413"/>
    </row>
    <row r="43" spans="1:8">
      <c r="A43" s="411"/>
      <c r="B43" s="412"/>
      <c r="C43" s="412"/>
      <c r="D43" s="412"/>
      <c r="E43" s="412"/>
      <c r="F43" s="412"/>
      <c r="G43" s="412"/>
      <c r="H43" s="413"/>
    </row>
    <row r="44" spans="1:8">
      <c r="A44" s="411"/>
      <c r="B44" s="412"/>
      <c r="C44" s="412"/>
      <c r="D44" s="412"/>
      <c r="E44" s="412"/>
      <c r="F44" s="412"/>
      <c r="G44" s="412"/>
      <c r="H44" s="413"/>
    </row>
    <row r="45" spans="1:8">
      <c r="A45" s="411"/>
      <c r="B45" s="412"/>
      <c r="C45" s="412"/>
      <c r="D45" s="412"/>
      <c r="E45" s="412"/>
      <c r="F45" s="412"/>
      <c r="G45" s="412"/>
      <c r="H45" s="413"/>
    </row>
    <row r="46" spans="1:8">
      <c r="A46" s="411"/>
      <c r="B46" s="412"/>
      <c r="C46" s="412"/>
      <c r="D46" s="412"/>
      <c r="E46" s="412"/>
      <c r="F46" s="412"/>
      <c r="G46" s="412"/>
      <c r="H46" s="413"/>
    </row>
    <row r="47" spans="1:8">
      <c r="A47" s="411"/>
      <c r="B47" s="412"/>
      <c r="C47" s="412"/>
      <c r="D47" s="412"/>
      <c r="E47" s="412"/>
      <c r="F47" s="412"/>
      <c r="G47" s="412"/>
      <c r="H47" s="413"/>
    </row>
    <row r="48" spans="1:8">
      <c r="A48" s="411"/>
      <c r="B48" s="412"/>
      <c r="C48" s="412"/>
      <c r="D48" s="412"/>
      <c r="E48" s="412"/>
      <c r="F48" s="412"/>
      <c r="G48" s="412"/>
      <c r="H48" s="413"/>
    </row>
    <row r="49" spans="1:8">
      <c r="A49" s="411"/>
      <c r="B49" s="412"/>
      <c r="C49" s="412"/>
      <c r="D49" s="412"/>
      <c r="E49" s="412"/>
      <c r="F49" s="412"/>
      <c r="G49" s="412"/>
      <c r="H49" s="413"/>
    </row>
    <row r="50" spans="1:8">
      <c r="A50" s="411"/>
      <c r="B50" s="412"/>
      <c r="C50" s="412"/>
      <c r="D50" s="412"/>
      <c r="E50" s="412"/>
      <c r="F50" s="412"/>
      <c r="G50" s="412"/>
      <c r="H50" s="413"/>
    </row>
    <row r="51" spans="1:8">
      <c r="A51" s="411"/>
      <c r="B51" s="412"/>
      <c r="C51" s="412"/>
      <c r="D51" s="412"/>
      <c r="E51" s="412"/>
      <c r="F51" s="412"/>
      <c r="G51" s="412"/>
      <c r="H51" s="413"/>
    </row>
    <row r="52" spans="1:8">
      <c r="A52" s="414"/>
      <c r="B52" s="415"/>
      <c r="C52" s="415"/>
      <c r="D52" s="415"/>
      <c r="E52" s="415"/>
      <c r="F52" s="415"/>
      <c r="G52" s="415"/>
      <c r="H52" s="416"/>
    </row>
    <row r="53" spans="1:8" ht="24.75" thickBot="1">
      <c r="A53" s="121" t="s">
        <v>366</v>
      </c>
      <c r="B53" s="121" t="s">
        <v>191</v>
      </c>
      <c r="C53" s="122" t="s">
        <v>367</v>
      </c>
      <c r="D53" s="122" t="s">
        <v>368</v>
      </c>
      <c r="E53" s="122" t="s">
        <v>369</v>
      </c>
      <c r="F53" s="122" t="s">
        <v>188</v>
      </c>
      <c r="G53" s="122" t="s">
        <v>189</v>
      </c>
      <c r="H53" s="122" t="s">
        <v>192</v>
      </c>
    </row>
    <row r="54" spans="1:8" ht="24.75" thickTop="1">
      <c r="A54" s="131">
        <v>3</v>
      </c>
      <c r="B54" s="131" t="s">
        <v>397</v>
      </c>
      <c r="C54" s="132" t="s">
        <v>400</v>
      </c>
      <c r="D54" s="132" t="s">
        <v>382</v>
      </c>
      <c r="E54" s="133" t="s">
        <v>401</v>
      </c>
      <c r="F54" s="134" t="s">
        <v>384</v>
      </c>
      <c r="G54" s="134" t="s">
        <v>385</v>
      </c>
      <c r="H54" s="133" t="s">
        <v>386</v>
      </c>
    </row>
    <row r="55" spans="1:8">
      <c r="A55" s="408"/>
      <c r="B55" s="409"/>
      <c r="C55" s="409"/>
      <c r="D55" s="409"/>
      <c r="E55" s="409"/>
      <c r="F55" s="409"/>
      <c r="G55" s="409"/>
      <c r="H55" s="410"/>
    </row>
    <row r="56" spans="1:8">
      <c r="A56" s="411"/>
      <c r="B56" s="412"/>
      <c r="C56" s="412"/>
      <c r="D56" s="412"/>
      <c r="E56" s="412"/>
      <c r="F56" s="412"/>
      <c r="G56" s="412"/>
      <c r="H56" s="413"/>
    </row>
    <row r="57" spans="1:8">
      <c r="A57" s="411"/>
      <c r="B57" s="412"/>
      <c r="C57" s="412"/>
      <c r="D57" s="412"/>
      <c r="E57" s="412"/>
      <c r="F57" s="412"/>
      <c r="G57" s="412"/>
      <c r="H57" s="413"/>
    </row>
    <row r="58" spans="1:8">
      <c r="A58" s="411"/>
      <c r="B58" s="412"/>
      <c r="C58" s="412"/>
      <c r="D58" s="412"/>
      <c r="E58" s="412"/>
      <c r="F58" s="412"/>
      <c r="G58" s="412"/>
      <c r="H58" s="413"/>
    </row>
    <row r="59" spans="1:8">
      <c r="A59" s="411"/>
      <c r="B59" s="412"/>
      <c r="C59" s="412"/>
      <c r="D59" s="412"/>
      <c r="E59" s="412"/>
      <c r="F59" s="412"/>
      <c r="G59" s="412"/>
      <c r="H59" s="413"/>
    </row>
    <row r="60" spans="1:8">
      <c r="A60" s="411"/>
      <c r="B60" s="412"/>
      <c r="C60" s="412"/>
      <c r="D60" s="412"/>
      <c r="E60" s="412"/>
      <c r="F60" s="412"/>
      <c r="G60" s="412"/>
      <c r="H60" s="413"/>
    </row>
    <row r="61" spans="1:8">
      <c r="A61" s="411"/>
      <c r="B61" s="412"/>
      <c r="C61" s="412"/>
      <c r="D61" s="412"/>
      <c r="E61" s="412"/>
      <c r="F61" s="412"/>
      <c r="G61" s="412"/>
      <c r="H61" s="413"/>
    </row>
    <row r="62" spans="1:8">
      <c r="A62" s="411"/>
      <c r="B62" s="412"/>
      <c r="C62" s="412"/>
      <c r="D62" s="412"/>
      <c r="E62" s="412"/>
      <c r="F62" s="412"/>
      <c r="G62" s="412"/>
      <c r="H62" s="413"/>
    </row>
    <row r="63" spans="1:8">
      <c r="A63" s="411"/>
      <c r="B63" s="412"/>
      <c r="C63" s="412"/>
      <c r="D63" s="412"/>
      <c r="E63" s="412"/>
      <c r="F63" s="412"/>
      <c r="G63" s="412"/>
      <c r="H63" s="413"/>
    </row>
    <row r="64" spans="1:8">
      <c r="A64" s="411"/>
      <c r="B64" s="412"/>
      <c r="C64" s="412"/>
      <c r="D64" s="412"/>
      <c r="E64" s="412"/>
      <c r="F64" s="412"/>
      <c r="G64" s="412"/>
      <c r="H64" s="413"/>
    </row>
    <row r="65" spans="1:8">
      <c r="A65" s="411"/>
      <c r="B65" s="412"/>
      <c r="C65" s="412"/>
      <c r="D65" s="412"/>
      <c r="E65" s="412"/>
      <c r="F65" s="412"/>
      <c r="G65" s="412"/>
      <c r="H65" s="413"/>
    </row>
    <row r="66" spans="1:8">
      <c r="A66" s="411"/>
      <c r="B66" s="412"/>
      <c r="C66" s="412"/>
      <c r="D66" s="412"/>
      <c r="E66" s="412"/>
      <c r="F66" s="412"/>
      <c r="G66" s="412"/>
      <c r="H66" s="413"/>
    </row>
    <row r="67" spans="1:8">
      <c r="A67" s="411"/>
      <c r="B67" s="412"/>
      <c r="C67" s="412"/>
      <c r="D67" s="412"/>
      <c r="E67" s="412"/>
      <c r="F67" s="412"/>
      <c r="G67" s="412"/>
      <c r="H67" s="413"/>
    </row>
    <row r="68" spans="1:8">
      <c r="A68" s="411"/>
      <c r="B68" s="412"/>
      <c r="C68" s="412"/>
      <c r="D68" s="412"/>
      <c r="E68" s="412"/>
      <c r="F68" s="412"/>
      <c r="G68" s="412"/>
      <c r="H68" s="413"/>
    </row>
    <row r="69" spans="1:8">
      <c r="A69" s="411"/>
      <c r="B69" s="412"/>
      <c r="C69" s="412"/>
      <c r="D69" s="412"/>
      <c r="E69" s="412"/>
      <c r="F69" s="412"/>
      <c r="G69" s="412"/>
      <c r="H69" s="413"/>
    </row>
    <row r="70" spans="1:8">
      <c r="A70" s="411"/>
      <c r="B70" s="412"/>
      <c r="C70" s="412"/>
      <c r="D70" s="412"/>
      <c r="E70" s="412"/>
      <c r="F70" s="412"/>
      <c r="G70" s="412"/>
      <c r="H70" s="413"/>
    </row>
    <row r="71" spans="1:8">
      <c r="A71" s="411"/>
      <c r="B71" s="412"/>
      <c r="C71" s="412"/>
      <c r="D71" s="412"/>
      <c r="E71" s="412"/>
      <c r="F71" s="412"/>
      <c r="G71" s="412"/>
      <c r="H71" s="413"/>
    </row>
    <row r="72" spans="1:8">
      <c r="A72" s="411"/>
      <c r="B72" s="412"/>
      <c r="C72" s="412"/>
      <c r="D72" s="412"/>
      <c r="E72" s="412"/>
      <c r="F72" s="412"/>
      <c r="G72" s="412"/>
      <c r="H72" s="413"/>
    </row>
    <row r="73" spans="1:8">
      <c r="A73" s="411"/>
      <c r="B73" s="412"/>
      <c r="C73" s="412"/>
      <c r="D73" s="412"/>
      <c r="E73" s="412"/>
      <c r="F73" s="412"/>
      <c r="G73" s="412"/>
      <c r="H73" s="413"/>
    </row>
    <row r="74" spans="1:8">
      <c r="A74" s="411"/>
      <c r="B74" s="412"/>
      <c r="C74" s="412"/>
      <c r="D74" s="412"/>
      <c r="E74" s="412"/>
      <c r="F74" s="412"/>
      <c r="G74" s="412"/>
      <c r="H74" s="413"/>
    </row>
    <row r="75" spans="1:8">
      <c r="A75" s="414"/>
      <c r="B75" s="415"/>
      <c r="C75" s="415"/>
      <c r="D75" s="415"/>
      <c r="E75" s="415"/>
      <c r="F75" s="415"/>
      <c r="G75" s="415"/>
      <c r="H75" s="416"/>
    </row>
    <row r="76" spans="1:8">
      <c r="A76" s="120"/>
      <c r="B76" s="120"/>
      <c r="C76" s="120"/>
      <c r="D76" s="120"/>
      <c r="E76" s="120"/>
      <c r="F76" s="120"/>
      <c r="G76" s="120"/>
      <c r="H76" s="120"/>
    </row>
    <row r="77" spans="1:8">
      <c r="A77" s="119" t="s">
        <v>193</v>
      </c>
    </row>
    <row r="78" spans="1:8">
      <c r="A78" s="119" t="s">
        <v>365</v>
      </c>
    </row>
  </sheetData>
  <mergeCells count="6">
    <mergeCell ref="A7:H28"/>
    <mergeCell ref="A31:H52"/>
    <mergeCell ref="A55:H75"/>
    <mergeCell ref="A1:B1"/>
    <mergeCell ref="A2:B2"/>
    <mergeCell ref="A3:B3"/>
  </mergeCells>
  <phoneticPr fontId="2"/>
  <pageMargins left="0.70866141732283472" right="0.70866141732283472" top="0.74803149606299213" bottom="0.74803149606299213" header="0.31496062992125984" footer="0.31496062992125984"/>
  <pageSetup paperSize="8" orientation="portrait" r:id="rId1"/>
  <headerFooter>
    <oddHeader>&amp;C&amp;A</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K26"/>
  <sheetViews>
    <sheetView showGridLines="0" view="pageBreakPreview" zoomScaleNormal="100" zoomScaleSheetLayoutView="100" workbookViewId="0">
      <selection activeCell="D9" sqref="D9"/>
    </sheetView>
  </sheetViews>
  <sheetFormatPr defaultColWidth="9" defaultRowHeight="12"/>
  <cols>
    <col min="1" max="1" width="6.625" style="119" customWidth="1"/>
    <col min="2" max="2" width="8.125" style="119" customWidth="1"/>
    <col min="3" max="5" width="12.875" style="119" customWidth="1"/>
    <col min="6" max="6" width="14.75" style="119" customWidth="1"/>
    <col min="7" max="7" width="12.875" style="119" customWidth="1"/>
    <col min="8" max="8" width="15.25" style="119" customWidth="1"/>
    <col min="9" max="11" width="12.875" style="119" customWidth="1"/>
    <col min="12" max="16384" width="9" style="119"/>
  </cols>
  <sheetData>
    <row r="1" spans="1:11" ht="12" customHeight="1">
      <c r="A1" s="402" t="s">
        <v>269</v>
      </c>
      <c r="B1" s="403"/>
      <c r="C1" s="199"/>
      <c r="D1" s="82">
        <f>'様式1-1-0_基礎情報'!$C$3</f>
        <v>8303040219</v>
      </c>
    </row>
    <row r="2" spans="1:11">
      <c r="A2" s="404" t="s">
        <v>270</v>
      </c>
      <c r="B2" s="405"/>
      <c r="C2" s="169"/>
      <c r="D2" s="85">
        <f>'様式1-1-0_基礎情報'!$C$4</f>
        <v>30301120700000</v>
      </c>
    </row>
    <row r="3" spans="1:11" ht="12.75" thickBot="1">
      <c r="A3" s="406" t="s">
        <v>187</v>
      </c>
      <c r="B3" s="407"/>
      <c r="C3" s="200"/>
      <c r="D3" s="88" t="str">
        <f>'様式1-1-0_基礎情報'!$C$5</f>
        <v>滝沢ダム</v>
      </c>
    </row>
    <row r="5" spans="1:11" ht="24.75" thickBot="1">
      <c r="A5" s="121" t="s">
        <v>402</v>
      </c>
      <c r="B5" s="121" t="s">
        <v>403</v>
      </c>
      <c r="C5" s="121" t="s">
        <v>404</v>
      </c>
      <c r="D5" s="122" t="s">
        <v>405</v>
      </c>
      <c r="E5" s="121" t="s">
        <v>406</v>
      </c>
      <c r="F5" s="121" t="s">
        <v>407</v>
      </c>
      <c r="G5" s="122" t="s">
        <v>198</v>
      </c>
      <c r="H5" s="121" t="s">
        <v>408</v>
      </c>
      <c r="I5" s="122" t="s">
        <v>409</v>
      </c>
      <c r="J5" s="122" t="s">
        <v>200</v>
      </c>
      <c r="K5" s="122" t="s">
        <v>201</v>
      </c>
    </row>
    <row r="6" spans="1:11" s="120" customFormat="1" ht="24" customHeight="1" thickTop="1">
      <c r="A6" s="123">
        <v>1</v>
      </c>
      <c r="B6" s="123" t="s">
        <v>384</v>
      </c>
      <c r="C6" s="124" t="s">
        <v>410</v>
      </c>
      <c r="D6" s="124" t="s">
        <v>411</v>
      </c>
      <c r="E6" s="123"/>
      <c r="F6" s="123" t="s">
        <v>412</v>
      </c>
      <c r="G6" s="123" t="s">
        <v>377</v>
      </c>
      <c r="H6" s="123" t="s">
        <v>413</v>
      </c>
      <c r="I6" s="123" t="s">
        <v>377</v>
      </c>
      <c r="J6" s="123" t="s">
        <v>414</v>
      </c>
      <c r="K6" s="123" t="s">
        <v>422</v>
      </c>
    </row>
    <row r="7" spans="1:11" s="120" customFormat="1" ht="24" customHeight="1">
      <c r="A7" s="126">
        <v>2</v>
      </c>
      <c r="B7" s="126" t="s">
        <v>384</v>
      </c>
      <c r="C7" s="129" t="s">
        <v>415</v>
      </c>
      <c r="D7" s="124" t="s">
        <v>411</v>
      </c>
      <c r="E7" s="126"/>
      <c r="F7" s="123" t="s">
        <v>412</v>
      </c>
      <c r="G7" s="126" t="s">
        <v>377</v>
      </c>
      <c r="H7" s="123" t="s">
        <v>416</v>
      </c>
      <c r="I7" s="126" t="s">
        <v>377</v>
      </c>
      <c r="J7" s="123" t="s">
        <v>414</v>
      </c>
      <c r="K7" s="123" t="s">
        <v>422</v>
      </c>
    </row>
    <row r="8" spans="1:11" s="120" customFormat="1" ht="24" customHeight="1">
      <c r="A8" s="126">
        <v>3</v>
      </c>
      <c r="B8" s="126" t="s">
        <v>384</v>
      </c>
      <c r="C8" s="124" t="s">
        <v>410</v>
      </c>
      <c r="D8" s="124" t="s">
        <v>411</v>
      </c>
      <c r="E8" s="126"/>
      <c r="F8" s="123" t="s">
        <v>417</v>
      </c>
      <c r="G8" s="126" t="s">
        <v>418</v>
      </c>
      <c r="H8" s="123" t="s">
        <v>419</v>
      </c>
      <c r="I8" s="126" t="s">
        <v>418</v>
      </c>
      <c r="J8" s="123" t="s">
        <v>414</v>
      </c>
      <c r="K8" s="123" t="s">
        <v>422</v>
      </c>
    </row>
    <row r="9" spans="1:11" ht="24" customHeight="1">
      <c r="A9" s="126">
        <v>4</v>
      </c>
      <c r="B9" s="126" t="s">
        <v>384</v>
      </c>
      <c r="C9" s="129" t="s">
        <v>415</v>
      </c>
      <c r="D9" s="124" t="s">
        <v>411</v>
      </c>
      <c r="E9" s="126"/>
      <c r="F9" s="123" t="s">
        <v>420</v>
      </c>
      <c r="G9" s="126" t="s">
        <v>418</v>
      </c>
      <c r="H9" s="123" t="s">
        <v>416</v>
      </c>
      <c r="I9" s="126" t="s">
        <v>418</v>
      </c>
      <c r="J9" s="123" t="s">
        <v>414</v>
      </c>
      <c r="K9" s="123" t="s">
        <v>422</v>
      </c>
    </row>
    <row r="10" spans="1:11" ht="24" customHeight="1">
      <c r="A10" s="126" t="s">
        <v>421</v>
      </c>
      <c r="B10" s="126" t="s">
        <v>421</v>
      </c>
      <c r="C10" s="126" t="s">
        <v>421</v>
      </c>
      <c r="D10" s="126" t="s">
        <v>421</v>
      </c>
      <c r="E10" s="126" t="s">
        <v>421</v>
      </c>
      <c r="F10" s="126" t="s">
        <v>421</v>
      </c>
      <c r="G10" s="126" t="s">
        <v>421</v>
      </c>
      <c r="H10" s="126" t="s">
        <v>421</v>
      </c>
      <c r="I10" s="126" t="s">
        <v>421</v>
      </c>
      <c r="J10" s="126" t="s">
        <v>421</v>
      </c>
      <c r="K10" s="126" t="s">
        <v>421</v>
      </c>
    </row>
    <row r="11" spans="1:11" ht="24" customHeight="1">
      <c r="A11" s="126"/>
      <c r="B11" s="126"/>
      <c r="C11" s="126"/>
      <c r="D11" s="126"/>
      <c r="E11" s="126"/>
      <c r="F11" s="126"/>
      <c r="G11" s="126"/>
      <c r="H11" s="126"/>
      <c r="I11" s="126"/>
      <c r="J11" s="126"/>
      <c r="K11" s="126"/>
    </row>
    <row r="12" spans="1:11" ht="24" customHeight="1">
      <c r="A12" s="129"/>
      <c r="B12" s="129"/>
      <c r="C12" s="118"/>
      <c r="D12" s="118"/>
      <c r="E12" s="129"/>
      <c r="F12" s="130"/>
      <c r="G12" s="130"/>
      <c r="H12" s="130"/>
      <c r="I12" s="130"/>
      <c r="J12" s="130"/>
      <c r="K12" s="130"/>
    </row>
    <row r="13" spans="1:11" ht="24" customHeight="1">
      <c r="A13" s="129"/>
      <c r="B13" s="129"/>
      <c r="C13" s="129"/>
      <c r="D13" s="129"/>
      <c r="E13" s="129"/>
      <c r="F13" s="130"/>
      <c r="G13" s="130"/>
      <c r="H13" s="130"/>
      <c r="I13" s="130"/>
      <c r="J13" s="130"/>
      <c r="K13" s="130"/>
    </row>
    <row r="14" spans="1:11" ht="24" customHeight="1">
      <c r="A14" s="129"/>
      <c r="B14" s="129"/>
      <c r="C14" s="129"/>
      <c r="D14" s="129"/>
      <c r="E14" s="129"/>
      <c r="F14" s="130"/>
      <c r="G14" s="130"/>
      <c r="H14" s="130"/>
      <c r="I14" s="130"/>
      <c r="J14" s="130"/>
      <c r="K14" s="130"/>
    </row>
    <row r="15" spans="1:11" ht="24" customHeight="1">
      <c r="A15" s="129"/>
      <c r="B15" s="129"/>
      <c r="C15" s="129"/>
      <c r="D15" s="129"/>
      <c r="E15" s="129"/>
      <c r="F15" s="130"/>
      <c r="G15" s="130"/>
      <c r="H15" s="130"/>
      <c r="I15" s="130"/>
      <c r="J15" s="130"/>
      <c r="K15" s="130"/>
    </row>
    <row r="16" spans="1:11" ht="24" customHeight="1">
      <c r="A16" s="129"/>
      <c r="B16" s="129"/>
      <c r="C16" s="129"/>
      <c r="D16" s="129"/>
      <c r="E16" s="129"/>
      <c r="F16" s="130"/>
      <c r="G16" s="130"/>
      <c r="H16" s="130"/>
      <c r="I16" s="130"/>
      <c r="J16" s="130"/>
      <c r="K16" s="130"/>
    </row>
    <row r="17" spans="1:11" ht="24" customHeight="1">
      <c r="A17" s="129"/>
      <c r="B17" s="129"/>
      <c r="C17" s="129"/>
      <c r="D17" s="129"/>
      <c r="E17" s="129"/>
      <c r="F17" s="130"/>
      <c r="G17" s="130"/>
      <c r="H17" s="130"/>
      <c r="I17" s="130"/>
      <c r="J17" s="130"/>
      <c r="K17" s="130"/>
    </row>
    <row r="18" spans="1:11" ht="24" customHeight="1">
      <c r="A18" s="129"/>
      <c r="B18" s="129"/>
      <c r="C18" s="129"/>
      <c r="D18" s="129"/>
      <c r="E18" s="129"/>
      <c r="F18" s="130"/>
      <c r="G18" s="130"/>
      <c r="H18" s="130"/>
      <c r="I18" s="130"/>
      <c r="J18" s="130"/>
      <c r="K18" s="130"/>
    </row>
    <row r="19" spans="1:11" ht="24" customHeight="1">
      <c r="A19" s="129"/>
      <c r="B19" s="129"/>
      <c r="C19" s="129"/>
      <c r="D19" s="129"/>
      <c r="E19" s="129"/>
      <c r="F19" s="130"/>
      <c r="G19" s="130"/>
      <c r="H19" s="130"/>
      <c r="I19" s="130"/>
      <c r="J19" s="130"/>
      <c r="K19" s="130"/>
    </row>
    <row r="20" spans="1:11" ht="24" customHeight="1">
      <c r="A20" s="129"/>
      <c r="B20" s="129"/>
      <c r="C20" s="129"/>
      <c r="D20" s="129"/>
      <c r="E20" s="129"/>
      <c r="F20" s="130"/>
      <c r="G20" s="130"/>
      <c r="H20" s="130"/>
      <c r="I20" s="130"/>
      <c r="J20" s="130"/>
      <c r="K20" s="130"/>
    </row>
    <row r="21" spans="1:11" ht="24" customHeight="1">
      <c r="A21" s="129"/>
      <c r="B21" s="129"/>
      <c r="C21" s="129"/>
      <c r="D21" s="129"/>
      <c r="E21" s="129"/>
      <c r="F21" s="130"/>
      <c r="G21" s="130"/>
      <c r="H21" s="130"/>
      <c r="I21" s="130"/>
      <c r="J21" s="130"/>
      <c r="K21" s="130"/>
    </row>
    <row r="22" spans="1:11" ht="24" customHeight="1">
      <c r="A22" s="129"/>
      <c r="B22" s="129"/>
      <c r="C22" s="118"/>
      <c r="D22" s="118"/>
      <c r="E22" s="129"/>
      <c r="F22" s="130"/>
      <c r="G22" s="130"/>
      <c r="H22" s="130"/>
      <c r="I22" s="130"/>
      <c r="J22" s="130"/>
      <c r="K22" s="130"/>
    </row>
    <row r="23" spans="1:11" ht="24" customHeight="1">
      <c r="A23" s="129"/>
      <c r="B23" s="118"/>
      <c r="C23" s="118"/>
      <c r="D23" s="118"/>
      <c r="E23" s="129"/>
      <c r="F23" s="130"/>
      <c r="G23" s="130"/>
      <c r="H23" s="130"/>
      <c r="I23" s="130"/>
      <c r="J23" s="130"/>
      <c r="K23" s="130"/>
    </row>
    <row r="25" spans="1:11">
      <c r="A25" s="119" t="s">
        <v>193</v>
      </c>
    </row>
    <row r="26" spans="1:11">
      <c r="A26" s="119" t="s">
        <v>365</v>
      </c>
    </row>
  </sheetData>
  <mergeCells count="3">
    <mergeCell ref="A1:B1"/>
    <mergeCell ref="A2:B2"/>
    <mergeCell ref="A3:B3"/>
  </mergeCells>
  <phoneticPr fontId="2"/>
  <pageMargins left="0.70866141732283472" right="0.70866141732283472" top="0.74803149606299213" bottom="0.74803149606299213" header="0.31496062992125984" footer="0.31496062992125984"/>
  <pageSetup paperSize="8" scale="99" orientation="portrait" r:id="rId1"/>
  <headerFooter>
    <oddHeader>&amp;C&amp;A</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1:N138"/>
  <sheetViews>
    <sheetView view="pageBreakPreview" zoomScale="75" zoomScaleNormal="70" zoomScaleSheetLayoutView="75" workbookViewId="0">
      <selection activeCell="D9" sqref="D9"/>
    </sheetView>
  </sheetViews>
  <sheetFormatPr defaultColWidth="9" defaultRowHeight="13.5"/>
  <cols>
    <col min="1" max="1" width="1.75" style="152" customWidth="1"/>
    <col min="2" max="2" width="5.25" style="152" customWidth="1"/>
    <col min="3" max="3" width="17.75" style="152" customWidth="1"/>
    <col min="4" max="4" width="21.625" style="152" customWidth="1"/>
    <col min="5" max="5" width="26.75" style="152" customWidth="1"/>
    <col min="6" max="6" width="17" style="152" customWidth="1"/>
    <col min="7" max="7" width="25.75" style="152" customWidth="1"/>
    <col min="8" max="8" width="15" style="152" customWidth="1"/>
    <col min="9" max="9" width="17.75" style="152" customWidth="1"/>
    <col min="10" max="10" width="15" style="152" customWidth="1"/>
    <col min="11" max="11" width="24.125" style="152" customWidth="1"/>
    <col min="12" max="12" width="25.75" style="152" customWidth="1"/>
    <col min="13" max="14" width="52.875" style="152" customWidth="1"/>
    <col min="15" max="16384" width="9" style="152"/>
  </cols>
  <sheetData>
    <row r="1" spans="2:14">
      <c r="B1" s="150" t="s">
        <v>446</v>
      </c>
      <c r="C1" s="151" t="s">
        <v>447</v>
      </c>
      <c r="D1" s="151" t="s">
        <v>448</v>
      </c>
      <c r="E1" s="151" t="s">
        <v>449</v>
      </c>
      <c r="F1" s="151" t="s">
        <v>450</v>
      </c>
      <c r="G1" s="151" t="s">
        <v>451</v>
      </c>
      <c r="H1" s="151" t="s">
        <v>452</v>
      </c>
      <c r="I1" s="151" t="s">
        <v>453</v>
      </c>
      <c r="J1" s="151" t="s">
        <v>454</v>
      </c>
      <c r="K1" s="151" t="s">
        <v>455</v>
      </c>
      <c r="L1" s="151" t="s">
        <v>456</v>
      </c>
      <c r="M1" s="151" t="s">
        <v>457</v>
      </c>
      <c r="N1" s="151" t="s">
        <v>201</v>
      </c>
    </row>
    <row r="2" spans="2:14">
      <c r="B2" s="151">
        <v>1</v>
      </c>
      <c r="C2" s="151" t="s">
        <v>458</v>
      </c>
      <c r="D2" s="151" t="s">
        <v>459</v>
      </c>
      <c r="E2" s="151" t="s">
        <v>460</v>
      </c>
      <c r="F2" s="151" t="s">
        <v>461</v>
      </c>
      <c r="G2" s="151" t="s">
        <v>1131</v>
      </c>
      <c r="H2" s="151" t="s">
        <v>1130</v>
      </c>
      <c r="I2" s="153" t="s">
        <v>274</v>
      </c>
      <c r="J2" s="153" t="s">
        <v>274</v>
      </c>
      <c r="K2" s="151" t="s">
        <v>1151</v>
      </c>
      <c r="L2" s="151" t="s">
        <v>1150</v>
      </c>
      <c r="M2" s="151" t="s">
        <v>1149</v>
      </c>
      <c r="N2" s="154"/>
    </row>
    <row r="3" spans="2:14">
      <c r="B3" s="151">
        <v>2</v>
      </c>
      <c r="C3" s="151" t="s">
        <v>458</v>
      </c>
      <c r="D3" s="151" t="s">
        <v>459</v>
      </c>
      <c r="E3" s="151" t="s">
        <v>460</v>
      </c>
      <c r="F3" s="151" t="s">
        <v>461</v>
      </c>
      <c r="G3" s="151" t="s">
        <v>1131</v>
      </c>
      <c r="H3" s="151" t="s">
        <v>1130</v>
      </c>
      <c r="I3" s="153" t="s">
        <v>274</v>
      </c>
      <c r="J3" s="153" t="s">
        <v>274</v>
      </c>
      <c r="K3" s="151" t="s">
        <v>1143</v>
      </c>
      <c r="L3" s="151" t="s">
        <v>1142</v>
      </c>
      <c r="M3" s="151" t="s">
        <v>1148</v>
      </c>
      <c r="N3" s="154"/>
    </row>
    <row r="4" spans="2:14">
      <c r="B4" s="151">
        <v>3</v>
      </c>
      <c r="C4" s="151" t="s">
        <v>458</v>
      </c>
      <c r="D4" s="151" t="s">
        <v>459</v>
      </c>
      <c r="E4" s="151" t="s">
        <v>460</v>
      </c>
      <c r="F4" s="151" t="s">
        <v>461</v>
      </c>
      <c r="G4" s="151" t="s">
        <v>1131</v>
      </c>
      <c r="H4" s="151" t="s">
        <v>1130</v>
      </c>
      <c r="I4" s="153" t="s">
        <v>274</v>
      </c>
      <c r="J4" s="153" t="s">
        <v>274</v>
      </c>
      <c r="K4" s="151" t="s">
        <v>1143</v>
      </c>
      <c r="L4" s="151" t="s">
        <v>1142</v>
      </c>
      <c r="M4" s="151" t="s">
        <v>1147</v>
      </c>
      <c r="N4" s="154"/>
    </row>
    <row r="5" spans="2:14">
      <c r="B5" s="151">
        <v>4</v>
      </c>
      <c r="C5" s="151" t="s">
        <v>458</v>
      </c>
      <c r="D5" s="151" t="s">
        <v>459</v>
      </c>
      <c r="E5" s="151" t="s">
        <v>460</v>
      </c>
      <c r="F5" s="151" t="s">
        <v>461</v>
      </c>
      <c r="G5" s="151" t="s">
        <v>1131</v>
      </c>
      <c r="H5" s="151" t="s">
        <v>1130</v>
      </c>
      <c r="I5" s="153" t="s">
        <v>274</v>
      </c>
      <c r="J5" s="153" t="s">
        <v>274</v>
      </c>
      <c r="K5" s="151" t="s">
        <v>1143</v>
      </c>
      <c r="L5" s="151" t="s">
        <v>1142</v>
      </c>
      <c r="M5" s="151" t="s">
        <v>1146</v>
      </c>
      <c r="N5" s="154"/>
    </row>
    <row r="6" spans="2:14">
      <c r="B6" s="151">
        <v>5</v>
      </c>
      <c r="C6" s="151" t="s">
        <v>458</v>
      </c>
      <c r="D6" s="151" t="s">
        <v>459</v>
      </c>
      <c r="E6" s="151" t="s">
        <v>460</v>
      </c>
      <c r="F6" s="151" t="s">
        <v>461</v>
      </c>
      <c r="G6" s="151" t="s">
        <v>1131</v>
      </c>
      <c r="H6" s="151" t="s">
        <v>1130</v>
      </c>
      <c r="I6" s="153" t="s">
        <v>274</v>
      </c>
      <c r="J6" s="153" t="s">
        <v>274</v>
      </c>
      <c r="K6" s="151" t="s">
        <v>1143</v>
      </c>
      <c r="L6" s="151" t="s">
        <v>1142</v>
      </c>
      <c r="M6" s="151" t="s">
        <v>1145</v>
      </c>
      <c r="N6" s="154"/>
    </row>
    <row r="7" spans="2:14">
      <c r="B7" s="151">
        <v>6</v>
      </c>
      <c r="C7" s="151" t="s">
        <v>458</v>
      </c>
      <c r="D7" s="151" t="s">
        <v>459</v>
      </c>
      <c r="E7" s="151" t="s">
        <v>460</v>
      </c>
      <c r="F7" s="151" t="s">
        <v>461</v>
      </c>
      <c r="G7" s="151" t="s">
        <v>1131</v>
      </c>
      <c r="H7" s="151" t="s">
        <v>1130</v>
      </c>
      <c r="I7" s="153" t="s">
        <v>274</v>
      </c>
      <c r="J7" s="153" t="s">
        <v>274</v>
      </c>
      <c r="K7" s="151" t="s">
        <v>1143</v>
      </c>
      <c r="L7" s="151" t="s">
        <v>1142</v>
      </c>
      <c r="M7" s="151" t="s">
        <v>1144</v>
      </c>
      <c r="N7" s="154"/>
    </row>
    <row r="8" spans="2:14">
      <c r="B8" s="151">
        <v>7</v>
      </c>
      <c r="C8" s="151" t="s">
        <v>458</v>
      </c>
      <c r="D8" s="151" t="s">
        <v>459</v>
      </c>
      <c r="E8" s="151" t="s">
        <v>460</v>
      </c>
      <c r="F8" s="151" t="s">
        <v>461</v>
      </c>
      <c r="G8" s="151" t="s">
        <v>1131</v>
      </c>
      <c r="H8" s="151" t="s">
        <v>1130</v>
      </c>
      <c r="I8" s="153" t="s">
        <v>274</v>
      </c>
      <c r="J8" s="153" t="s">
        <v>274</v>
      </c>
      <c r="K8" s="151" t="s">
        <v>1143</v>
      </c>
      <c r="L8" s="151" t="s">
        <v>1142</v>
      </c>
      <c r="M8" s="151" t="s">
        <v>1141</v>
      </c>
      <c r="N8" s="154"/>
    </row>
    <row r="9" spans="2:14">
      <c r="B9" s="151">
        <v>8</v>
      </c>
      <c r="C9" s="151" t="s">
        <v>458</v>
      </c>
      <c r="D9" s="151" t="s">
        <v>459</v>
      </c>
      <c r="E9" s="151" t="s">
        <v>460</v>
      </c>
      <c r="F9" s="151" t="s">
        <v>461</v>
      </c>
      <c r="G9" s="151" t="s">
        <v>1131</v>
      </c>
      <c r="H9" s="151" t="s">
        <v>1130</v>
      </c>
      <c r="I9" s="153" t="s">
        <v>274</v>
      </c>
      <c r="J9" s="153" t="s">
        <v>274</v>
      </c>
      <c r="K9" s="151" t="s">
        <v>1134</v>
      </c>
      <c r="L9" s="151" t="s">
        <v>1133</v>
      </c>
      <c r="M9" s="151" t="s">
        <v>1140</v>
      </c>
      <c r="N9" s="154" t="s">
        <v>462</v>
      </c>
    </row>
    <row r="10" spans="2:14">
      <c r="B10" s="151">
        <v>9</v>
      </c>
      <c r="C10" s="151" t="s">
        <v>458</v>
      </c>
      <c r="D10" s="151" t="s">
        <v>459</v>
      </c>
      <c r="E10" s="151" t="s">
        <v>460</v>
      </c>
      <c r="F10" s="151" t="s">
        <v>461</v>
      </c>
      <c r="G10" s="151" t="s">
        <v>1131</v>
      </c>
      <c r="H10" s="151" t="s">
        <v>1130</v>
      </c>
      <c r="I10" s="153" t="s">
        <v>274</v>
      </c>
      <c r="J10" s="153" t="s">
        <v>274</v>
      </c>
      <c r="K10" s="151" t="s">
        <v>1134</v>
      </c>
      <c r="L10" s="151" t="s">
        <v>1133</v>
      </c>
      <c r="M10" s="151" t="s">
        <v>1139</v>
      </c>
      <c r="N10" s="154" t="s">
        <v>462</v>
      </c>
    </row>
    <row r="11" spans="2:14">
      <c r="B11" s="151">
        <v>10</v>
      </c>
      <c r="C11" s="151" t="s">
        <v>458</v>
      </c>
      <c r="D11" s="151" t="s">
        <v>459</v>
      </c>
      <c r="E11" s="151" t="s">
        <v>460</v>
      </c>
      <c r="F11" s="151" t="s">
        <v>461</v>
      </c>
      <c r="G11" s="151" t="s">
        <v>1131</v>
      </c>
      <c r="H11" s="151" t="s">
        <v>1130</v>
      </c>
      <c r="I11" s="153" t="s">
        <v>274</v>
      </c>
      <c r="J11" s="153" t="s">
        <v>274</v>
      </c>
      <c r="K11" s="151" t="s">
        <v>1134</v>
      </c>
      <c r="L11" s="151" t="s">
        <v>1133</v>
      </c>
      <c r="M11" s="151" t="s">
        <v>1138</v>
      </c>
      <c r="N11" s="154" t="s">
        <v>462</v>
      </c>
    </row>
    <row r="12" spans="2:14">
      <c r="B12" s="151">
        <v>11</v>
      </c>
      <c r="C12" s="151" t="s">
        <v>458</v>
      </c>
      <c r="D12" s="151" t="s">
        <v>459</v>
      </c>
      <c r="E12" s="151" t="s">
        <v>460</v>
      </c>
      <c r="F12" s="151" t="s">
        <v>461</v>
      </c>
      <c r="G12" s="151" t="s">
        <v>1131</v>
      </c>
      <c r="H12" s="151" t="s">
        <v>1130</v>
      </c>
      <c r="I12" s="153" t="s">
        <v>274</v>
      </c>
      <c r="J12" s="153" t="s">
        <v>274</v>
      </c>
      <c r="K12" s="151" t="s">
        <v>1134</v>
      </c>
      <c r="L12" s="151" t="s">
        <v>1133</v>
      </c>
      <c r="M12" s="151" t="s">
        <v>1137</v>
      </c>
      <c r="N12" s="154" t="s">
        <v>462</v>
      </c>
    </row>
    <row r="13" spans="2:14">
      <c r="B13" s="151">
        <v>12</v>
      </c>
      <c r="C13" s="151" t="s">
        <v>458</v>
      </c>
      <c r="D13" s="151" t="s">
        <v>459</v>
      </c>
      <c r="E13" s="151" t="s">
        <v>460</v>
      </c>
      <c r="F13" s="151" t="s">
        <v>461</v>
      </c>
      <c r="G13" s="151" t="s">
        <v>1131</v>
      </c>
      <c r="H13" s="151" t="s">
        <v>1130</v>
      </c>
      <c r="I13" s="153" t="s">
        <v>274</v>
      </c>
      <c r="J13" s="153" t="s">
        <v>274</v>
      </c>
      <c r="K13" s="151" t="s">
        <v>1134</v>
      </c>
      <c r="L13" s="151" t="s">
        <v>1133</v>
      </c>
      <c r="M13" s="151" t="s">
        <v>1136</v>
      </c>
      <c r="N13" s="154" t="s">
        <v>462</v>
      </c>
    </row>
    <row r="14" spans="2:14">
      <c r="B14" s="151">
        <v>13</v>
      </c>
      <c r="C14" s="151" t="s">
        <v>458</v>
      </c>
      <c r="D14" s="151" t="s">
        <v>459</v>
      </c>
      <c r="E14" s="151" t="s">
        <v>460</v>
      </c>
      <c r="F14" s="151" t="s">
        <v>461</v>
      </c>
      <c r="G14" s="151" t="s">
        <v>1131</v>
      </c>
      <c r="H14" s="151" t="s">
        <v>1130</v>
      </c>
      <c r="I14" s="153" t="s">
        <v>274</v>
      </c>
      <c r="J14" s="153" t="s">
        <v>274</v>
      </c>
      <c r="K14" s="151" t="s">
        <v>1134</v>
      </c>
      <c r="L14" s="151" t="s">
        <v>1133</v>
      </c>
      <c r="M14" s="151" t="s">
        <v>1135</v>
      </c>
      <c r="N14" s="154" t="s">
        <v>462</v>
      </c>
    </row>
    <row r="15" spans="2:14">
      <c r="B15" s="151">
        <v>14</v>
      </c>
      <c r="C15" s="151" t="s">
        <v>458</v>
      </c>
      <c r="D15" s="151" t="s">
        <v>459</v>
      </c>
      <c r="E15" s="151" t="s">
        <v>460</v>
      </c>
      <c r="F15" s="151" t="s">
        <v>461</v>
      </c>
      <c r="G15" s="151" t="s">
        <v>1131</v>
      </c>
      <c r="H15" s="151" t="s">
        <v>1130</v>
      </c>
      <c r="I15" s="153" t="s">
        <v>274</v>
      </c>
      <c r="J15" s="153" t="s">
        <v>274</v>
      </c>
      <c r="K15" s="151" t="s">
        <v>1134</v>
      </c>
      <c r="L15" s="151" t="s">
        <v>1133</v>
      </c>
      <c r="M15" s="151" t="s">
        <v>1132</v>
      </c>
      <c r="N15" s="154" t="s">
        <v>463</v>
      </c>
    </row>
    <row r="16" spans="2:14">
      <c r="B16" s="151">
        <v>15</v>
      </c>
      <c r="C16" s="151" t="s">
        <v>458</v>
      </c>
      <c r="D16" s="151" t="s">
        <v>459</v>
      </c>
      <c r="E16" s="151" t="s">
        <v>460</v>
      </c>
      <c r="F16" s="151" t="s">
        <v>461</v>
      </c>
      <c r="G16" s="151" t="s">
        <v>1131</v>
      </c>
      <c r="H16" s="151" t="s">
        <v>1130</v>
      </c>
      <c r="I16" s="153" t="s">
        <v>274</v>
      </c>
      <c r="J16" s="153" t="s">
        <v>274</v>
      </c>
      <c r="K16" s="151"/>
      <c r="L16" s="151"/>
      <c r="M16" s="151" t="s">
        <v>1129</v>
      </c>
      <c r="N16" s="154"/>
    </row>
    <row r="17" spans="2:14" ht="60">
      <c r="B17" s="151">
        <v>16</v>
      </c>
      <c r="C17" s="151" t="s">
        <v>458</v>
      </c>
      <c r="D17" s="151" t="s">
        <v>459</v>
      </c>
      <c r="E17" s="151" t="s">
        <v>460</v>
      </c>
      <c r="F17" s="151" t="s">
        <v>461</v>
      </c>
      <c r="G17" s="151" t="s">
        <v>1117</v>
      </c>
      <c r="H17" s="151" t="s">
        <v>1116</v>
      </c>
      <c r="I17" s="153" t="s">
        <v>274</v>
      </c>
      <c r="J17" s="153" t="s">
        <v>274</v>
      </c>
      <c r="K17" s="151" t="s">
        <v>1125</v>
      </c>
      <c r="L17" s="151" t="s">
        <v>1124</v>
      </c>
      <c r="M17" s="151" t="s">
        <v>1128</v>
      </c>
      <c r="N17" s="154" t="s">
        <v>464</v>
      </c>
    </row>
    <row r="18" spans="2:14">
      <c r="B18" s="151">
        <v>17</v>
      </c>
      <c r="C18" s="151" t="s">
        <v>458</v>
      </c>
      <c r="D18" s="151" t="s">
        <v>459</v>
      </c>
      <c r="E18" s="151" t="s">
        <v>460</v>
      </c>
      <c r="F18" s="151" t="s">
        <v>461</v>
      </c>
      <c r="G18" s="151" t="s">
        <v>1117</v>
      </c>
      <c r="H18" s="151" t="s">
        <v>1116</v>
      </c>
      <c r="I18" s="153" t="s">
        <v>274</v>
      </c>
      <c r="J18" s="153" t="s">
        <v>274</v>
      </c>
      <c r="K18" s="151" t="s">
        <v>1125</v>
      </c>
      <c r="L18" s="151" t="s">
        <v>1124</v>
      </c>
      <c r="M18" s="151" t="s">
        <v>1127</v>
      </c>
      <c r="N18" s="154"/>
    </row>
    <row r="19" spans="2:14">
      <c r="B19" s="151">
        <v>18</v>
      </c>
      <c r="C19" s="151" t="s">
        <v>458</v>
      </c>
      <c r="D19" s="151" t="s">
        <v>459</v>
      </c>
      <c r="E19" s="151" t="s">
        <v>460</v>
      </c>
      <c r="F19" s="151" t="s">
        <v>461</v>
      </c>
      <c r="G19" s="151" t="s">
        <v>1117</v>
      </c>
      <c r="H19" s="151" t="s">
        <v>1116</v>
      </c>
      <c r="I19" s="153" t="s">
        <v>274</v>
      </c>
      <c r="J19" s="153" t="s">
        <v>274</v>
      </c>
      <c r="K19" s="151" t="s">
        <v>1125</v>
      </c>
      <c r="L19" s="151" t="s">
        <v>1124</v>
      </c>
      <c r="M19" s="151" t="s">
        <v>1126</v>
      </c>
      <c r="N19" s="154"/>
    </row>
    <row r="20" spans="2:14">
      <c r="B20" s="151">
        <v>19</v>
      </c>
      <c r="C20" s="151" t="s">
        <v>458</v>
      </c>
      <c r="D20" s="151" t="s">
        <v>459</v>
      </c>
      <c r="E20" s="151" t="s">
        <v>460</v>
      </c>
      <c r="F20" s="151" t="s">
        <v>461</v>
      </c>
      <c r="G20" s="151" t="s">
        <v>1117</v>
      </c>
      <c r="H20" s="151" t="s">
        <v>1116</v>
      </c>
      <c r="I20" s="153" t="s">
        <v>274</v>
      </c>
      <c r="J20" s="153" t="s">
        <v>274</v>
      </c>
      <c r="K20" s="151" t="s">
        <v>1125</v>
      </c>
      <c r="L20" s="151" t="s">
        <v>1124</v>
      </c>
      <c r="M20" s="151" t="s">
        <v>1123</v>
      </c>
      <c r="N20" s="154"/>
    </row>
    <row r="21" spans="2:14">
      <c r="B21" s="151">
        <v>20</v>
      </c>
      <c r="C21" s="151" t="s">
        <v>458</v>
      </c>
      <c r="D21" s="151" t="s">
        <v>459</v>
      </c>
      <c r="E21" s="151" t="s">
        <v>460</v>
      </c>
      <c r="F21" s="151" t="s">
        <v>461</v>
      </c>
      <c r="G21" s="151" t="s">
        <v>1117</v>
      </c>
      <c r="H21" s="151" t="s">
        <v>1116</v>
      </c>
      <c r="I21" s="153" t="s">
        <v>274</v>
      </c>
      <c r="J21" s="153" t="s">
        <v>274</v>
      </c>
      <c r="K21" s="151" t="s">
        <v>1121</v>
      </c>
      <c r="L21" s="151" t="s">
        <v>1120</v>
      </c>
      <c r="M21" s="151" t="s">
        <v>1122</v>
      </c>
      <c r="N21" s="154"/>
    </row>
    <row r="22" spans="2:14">
      <c r="B22" s="151">
        <v>21</v>
      </c>
      <c r="C22" s="151" t="s">
        <v>458</v>
      </c>
      <c r="D22" s="151" t="s">
        <v>459</v>
      </c>
      <c r="E22" s="151" t="s">
        <v>460</v>
      </c>
      <c r="F22" s="151" t="s">
        <v>461</v>
      </c>
      <c r="G22" s="151" t="s">
        <v>1117</v>
      </c>
      <c r="H22" s="151" t="s">
        <v>1116</v>
      </c>
      <c r="I22" s="153" t="s">
        <v>274</v>
      </c>
      <c r="J22" s="153" t="s">
        <v>274</v>
      </c>
      <c r="K22" s="151" t="s">
        <v>1121</v>
      </c>
      <c r="L22" s="151" t="s">
        <v>1120</v>
      </c>
      <c r="M22" s="151" t="s">
        <v>1119</v>
      </c>
      <c r="N22" s="154"/>
    </row>
    <row r="23" spans="2:14">
      <c r="B23" s="151">
        <v>22</v>
      </c>
      <c r="C23" s="151" t="s">
        <v>458</v>
      </c>
      <c r="D23" s="151" t="s">
        <v>459</v>
      </c>
      <c r="E23" s="151" t="s">
        <v>460</v>
      </c>
      <c r="F23" s="151" t="s">
        <v>461</v>
      </c>
      <c r="G23" s="151" t="s">
        <v>1117</v>
      </c>
      <c r="H23" s="151" t="s">
        <v>1116</v>
      </c>
      <c r="I23" s="153" t="s">
        <v>274</v>
      </c>
      <c r="J23" s="153" t="s">
        <v>274</v>
      </c>
      <c r="K23" s="151" t="s">
        <v>1115</v>
      </c>
      <c r="L23" s="151" t="s">
        <v>1114</v>
      </c>
      <c r="M23" s="151" t="s">
        <v>1118</v>
      </c>
      <c r="N23" s="154"/>
    </row>
    <row r="24" spans="2:14">
      <c r="B24" s="151">
        <v>23</v>
      </c>
      <c r="C24" s="151" t="s">
        <v>458</v>
      </c>
      <c r="D24" s="151" t="s">
        <v>459</v>
      </c>
      <c r="E24" s="151" t="s">
        <v>460</v>
      </c>
      <c r="F24" s="151" t="s">
        <v>461</v>
      </c>
      <c r="G24" s="151" t="s">
        <v>1117</v>
      </c>
      <c r="H24" s="151" t="s">
        <v>1116</v>
      </c>
      <c r="I24" s="153" t="s">
        <v>274</v>
      </c>
      <c r="J24" s="153" t="s">
        <v>274</v>
      </c>
      <c r="K24" s="151" t="s">
        <v>1115</v>
      </c>
      <c r="L24" s="151" t="s">
        <v>1114</v>
      </c>
      <c r="M24" s="151" t="s">
        <v>1113</v>
      </c>
      <c r="N24" s="154"/>
    </row>
    <row r="25" spans="2:14">
      <c r="B25" s="151">
        <v>24</v>
      </c>
      <c r="C25" s="151" t="s">
        <v>458</v>
      </c>
      <c r="D25" s="151" t="s">
        <v>459</v>
      </c>
      <c r="E25" s="151" t="s">
        <v>460</v>
      </c>
      <c r="F25" s="151" t="s">
        <v>461</v>
      </c>
      <c r="G25" s="151" t="s">
        <v>1107</v>
      </c>
      <c r="H25" s="151" t="s">
        <v>1106</v>
      </c>
      <c r="I25" s="153" t="s">
        <v>274</v>
      </c>
      <c r="J25" s="153" t="s">
        <v>274</v>
      </c>
      <c r="K25" s="151" t="s">
        <v>1105</v>
      </c>
      <c r="L25" s="151" t="s">
        <v>1104</v>
      </c>
      <c r="M25" s="151" t="s">
        <v>1112</v>
      </c>
      <c r="N25" s="154"/>
    </row>
    <row r="26" spans="2:14" ht="24">
      <c r="B26" s="151">
        <v>25</v>
      </c>
      <c r="C26" s="151" t="s">
        <v>458</v>
      </c>
      <c r="D26" s="151" t="s">
        <v>459</v>
      </c>
      <c r="E26" s="151" t="s">
        <v>460</v>
      </c>
      <c r="F26" s="151" t="s">
        <v>461</v>
      </c>
      <c r="G26" s="151" t="s">
        <v>1107</v>
      </c>
      <c r="H26" s="151" t="s">
        <v>1106</v>
      </c>
      <c r="I26" s="153" t="s">
        <v>274</v>
      </c>
      <c r="J26" s="153" t="s">
        <v>274</v>
      </c>
      <c r="K26" s="151" t="s">
        <v>1105</v>
      </c>
      <c r="L26" s="151" t="s">
        <v>1104</v>
      </c>
      <c r="M26" s="151" t="s">
        <v>1111</v>
      </c>
      <c r="N26" s="154" t="s">
        <v>1110</v>
      </c>
    </row>
    <row r="27" spans="2:14">
      <c r="B27" s="151">
        <v>26</v>
      </c>
      <c r="C27" s="151" t="s">
        <v>458</v>
      </c>
      <c r="D27" s="151" t="s">
        <v>459</v>
      </c>
      <c r="E27" s="151" t="s">
        <v>460</v>
      </c>
      <c r="F27" s="151" t="s">
        <v>461</v>
      </c>
      <c r="G27" s="151" t="s">
        <v>1107</v>
      </c>
      <c r="H27" s="151" t="s">
        <v>1106</v>
      </c>
      <c r="I27" s="153" t="s">
        <v>274</v>
      </c>
      <c r="J27" s="153" t="s">
        <v>274</v>
      </c>
      <c r="K27" s="151" t="s">
        <v>1105</v>
      </c>
      <c r="L27" s="151" t="s">
        <v>1104</v>
      </c>
      <c r="M27" s="151" t="s">
        <v>1109</v>
      </c>
      <c r="N27" s="154" t="s">
        <v>462</v>
      </c>
    </row>
    <row r="28" spans="2:14">
      <c r="B28" s="151">
        <v>27</v>
      </c>
      <c r="C28" s="151" t="s">
        <v>458</v>
      </c>
      <c r="D28" s="151" t="s">
        <v>459</v>
      </c>
      <c r="E28" s="151" t="s">
        <v>460</v>
      </c>
      <c r="F28" s="151" t="s">
        <v>461</v>
      </c>
      <c r="G28" s="151" t="s">
        <v>1107</v>
      </c>
      <c r="H28" s="151" t="s">
        <v>1106</v>
      </c>
      <c r="I28" s="153" t="s">
        <v>274</v>
      </c>
      <c r="J28" s="153" t="s">
        <v>274</v>
      </c>
      <c r="K28" s="151" t="s">
        <v>1105</v>
      </c>
      <c r="L28" s="151" t="s">
        <v>1104</v>
      </c>
      <c r="M28" s="151" t="s">
        <v>465</v>
      </c>
      <c r="N28" s="154"/>
    </row>
    <row r="29" spans="2:14">
      <c r="B29" s="151">
        <v>28</v>
      </c>
      <c r="C29" s="151" t="s">
        <v>458</v>
      </c>
      <c r="D29" s="151" t="s">
        <v>459</v>
      </c>
      <c r="E29" s="151" t="s">
        <v>460</v>
      </c>
      <c r="F29" s="151" t="s">
        <v>461</v>
      </c>
      <c r="G29" s="151" t="s">
        <v>1107</v>
      </c>
      <c r="H29" s="151" t="s">
        <v>1106</v>
      </c>
      <c r="I29" s="153" t="s">
        <v>274</v>
      </c>
      <c r="J29" s="153" t="s">
        <v>274</v>
      </c>
      <c r="K29" s="151" t="s">
        <v>1105</v>
      </c>
      <c r="L29" s="151" t="s">
        <v>1104</v>
      </c>
      <c r="M29" s="151" t="s">
        <v>1108</v>
      </c>
      <c r="N29" s="154"/>
    </row>
    <row r="30" spans="2:14">
      <c r="B30" s="151">
        <v>29</v>
      </c>
      <c r="C30" s="151" t="s">
        <v>458</v>
      </c>
      <c r="D30" s="151" t="s">
        <v>459</v>
      </c>
      <c r="E30" s="151" t="s">
        <v>460</v>
      </c>
      <c r="F30" s="151" t="s">
        <v>461</v>
      </c>
      <c r="G30" s="151" t="s">
        <v>1107</v>
      </c>
      <c r="H30" s="151" t="s">
        <v>1106</v>
      </c>
      <c r="I30" s="153" t="s">
        <v>274</v>
      </c>
      <c r="J30" s="153" t="s">
        <v>274</v>
      </c>
      <c r="K30" s="151" t="s">
        <v>1105</v>
      </c>
      <c r="L30" s="151" t="s">
        <v>1104</v>
      </c>
      <c r="M30" s="151" t="s">
        <v>1103</v>
      </c>
      <c r="N30" s="154" t="s">
        <v>1102</v>
      </c>
    </row>
    <row r="31" spans="2:14">
      <c r="B31" s="151">
        <v>30</v>
      </c>
      <c r="C31" s="151" t="s">
        <v>466</v>
      </c>
      <c r="D31" s="151" t="s">
        <v>467</v>
      </c>
      <c r="E31" s="151" t="s">
        <v>468</v>
      </c>
      <c r="F31" s="151" t="s">
        <v>469</v>
      </c>
      <c r="G31" s="151" t="s">
        <v>1095</v>
      </c>
      <c r="H31" s="151" t="s">
        <v>1094</v>
      </c>
      <c r="I31" s="153" t="s">
        <v>274</v>
      </c>
      <c r="J31" s="153" t="s">
        <v>274</v>
      </c>
      <c r="K31" s="151" t="s">
        <v>1093</v>
      </c>
      <c r="L31" s="151" t="s">
        <v>1092</v>
      </c>
      <c r="M31" s="151" t="s">
        <v>1101</v>
      </c>
      <c r="N31" s="154"/>
    </row>
    <row r="32" spans="2:14">
      <c r="B32" s="151">
        <v>31</v>
      </c>
      <c r="C32" s="151" t="s">
        <v>466</v>
      </c>
      <c r="D32" s="151" t="s">
        <v>467</v>
      </c>
      <c r="E32" s="151" t="s">
        <v>468</v>
      </c>
      <c r="F32" s="151" t="s">
        <v>469</v>
      </c>
      <c r="G32" s="151" t="s">
        <v>1095</v>
      </c>
      <c r="H32" s="151" t="s">
        <v>1094</v>
      </c>
      <c r="I32" s="153" t="s">
        <v>274</v>
      </c>
      <c r="J32" s="153" t="s">
        <v>274</v>
      </c>
      <c r="K32" s="151" t="s">
        <v>1093</v>
      </c>
      <c r="L32" s="151" t="s">
        <v>1092</v>
      </c>
      <c r="M32" s="151" t="s">
        <v>1100</v>
      </c>
      <c r="N32" s="154"/>
    </row>
    <row r="33" spans="2:14">
      <c r="B33" s="151">
        <v>32</v>
      </c>
      <c r="C33" s="151" t="s">
        <v>466</v>
      </c>
      <c r="D33" s="151" t="s">
        <v>467</v>
      </c>
      <c r="E33" s="151" t="s">
        <v>468</v>
      </c>
      <c r="F33" s="151" t="s">
        <v>469</v>
      </c>
      <c r="G33" s="151" t="s">
        <v>1095</v>
      </c>
      <c r="H33" s="151" t="s">
        <v>1094</v>
      </c>
      <c r="I33" s="153" t="s">
        <v>274</v>
      </c>
      <c r="J33" s="153" t="s">
        <v>274</v>
      </c>
      <c r="K33" s="151" t="s">
        <v>1093</v>
      </c>
      <c r="L33" s="151" t="s">
        <v>1092</v>
      </c>
      <c r="M33" s="151" t="s">
        <v>1099</v>
      </c>
      <c r="N33" s="154"/>
    </row>
    <row r="34" spans="2:14">
      <c r="B34" s="151">
        <v>33</v>
      </c>
      <c r="C34" s="151" t="s">
        <v>466</v>
      </c>
      <c r="D34" s="151" t="s">
        <v>467</v>
      </c>
      <c r="E34" s="151" t="s">
        <v>468</v>
      </c>
      <c r="F34" s="151" t="s">
        <v>469</v>
      </c>
      <c r="G34" s="151" t="s">
        <v>1095</v>
      </c>
      <c r="H34" s="151" t="s">
        <v>1094</v>
      </c>
      <c r="I34" s="153" t="s">
        <v>274</v>
      </c>
      <c r="J34" s="153" t="s">
        <v>274</v>
      </c>
      <c r="K34" s="151" t="s">
        <v>1093</v>
      </c>
      <c r="L34" s="151" t="s">
        <v>1092</v>
      </c>
      <c r="M34" s="151" t="s">
        <v>1098</v>
      </c>
      <c r="N34" s="154"/>
    </row>
    <row r="35" spans="2:14">
      <c r="B35" s="151">
        <v>34</v>
      </c>
      <c r="C35" s="151" t="s">
        <v>466</v>
      </c>
      <c r="D35" s="151" t="s">
        <v>467</v>
      </c>
      <c r="E35" s="151" t="s">
        <v>468</v>
      </c>
      <c r="F35" s="151" t="s">
        <v>469</v>
      </c>
      <c r="G35" s="151" t="s">
        <v>1095</v>
      </c>
      <c r="H35" s="151" t="s">
        <v>1094</v>
      </c>
      <c r="I35" s="153" t="s">
        <v>274</v>
      </c>
      <c r="J35" s="153" t="s">
        <v>274</v>
      </c>
      <c r="K35" s="151" t="s">
        <v>1093</v>
      </c>
      <c r="L35" s="151" t="s">
        <v>1092</v>
      </c>
      <c r="M35" s="151" t="s">
        <v>1097</v>
      </c>
      <c r="N35" s="154" t="s">
        <v>1096</v>
      </c>
    </row>
    <row r="36" spans="2:14">
      <c r="B36" s="151">
        <v>35</v>
      </c>
      <c r="C36" s="151" t="s">
        <v>466</v>
      </c>
      <c r="D36" s="151" t="s">
        <v>467</v>
      </c>
      <c r="E36" s="151" t="s">
        <v>468</v>
      </c>
      <c r="F36" s="151" t="s">
        <v>469</v>
      </c>
      <c r="G36" s="151" t="s">
        <v>1095</v>
      </c>
      <c r="H36" s="151" t="s">
        <v>1094</v>
      </c>
      <c r="I36" s="153" t="s">
        <v>274</v>
      </c>
      <c r="J36" s="153" t="s">
        <v>274</v>
      </c>
      <c r="K36" s="151" t="s">
        <v>1093</v>
      </c>
      <c r="L36" s="151" t="s">
        <v>1092</v>
      </c>
      <c r="M36" s="151" t="s">
        <v>1091</v>
      </c>
      <c r="N36" s="154"/>
    </row>
    <row r="37" spans="2:14">
      <c r="B37" s="151">
        <v>36</v>
      </c>
      <c r="C37" s="151" t="s">
        <v>466</v>
      </c>
      <c r="D37" s="151" t="s">
        <v>467</v>
      </c>
      <c r="E37" s="151" t="s">
        <v>468</v>
      </c>
      <c r="F37" s="151" t="s">
        <v>469</v>
      </c>
      <c r="G37" s="151" t="s">
        <v>1061</v>
      </c>
      <c r="H37" s="151" t="s">
        <v>1060</v>
      </c>
      <c r="I37" s="153" t="s">
        <v>274</v>
      </c>
      <c r="J37" s="153" t="s">
        <v>274</v>
      </c>
      <c r="K37" s="151" t="s">
        <v>1089</v>
      </c>
      <c r="L37" s="151" t="s">
        <v>1088</v>
      </c>
      <c r="M37" s="151" t="s">
        <v>1090</v>
      </c>
      <c r="N37" s="154"/>
    </row>
    <row r="38" spans="2:14">
      <c r="B38" s="151">
        <v>37</v>
      </c>
      <c r="C38" s="151" t="s">
        <v>466</v>
      </c>
      <c r="D38" s="151" t="s">
        <v>467</v>
      </c>
      <c r="E38" s="151" t="s">
        <v>468</v>
      </c>
      <c r="F38" s="151" t="s">
        <v>469</v>
      </c>
      <c r="G38" s="151" t="s">
        <v>1061</v>
      </c>
      <c r="H38" s="151" t="s">
        <v>1060</v>
      </c>
      <c r="I38" s="153" t="s">
        <v>274</v>
      </c>
      <c r="J38" s="153" t="s">
        <v>274</v>
      </c>
      <c r="K38" s="151" t="s">
        <v>1089</v>
      </c>
      <c r="L38" s="151" t="s">
        <v>1088</v>
      </c>
      <c r="M38" s="151" t="s">
        <v>1087</v>
      </c>
      <c r="N38" s="154"/>
    </row>
    <row r="39" spans="2:14">
      <c r="B39" s="151">
        <v>38</v>
      </c>
      <c r="C39" s="151" t="s">
        <v>466</v>
      </c>
      <c r="D39" s="151" t="s">
        <v>467</v>
      </c>
      <c r="E39" s="151" t="s">
        <v>468</v>
      </c>
      <c r="F39" s="151" t="s">
        <v>469</v>
      </c>
      <c r="G39" s="151" t="s">
        <v>1061</v>
      </c>
      <c r="H39" s="151" t="s">
        <v>1060</v>
      </c>
      <c r="I39" s="153" t="s">
        <v>274</v>
      </c>
      <c r="J39" s="153" t="s">
        <v>274</v>
      </c>
      <c r="K39" s="151" t="s">
        <v>1085</v>
      </c>
      <c r="L39" s="151" t="s">
        <v>1084</v>
      </c>
      <c r="M39" s="151" t="s">
        <v>1086</v>
      </c>
      <c r="N39" s="154"/>
    </row>
    <row r="40" spans="2:14">
      <c r="B40" s="151">
        <v>39</v>
      </c>
      <c r="C40" s="151" t="s">
        <v>466</v>
      </c>
      <c r="D40" s="151" t="s">
        <v>467</v>
      </c>
      <c r="E40" s="151" t="s">
        <v>468</v>
      </c>
      <c r="F40" s="151" t="s">
        <v>469</v>
      </c>
      <c r="G40" s="151" t="s">
        <v>1061</v>
      </c>
      <c r="H40" s="151" t="s">
        <v>1060</v>
      </c>
      <c r="I40" s="153" t="s">
        <v>274</v>
      </c>
      <c r="J40" s="153" t="s">
        <v>274</v>
      </c>
      <c r="K40" s="151" t="s">
        <v>1085</v>
      </c>
      <c r="L40" s="151" t="s">
        <v>1084</v>
      </c>
      <c r="M40" s="151" t="s">
        <v>1083</v>
      </c>
      <c r="N40" s="154"/>
    </row>
    <row r="41" spans="2:14">
      <c r="B41" s="151">
        <v>40</v>
      </c>
      <c r="C41" s="151" t="s">
        <v>466</v>
      </c>
      <c r="D41" s="151" t="s">
        <v>467</v>
      </c>
      <c r="E41" s="151" t="s">
        <v>468</v>
      </c>
      <c r="F41" s="151" t="s">
        <v>469</v>
      </c>
      <c r="G41" s="151" t="s">
        <v>1061</v>
      </c>
      <c r="H41" s="151" t="s">
        <v>1060</v>
      </c>
      <c r="I41" s="153" t="s">
        <v>274</v>
      </c>
      <c r="J41" s="153" t="s">
        <v>274</v>
      </c>
      <c r="K41" s="151" t="s">
        <v>1082</v>
      </c>
      <c r="L41" s="151" t="s">
        <v>1081</v>
      </c>
      <c r="M41" s="151" t="s">
        <v>1080</v>
      </c>
      <c r="N41" s="154"/>
    </row>
    <row r="42" spans="2:14">
      <c r="B42" s="151">
        <v>41</v>
      </c>
      <c r="C42" s="151" t="s">
        <v>466</v>
      </c>
      <c r="D42" s="151" t="s">
        <v>467</v>
      </c>
      <c r="E42" s="151" t="s">
        <v>468</v>
      </c>
      <c r="F42" s="151" t="s">
        <v>469</v>
      </c>
      <c r="G42" s="151" t="s">
        <v>1061</v>
      </c>
      <c r="H42" s="151" t="s">
        <v>1060</v>
      </c>
      <c r="I42" s="153" t="s">
        <v>274</v>
      </c>
      <c r="J42" s="153" t="s">
        <v>274</v>
      </c>
      <c r="K42" s="151" t="s">
        <v>1079</v>
      </c>
      <c r="L42" s="151" t="s">
        <v>1078</v>
      </c>
      <c r="M42" s="151" t="s">
        <v>1077</v>
      </c>
      <c r="N42" s="154"/>
    </row>
    <row r="43" spans="2:14">
      <c r="B43" s="151">
        <v>42</v>
      </c>
      <c r="C43" s="151" t="s">
        <v>466</v>
      </c>
      <c r="D43" s="151" t="s">
        <v>467</v>
      </c>
      <c r="E43" s="151" t="s">
        <v>468</v>
      </c>
      <c r="F43" s="151" t="s">
        <v>469</v>
      </c>
      <c r="G43" s="151" t="s">
        <v>1061</v>
      </c>
      <c r="H43" s="151" t="s">
        <v>1060</v>
      </c>
      <c r="I43" s="153" t="s">
        <v>274</v>
      </c>
      <c r="J43" s="153" t="s">
        <v>274</v>
      </c>
      <c r="K43" s="151" t="s">
        <v>1075</v>
      </c>
      <c r="L43" s="151" t="s">
        <v>1074</v>
      </c>
      <c r="M43" s="151" t="s">
        <v>1076</v>
      </c>
      <c r="N43" s="154"/>
    </row>
    <row r="44" spans="2:14">
      <c r="B44" s="151">
        <v>43</v>
      </c>
      <c r="C44" s="151" t="s">
        <v>466</v>
      </c>
      <c r="D44" s="151" t="s">
        <v>467</v>
      </c>
      <c r="E44" s="151" t="s">
        <v>468</v>
      </c>
      <c r="F44" s="151" t="s">
        <v>469</v>
      </c>
      <c r="G44" s="151" t="s">
        <v>1061</v>
      </c>
      <c r="H44" s="151" t="s">
        <v>1060</v>
      </c>
      <c r="I44" s="153" t="s">
        <v>274</v>
      </c>
      <c r="J44" s="153" t="s">
        <v>274</v>
      </c>
      <c r="K44" s="151" t="s">
        <v>1075</v>
      </c>
      <c r="L44" s="151" t="s">
        <v>1074</v>
      </c>
      <c r="M44" s="151" t="s">
        <v>1073</v>
      </c>
      <c r="N44" s="154"/>
    </row>
    <row r="45" spans="2:14">
      <c r="B45" s="151">
        <v>44</v>
      </c>
      <c r="C45" s="151" t="s">
        <v>466</v>
      </c>
      <c r="D45" s="151" t="s">
        <v>467</v>
      </c>
      <c r="E45" s="151" t="s">
        <v>468</v>
      </c>
      <c r="F45" s="151" t="s">
        <v>469</v>
      </c>
      <c r="G45" s="151" t="s">
        <v>1061</v>
      </c>
      <c r="H45" s="151" t="s">
        <v>1060</v>
      </c>
      <c r="I45" s="153" t="s">
        <v>274</v>
      </c>
      <c r="J45" s="153" t="s">
        <v>274</v>
      </c>
      <c r="K45" s="151" t="s">
        <v>1068</v>
      </c>
      <c r="L45" s="151" t="s">
        <v>1067</v>
      </c>
      <c r="M45" s="151" t="s">
        <v>1072</v>
      </c>
      <c r="N45" s="154"/>
    </row>
    <row r="46" spans="2:14">
      <c r="B46" s="151">
        <v>45</v>
      </c>
      <c r="C46" s="151" t="s">
        <v>466</v>
      </c>
      <c r="D46" s="151" t="s">
        <v>467</v>
      </c>
      <c r="E46" s="151" t="s">
        <v>468</v>
      </c>
      <c r="F46" s="151" t="s">
        <v>469</v>
      </c>
      <c r="G46" s="151" t="s">
        <v>1061</v>
      </c>
      <c r="H46" s="151" t="s">
        <v>1060</v>
      </c>
      <c r="I46" s="153" t="s">
        <v>274</v>
      </c>
      <c r="J46" s="153" t="s">
        <v>274</v>
      </c>
      <c r="K46" s="151" t="s">
        <v>1068</v>
      </c>
      <c r="L46" s="151" t="s">
        <v>1067</v>
      </c>
      <c r="M46" s="151" t="s">
        <v>1071</v>
      </c>
      <c r="N46" s="154"/>
    </row>
    <row r="47" spans="2:14">
      <c r="B47" s="151">
        <v>46</v>
      </c>
      <c r="C47" s="151" t="s">
        <v>466</v>
      </c>
      <c r="D47" s="151" t="s">
        <v>467</v>
      </c>
      <c r="E47" s="151" t="s">
        <v>468</v>
      </c>
      <c r="F47" s="151" t="s">
        <v>469</v>
      </c>
      <c r="G47" s="151" t="s">
        <v>1061</v>
      </c>
      <c r="H47" s="151" t="s">
        <v>1060</v>
      </c>
      <c r="I47" s="153" t="s">
        <v>274</v>
      </c>
      <c r="J47" s="153" t="s">
        <v>274</v>
      </c>
      <c r="K47" s="151" t="s">
        <v>1068</v>
      </c>
      <c r="L47" s="151" t="s">
        <v>1067</v>
      </c>
      <c r="M47" s="151" t="s">
        <v>1070</v>
      </c>
      <c r="N47" s="154"/>
    </row>
    <row r="48" spans="2:14">
      <c r="B48" s="151">
        <v>47</v>
      </c>
      <c r="C48" s="151" t="s">
        <v>466</v>
      </c>
      <c r="D48" s="151" t="s">
        <v>467</v>
      </c>
      <c r="E48" s="151" t="s">
        <v>468</v>
      </c>
      <c r="F48" s="151" t="s">
        <v>469</v>
      </c>
      <c r="G48" s="151" t="s">
        <v>1061</v>
      </c>
      <c r="H48" s="151" t="s">
        <v>1060</v>
      </c>
      <c r="I48" s="153" t="s">
        <v>274</v>
      </c>
      <c r="J48" s="153" t="s">
        <v>274</v>
      </c>
      <c r="K48" s="151" t="s">
        <v>1068</v>
      </c>
      <c r="L48" s="151" t="s">
        <v>1067</v>
      </c>
      <c r="M48" s="151" t="s">
        <v>1069</v>
      </c>
      <c r="N48" s="154"/>
    </row>
    <row r="49" spans="2:14">
      <c r="B49" s="151">
        <v>48</v>
      </c>
      <c r="C49" s="151" t="s">
        <v>466</v>
      </c>
      <c r="D49" s="151" t="s">
        <v>467</v>
      </c>
      <c r="E49" s="151" t="s">
        <v>468</v>
      </c>
      <c r="F49" s="151" t="s">
        <v>469</v>
      </c>
      <c r="G49" s="151" t="s">
        <v>1061</v>
      </c>
      <c r="H49" s="151" t="s">
        <v>1060</v>
      </c>
      <c r="I49" s="153" t="s">
        <v>274</v>
      </c>
      <c r="J49" s="153" t="s">
        <v>274</v>
      </c>
      <c r="K49" s="151" t="s">
        <v>1068</v>
      </c>
      <c r="L49" s="151" t="s">
        <v>1067</v>
      </c>
      <c r="M49" s="151" t="s">
        <v>1066</v>
      </c>
      <c r="N49" s="154"/>
    </row>
    <row r="50" spans="2:14">
      <c r="B50" s="151">
        <v>49</v>
      </c>
      <c r="C50" s="151" t="s">
        <v>466</v>
      </c>
      <c r="D50" s="151" t="s">
        <v>467</v>
      </c>
      <c r="E50" s="151" t="s">
        <v>468</v>
      </c>
      <c r="F50" s="151" t="s">
        <v>469</v>
      </c>
      <c r="G50" s="151" t="s">
        <v>1061</v>
      </c>
      <c r="H50" s="151" t="s">
        <v>1060</v>
      </c>
      <c r="I50" s="153" t="s">
        <v>274</v>
      </c>
      <c r="J50" s="153" t="s">
        <v>274</v>
      </c>
      <c r="K50" s="151" t="s">
        <v>1059</v>
      </c>
      <c r="L50" s="151" t="s">
        <v>1058</v>
      </c>
      <c r="M50" s="151" t="s">
        <v>1065</v>
      </c>
      <c r="N50" s="154"/>
    </row>
    <row r="51" spans="2:14">
      <c r="B51" s="151">
        <v>50</v>
      </c>
      <c r="C51" s="151" t="s">
        <v>466</v>
      </c>
      <c r="D51" s="151" t="s">
        <v>467</v>
      </c>
      <c r="E51" s="151" t="s">
        <v>468</v>
      </c>
      <c r="F51" s="151" t="s">
        <v>469</v>
      </c>
      <c r="G51" s="151" t="s">
        <v>1061</v>
      </c>
      <c r="H51" s="151" t="s">
        <v>1060</v>
      </c>
      <c r="I51" s="153" t="s">
        <v>274</v>
      </c>
      <c r="J51" s="153" t="s">
        <v>274</v>
      </c>
      <c r="K51" s="151" t="s">
        <v>1059</v>
      </c>
      <c r="L51" s="151" t="s">
        <v>1058</v>
      </c>
      <c r="M51" s="151" t="s">
        <v>1064</v>
      </c>
      <c r="N51" s="154"/>
    </row>
    <row r="52" spans="2:14">
      <c r="B52" s="151">
        <v>51</v>
      </c>
      <c r="C52" s="151" t="s">
        <v>466</v>
      </c>
      <c r="D52" s="151" t="s">
        <v>467</v>
      </c>
      <c r="E52" s="151" t="s">
        <v>468</v>
      </c>
      <c r="F52" s="151" t="s">
        <v>469</v>
      </c>
      <c r="G52" s="151" t="s">
        <v>1061</v>
      </c>
      <c r="H52" s="151" t="s">
        <v>1060</v>
      </c>
      <c r="I52" s="153" t="s">
        <v>274</v>
      </c>
      <c r="J52" s="153" t="s">
        <v>274</v>
      </c>
      <c r="K52" s="151" t="s">
        <v>1059</v>
      </c>
      <c r="L52" s="151" t="s">
        <v>1058</v>
      </c>
      <c r="M52" s="151" t="s">
        <v>1063</v>
      </c>
      <c r="N52" s="154"/>
    </row>
    <row r="53" spans="2:14">
      <c r="B53" s="151">
        <v>52</v>
      </c>
      <c r="C53" s="151" t="s">
        <v>466</v>
      </c>
      <c r="D53" s="151" t="s">
        <v>467</v>
      </c>
      <c r="E53" s="151" t="s">
        <v>468</v>
      </c>
      <c r="F53" s="151" t="s">
        <v>469</v>
      </c>
      <c r="G53" s="151" t="s">
        <v>1061</v>
      </c>
      <c r="H53" s="151" t="s">
        <v>1060</v>
      </c>
      <c r="I53" s="153" t="s">
        <v>274</v>
      </c>
      <c r="J53" s="153" t="s">
        <v>274</v>
      </c>
      <c r="K53" s="151" t="s">
        <v>1059</v>
      </c>
      <c r="L53" s="151" t="s">
        <v>1058</v>
      </c>
      <c r="M53" s="151" t="s">
        <v>1062</v>
      </c>
      <c r="N53" s="154"/>
    </row>
    <row r="54" spans="2:14">
      <c r="B54" s="151">
        <v>53</v>
      </c>
      <c r="C54" s="151" t="s">
        <v>466</v>
      </c>
      <c r="D54" s="151" t="s">
        <v>467</v>
      </c>
      <c r="E54" s="151" t="s">
        <v>468</v>
      </c>
      <c r="F54" s="151" t="s">
        <v>469</v>
      </c>
      <c r="G54" s="151" t="s">
        <v>1061</v>
      </c>
      <c r="H54" s="151" t="s">
        <v>1060</v>
      </c>
      <c r="I54" s="153" t="s">
        <v>274</v>
      </c>
      <c r="J54" s="153" t="s">
        <v>274</v>
      </c>
      <c r="K54" s="151" t="s">
        <v>1059</v>
      </c>
      <c r="L54" s="151" t="s">
        <v>1058</v>
      </c>
      <c r="M54" s="151" t="s">
        <v>1057</v>
      </c>
      <c r="N54" s="154"/>
    </row>
    <row r="55" spans="2:14">
      <c r="B55" s="151">
        <v>54</v>
      </c>
      <c r="C55" s="151" t="s">
        <v>466</v>
      </c>
      <c r="D55" s="151" t="s">
        <v>467</v>
      </c>
      <c r="E55" s="151" t="s">
        <v>468</v>
      </c>
      <c r="F55" s="151" t="s">
        <v>469</v>
      </c>
      <c r="G55" s="151" t="s">
        <v>1056</v>
      </c>
      <c r="H55" s="151" t="s">
        <v>274</v>
      </c>
      <c r="I55" s="153" t="s">
        <v>274</v>
      </c>
      <c r="J55" s="153" t="s">
        <v>274</v>
      </c>
      <c r="K55" s="151" t="s">
        <v>1056</v>
      </c>
      <c r="L55" s="151" t="s">
        <v>274</v>
      </c>
      <c r="M55" s="151" t="s">
        <v>1055</v>
      </c>
      <c r="N55" s="154"/>
    </row>
    <row r="56" spans="2:14">
      <c r="B56" s="151">
        <v>55</v>
      </c>
      <c r="C56" s="151" t="s">
        <v>466</v>
      </c>
      <c r="D56" s="151" t="s">
        <v>467</v>
      </c>
      <c r="E56" s="151" t="s">
        <v>468</v>
      </c>
      <c r="F56" s="151" t="s">
        <v>469</v>
      </c>
      <c r="G56" s="151" t="s">
        <v>1054</v>
      </c>
      <c r="H56" s="151" t="s">
        <v>1053</v>
      </c>
      <c r="I56" s="153" t="s">
        <v>274</v>
      </c>
      <c r="J56" s="153" t="s">
        <v>274</v>
      </c>
      <c r="K56" s="151" t="s">
        <v>1052</v>
      </c>
      <c r="L56" s="151" t="s">
        <v>1051</v>
      </c>
      <c r="M56" s="151" t="s">
        <v>1050</v>
      </c>
      <c r="N56" s="154"/>
    </row>
    <row r="57" spans="2:14">
      <c r="B57" s="151">
        <v>56</v>
      </c>
      <c r="C57" s="151" t="s">
        <v>466</v>
      </c>
      <c r="D57" s="151" t="s">
        <v>467</v>
      </c>
      <c r="E57" s="151" t="s">
        <v>1042</v>
      </c>
      <c r="F57" s="151" t="s">
        <v>1041</v>
      </c>
      <c r="G57" s="151" t="s">
        <v>1040</v>
      </c>
      <c r="H57" s="151" t="s">
        <v>1039</v>
      </c>
      <c r="I57" s="153" t="s">
        <v>274</v>
      </c>
      <c r="J57" s="153" t="s">
        <v>274</v>
      </c>
      <c r="K57" s="151" t="s">
        <v>1048</v>
      </c>
      <c r="L57" s="151" t="s">
        <v>1047</v>
      </c>
      <c r="M57" s="151" t="s">
        <v>1049</v>
      </c>
      <c r="N57" s="154"/>
    </row>
    <row r="58" spans="2:14">
      <c r="B58" s="151">
        <v>57</v>
      </c>
      <c r="C58" s="151" t="s">
        <v>466</v>
      </c>
      <c r="D58" s="151" t="s">
        <v>467</v>
      </c>
      <c r="E58" s="151" t="s">
        <v>1042</v>
      </c>
      <c r="F58" s="151" t="s">
        <v>1041</v>
      </c>
      <c r="G58" s="151" t="s">
        <v>1040</v>
      </c>
      <c r="H58" s="151" t="s">
        <v>1039</v>
      </c>
      <c r="I58" s="153" t="s">
        <v>274</v>
      </c>
      <c r="J58" s="153" t="s">
        <v>274</v>
      </c>
      <c r="K58" s="151" t="s">
        <v>1048</v>
      </c>
      <c r="L58" s="151" t="s">
        <v>1047</v>
      </c>
      <c r="M58" s="151" t="s">
        <v>1046</v>
      </c>
      <c r="N58" s="154"/>
    </row>
    <row r="59" spans="2:14">
      <c r="B59" s="151">
        <v>58</v>
      </c>
      <c r="C59" s="151" t="s">
        <v>466</v>
      </c>
      <c r="D59" s="151" t="s">
        <v>467</v>
      </c>
      <c r="E59" s="151" t="s">
        <v>1042</v>
      </c>
      <c r="F59" s="151" t="s">
        <v>1041</v>
      </c>
      <c r="G59" s="151" t="s">
        <v>1040</v>
      </c>
      <c r="H59" s="151" t="s">
        <v>1039</v>
      </c>
      <c r="I59" s="153" t="s">
        <v>274</v>
      </c>
      <c r="J59" s="153" t="s">
        <v>274</v>
      </c>
      <c r="K59" s="151" t="s">
        <v>1038</v>
      </c>
      <c r="L59" s="151" t="s">
        <v>1037</v>
      </c>
      <c r="M59" s="151" t="s">
        <v>1045</v>
      </c>
      <c r="N59" s="154"/>
    </row>
    <row r="60" spans="2:14">
      <c r="B60" s="151">
        <v>59</v>
      </c>
      <c r="C60" s="151" t="s">
        <v>466</v>
      </c>
      <c r="D60" s="151" t="s">
        <v>467</v>
      </c>
      <c r="E60" s="151" t="s">
        <v>1042</v>
      </c>
      <c r="F60" s="151" t="s">
        <v>1041</v>
      </c>
      <c r="G60" s="151" t="s">
        <v>1040</v>
      </c>
      <c r="H60" s="151" t="s">
        <v>1039</v>
      </c>
      <c r="I60" s="153" t="s">
        <v>274</v>
      </c>
      <c r="J60" s="153" t="s">
        <v>274</v>
      </c>
      <c r="K60" s="151" t="s">
        <v>1038</v>
      </c>
      <c r="L60" s="151" t="s">
        <v>1037</v>
      </c>
      <c r="M60" s="151" t="s">
        <v>1044</v>
      </c>
      <c r="N60" s="154"/>
    </row>
    <row r="61" spans="2:14">
      <c r="B61" s="151">
        <v>60</v>
      </c>
      <c r="C61" s="151" t="s">
        <v>466</v>
      </c>
      <c r="D61" s="151" t="s">
        <v>467</v>
      </c>
      <c r="E61" s="151" t="s">
        <v>1042</v>
      </c>
      <c r="F61" s="151" t="s">
        <v>1041</v>
      </c>
      <c r="G61" s="151" t="s">
        <v>1040</v>
      </c>
      <c r="H61" s="151" t="s">
        <v>1039</v>
      </c>
      <c r="I61" s="153" t="s">
        <v>274</v>
      </c>
      <c r="J61" s="153" t="s">
        <v>274</v>
      </c>
      <c r="K61" s="151" t="s">
        <v>1038</v>
      </c>
      <c r="L61" s="151" t="s">
        <v>1037</v>
      </c>
      <c r="M61" s="151" t="s">
        <v>1043</v>
      </c>
      <c r="N61" s="154"/>
    </row>
    <row r="62" spans="2:14">
      <c r="B62" s="151">
        <v>61</v>
      </c>
      <c r="C62" s="151" t="s">
        <v>466</v>
      </c>
      <c r="D62" s="151" t="s">
        <v>467</v>
      </c>
      <c r="E62" s="151" t="s">
        <v>1042</v>
      </c>
      <c r="F62" s="151" t="s">
        <v>1041</v>
      </c>
      <c r="G62" s="151" t="s">
        <v>1040</v>
      </c>
      <c r="H62" s="151" t="s">
        <v>1039</v>
      </c>
      <c r="I62" s="153" t="s">
        <v>274</v>
      </c>
      <c r="J62" s="153" t="s">
        <v>274</v>
      </c>
      <c r="K62" s="151" t="s">
        <v>1038</v>
      </c>
      <c r="L62" s="151" t="s">
        <v>1037</v>
      </c>
      <c r="M62" s="151" t="s">
        <v>1036</v>
      </c>
      <c r="N62" s="154"/>
    </row>
    <row r="63" spans="2:14">
      <c r="B63" s="151">
        <v>62</v>
      </c>
      <c r="C63" s="151" t="s">
        <v>466</v>
      </c>
      <c r="D63" s="151" t="s">
        <v>467</v>
      </c>
      <c r="E63" s="151" t="s">
        <v>321</v>
      </c>
      <c r="F63" s="153" t="s">
        <v>274</v>
      </c>
      <c r="G63" s="153" t="s">
        <v>274</v>
      </c>
      <c r="H63" s="153" t="s">
        <v>274</v>
      </c>
      <c r="I63" s="153" t="s">
        <v>274</v>
      </c>
      <c r="J63" s="153" t="s">
        <v>274</v>
      </c>
      <c r="K63" s="153" t="s">
        <v>274</v>
      </c>
      <c r="L63" s="153" t="s">
        <v>274</v>
      </c>
      <c r="M63" s="151" t="s">
        <v>1035</v>
      </c>
      <c r="N63" s="154"/>
    </row>
    <row r="64" spans="2:14">
      <c r="B64" s="151">
        <v>63</v>
      </c>
      <c r="C64" s="151" t="s">
        <v>466</v>
      </c>
      <c r="D64" s="151" t="s">
        <v>467</v>
      </c>
      <c r="E64" s="151" t="s">
        <v>321</v>
      </c>
      <c r="F64" s="153" t="s">
        <v>274</v>
      </c>
      <c r="G64" s="153" t="s">
        <v>274</v>
      </c>
      <c r="H64" s="153" t="s">
        <v>274</v>
      </c>
      <c r="I64" s="153" t="s">
        <v>274</v>
      </c>
      <c r="J64" s="153" t="s">
        <v>274</v>
      </c>
      <c r="K64" s="153" t="s">
        <v>274</v>
      </c>
      <c r="L64" s="153" t="s">
        <v>274</v>
      </c>
      <c r="M64" s="151" t="s">
        <v>1034</v>
      </c>
      <c r="N64" s="154"/>
    </row>
    <row r="65" spans="2:14">
      <c r="B65" s="151">
        <v>64</v>
      </c>
      <c r="C65" s="151" t="s">
        <v>466</v>
      </c>
      <c r="D65" s="151" t="s">
        <v>467</v>
      </c>
      <c r="E65" s="151" t="s">
        <v>321</v>
      </c>
      <c r="F65" s="153" t="s">
        <v>274</v>
      </c>
      <c r="G65" s="153" t="s">
        <v>274</v>
      </c>
      <c r="H65" s="153" t="s">
        <v>274</v>
      </c>
      <c r="I65" s="153" t="s">
        <v>274</v>
      </c>
      <c r="J65" s="153" t="s">
        <v>274</v>
      </c>
      <c r="K65" s="153" t="s">
        <v>274</v>
      </c>
      <c r="L65" s="153" t="s">
        <v>274</v>
      </c>
      <c r="M65" s="151" t="s">
        <v>1033</v>
      </c>
      <c r="N65" s="154"/>
    </row>
    <row r="66" spans="2:14">
      <c r="B66" s="151">
        <v>65</v>
      </c>
      <c r="C66" s="151" t="s">
        <v>466</v>
      </c>
      <c r="D66" s="151" t="s">
        <v>467</v>
      </c>
      <c r="E66" s="151" t="s">
        <v>321</v>
      </c>
      <c r="F66" s="153" t="s">
        <v>274</v>
      </c>
      <c r="G66" s="153" t="s">
        <v>274</v>
      </c>
      <c r="H66" s="153" t="s">
        <v>274</v>
      </c>
      <c r="I66" s="153" t="s">
        <v>274</v>
      </c>
      <c r="J66" s="153" t="s">
        <v>274</v>
      </c>
      <c r="K66" s="153" t="s">
        <v>274</v>
      </c>
      <c r="L66" s="153" t="s">
        <v>274</v>
      </c>
      <c r="M66" s="151" t="s">
        <v>1032</v>
      </c>
      <c r="N66" s="154"/>
    </row>
    <row r="67" spans="2:14">
      <c r="B67" s="151">
        <v>66</v>
      </c>
      <c r="C67" s="155" t="s">
        <v>470</v>
      </c>
      <c r="D67" s="155" t="s">
        <v>471</v>
      </c>
      <c r="E67" s="151" t="s">
        <v>472</v>
      </c>
      <c r="F67" s="151" t="s">
        <v>473</v>
      </c>
      <c r="G67" s="151" t="s">
        <v>1026</v>
      </c>
      <c r="H67" s="151" t="s">
        <v>1025</v>
      </c>
      <c r="I67" s="151" t="s">
        <v>1024</v>
      </c>
      <c r="J67" s="151" t="s">
        <v>1023</v>
      </c>
      <c r="K67" s="151" t="s">
        <v>1030</v>
      </c>
      <c r="L67" s="151" t="s">
        <v>1029</v>
      </c>
      <c r="M67" s="151" t="s">
        <v>1031</v>
      </c>
      <c r="N67" s="154"/>
    </row>
    <row r="68" spans="2:14">
      <c r="B68" s="151">
        <v>67</v>
      </c>
      <c r="C68" s="155" t="s">
        <v>470</v>
      </c>
      <c r="D68" s="155" t="s">
        <v>471</v>
      </c>
      <c r="E68" s="151" t="s">
        <v>472</v>
      </c>
      <c r="F68" s="151" t="s">
        <v>473</v>
      </c>
      <c r="G68" s="151" t="s">
        <v>1026</v>
      </c>
      <c r="H68" s="151" t="s">
        <v>1025</v>
      </c>
      <c r="I68" s="151" t="s">
        <v>1024</v>
      </c>
      <c r="J68" s="151" t="s">
        <v>1023</v>
      </c>
      <c r="K68" s="151" t="s">
        <v>1030</v>
      </c>
      <c r="L68" s="151" t="s">
        <v>1029</v>
      </c>
      <c r="M68" s="151" t="s">
        <v>1028</v>
      </c>
      <c r="N68" s="154"/>
    </row>
    <row r="69" spans="2:14">
      <c r="B69" s="151">
        <v>68</v>
      </c>
      <c r="C69" s="155" t="s">
        <v>470</v>
      </c>
      <c r="D69" s="155" t="s">
        <v>471</v>
      </c>
      <c r="E69" s="151" t="s">
        <v>472</v>
      </c>
      <c r="F69" s="151" t="s">
        <v>473</v>
      </c>
      <c r="G69" s="151" t="s">
        <v>1026</v>
      </c>
      <c r="H69" s="151" t="s">
        <v>1025</v>
      </c>
      <c r="I69" s="151" t="s">
        <v>1024</v>
      </c>
      <c r="J69" s="151" t="s">
        <v>1023</v>
      </c>
      <c r="K69" s="151" t="s">
        <v>1022</v>
      </c>
      <c r="L69" s="151" t="s">
        <v>1021</v>
      </c>
      <c r="M69" s="151" t="s">
        <v>1027</v>
      </c>
      <c r="N69" s="154"/>
    </row>
    <row r="70" spans="2:14">
      <c r="B70" s="151">
        <v>69</v>
      </c>
      <c r="C70" s="155" t="s">
        <v>470</v>
      </c>
      <c r="D70" s="155" t="s">
        <v>471</v>
      </c>
      <c r="E70" s="151" t="s">
        <v>472</v>
      </c>
      <c r="F70" s="151" t="s">
        <v>473</v>
      </c>
      <c r="G70" s="151" t="s">
        <v>1026</v>
      </c>
      <c r="H70" s="151" t="s">
        <v>1025</v>
      </c>
      <c r="I70" s="151" t="s">
        <v>1024</v>
      </c>
      <c r="J70" s="151" t="s">
        <v>1023</v>
      </c>
      <c r="K70" s="151" t="s">
        <v>1022</v>
      </c>
      <c r="L70" s="151" t="s">
        <v>1021</v>
      </c>
      <c r="M70" s="151" t="s">
        <v>1020</v>
      </c>
      <c r="N70" s="154"/>
    </row>
    <row r="71" spans="2:14">
      <c r="B71" s="151">
        <v>70</v>
      </c>
      <c r="C71" s="155" t="s">
        <v>470</v>
      </c>
      <c r="D71" s="155" t="s">
        <v>471</v>
      </c>
      <c r="E71" s="151" t="s">
        <v>472</v>
      </c>
      <c r="F71" s="151" t="s">
        <v>473</v>
      </c>
      <c r="G71" s="153" t="s">
        <v>274</v>
      </c>
      <c r="H71" s="153" t="s">
        <v>274</v>
      </c>
      <c r="I71" s="153" t="s">
        <v>274</v>
      </c>
      <c r="J71" s="153" t="s">
        <v>274</v>
      </c>
      <c r="K71" s="153" t="s">
        <v>274</v>
      </c>
      <c r="L71" s="153" t="s">
        <v>274</v>
      </c>
      <c r="M71" s="151" t="s">
        <v>1019</v>
      </c>
      <c r="N71" s="154"/>
    </row>
    <row r="72" spans="2:14">
      <c r="B72" s="151">
        <v>71</v>
      </c>
      <c r="C72" s="151" t="s">
        <v>474</v>
      </c>
      <c r="D72" s="151" t="s">
        <v>475</v>
      </c>
      <c r="E72" s="151" t="s">
        <v>476</v>
      </c>
      <c r="F72" s="151" t="s">
        <v>477</v>
      </c>
      <c r="G72" s="151" t="s">
        <v>993</v>
      </c>
      <c r="H72" s="151" t="s">
        <v>992</v>
      </c>
      <c r="I72" s="151" t="s">
        <v>1004</v>
      </c>
      <c r="J72" s="151" t="s">
        <v>1003</v>
      </c>
      <c r="K72" s="151" t="s">
        <v>1011</v>
      </c>
      <c r="L72" s="151" t="s">
        <v>1010</v>
      </c>
      <c r="M72" s="151" t="s">
        <v>1018</v>
      </c>
      <c r="N72" s="154"/>
    </row>
    <row r="73" spans="2:14">
      <c r="B73" s="151">
        <v>72</v>
      </c>
      <c r="C73" s="151" t="s">
        <v>474</v>
      </c>
      <c r="D73" s="151" t="s">
        <v>475</v>
      </c>
      <c r="E73" s="151" t="s">
        <v>476</v>
      </c>
      <c r="F73" s="151" t="s">
        <v>477</v>
      </c>
      <c r="G73" s="151" t="s">
        <v>993</v>
      </c>
      <c r="H73" s="151" t="s">
        <v>992</v>
      </c>
      <c r="I73" s="151" t="s">
        <v>1004</v>
      </c>
      <c r="J73" s="151" t="s">
        <v>1003</v>
      </c>
      <c r="K73" s="151" t="s">
        <v>1011</v>
      </c>
      <c r="L73" s="151" t="s">
        <v>1010</v>
      </c>
      <c r="M73" s="151" t="s">
        <v>1017</v>
      </c>
      <c r="N73" s="154"/>
    </row>
    <row r="74" spans="2:14">
      <c r="B74" s="151">
        <v>73</v>
      </c>
      <c r="C74" s="151" t="s">
        <v>474</v>
      </c>
      <c r="D74" s="151" t="s">
        <v>475</v>
      </c>
      <c r="E74" s="151" t="s">
        <v>476</v>
      </c>
      <c r="F74" s="151" t="s">
        <v>477</v>
      </c>
      <c r="G74" s="151" t="s">
        <v>993</v>
      </c>
      <c r="H74" s="151" t="s">
        <v>992</v>
      </c>
      <c r="I74" s="151" t="s">
        <v>1004</v>
      </c>
      <c r="J74" s="151" t="s">
        <v>1003</v>
      </c>
      <c r="K74" s="151" t="s">
        <v>1011</v>
      </c>
      <c r="L74" s="151" t="s">
        <v>1010</v>
      </c>
      <c r="M74" s="151" t="s">
        <v>1016</v>
      </c>
      <c r="N74" s="154" t="s">
        <v>478</v>
      </c>
    </row>
    <row r="75" spans="2:14">
      <c r="B75" s="151">
        <v>74</v>
      </c>
      <c r="C75" s="151" t="s">
        <v>474</v>
      </c>
      <c r="D75" s="151" t="s">
        <v>475</v>
      </c>
      <c r="E75" s="151" t="s">
        <v>476</v>
      </c>
      <c r="F75" s="151" t="s">
        <v>477</v>
      </c>
      <c r="G75" s="151" t="s">
        <v>993</v>
      </c>
      <c r="H75" s="151" t="s">
        <v>992</v>
      </c>
      <c r="I75" s="151" t="s">
        <v>1004</v>
      </c>
      <c r="J75" s="151" t="s">
        <v>1003</v>
      </c>
      <c r="K75" s="151" t="s">
        <v>1011</v>
      </c>
      <c r="L75" s="151" t="s">
        <v>1010</v>
      </c>
      <c r="M75" s="151" t="s">
        <v>1015</v>
      </c>
      <c r="N75" s="154"/>
    </row>
    <row r="76" spans="2:14">
      <c r="B76" s="151">
        <v>75</v>
      </c>
      <c r="C76" s="151" t="s">
        <v>474</v>
      </c>
      <c r="D76" s="151" t="s">
        <v>475</v>
      </c>
      <c r="E76" s="151" t="s">
        <v>476</v>
      </c>
      <c r="F76" s="151" t="s">
        <v>477</v>
      </c>
      <c r="G76" s="151" t="s">
        <v>993</v>
      </c>
      <c r="H76" s="151" t="s">
        <v>992</v>
      </c>
      <c r="I76" s="151" t="s">
        <v>1004</v>
      </c>
      <c r="J76" s="151" t="s">
        <v>1003</v>
      </c>
      <c r="K76" s="151" t="s">
        <v>1011</v>
      </c>
      <c r="L76" s="151" t="s">
        <v>1010</v>
      </c>
      <c r="M76" s="151" t="s">
        <v>1014</v>
      </c>
      <c r="N76" s="154" t="s">
        <v>479</v>
      </c>
    </row>
    <row r="77" spans="2:14">
      <c r="B77" s="151">
        <v>76</v>
      </c>
      <c r="C77" s="151" t="s">
        <v>474</v>
      </c>
      <c r="D77" s="151" t="s">
        <v>475</v>
      </c>
      <c r="E77" s="151" t="s">
        <v>476</v>
      </c>
      <c r="F77" s="151" t="s">
        <v>477</v>
      </c>
      <c r="G77" s="151" t="s">
        <v>993</v>
      </c>
      <c r="H77" s="151" t="s">
        <v>992</v>
      </c>
      <c r="I77" s="151" t="s">
        <v>1004</v>
      </c>
      <c r="J77" s="151" t="s">
        <v>1003</v>
      </c>
      <c r="K77" s="151" t="s">
        <v>1011</v>
      </c>
      <c r="L77" s="151" t="s">
        <v>1010</v>
      </c>
      <c r="M77" s="151" t="s">
        <v>480</v>
      </c>
      <c r="N77" s="154" t="s">
        <v>1013</v>
      </c>
    </row>
    <row r="78" spans="2:14">
      <c r="B78" s="151">
        <v>77</v>
      </c>
      <c r="C78" s="151" t="s">
        <v>474</v>
      </c>
      <c r="D78" s="151" t="s">
        <v>475</v>
      </c>
      <c r="E78" s="151" t="s">
        <v>476</v>
      </c>
      <c r="F78" s="151" t="s">
        <v>477</v>
      </c>
      <c r="G78" s="151" t="s">
        <v>993</v>
      </c>
      <c r="H78" s="151" t="s">
        <v>992</v>
      </c>
      <c r="I78" s="151" t="s">
        <v>1004</v>
      </c>
      <c r="J78" s="151" t="s">
        <v>1003</v>
      </c>
      <c r="K78" s="151" t="s">
        <v>1011</v>
      </c>
      <c r="L78" s="151" t="s">
        <v>1010</v>
      </c>
      <c r="M78" s="151" t="s">
        <v>1012</v>
      </c>
      <c r="N78" s="154"/>
    </row>
    <row r="79" spans="2:14">
      <c r="B79" s="151">
        <v>78</v>
      </c>
      <c r="C79" s="151" t="s">
        <v>474</v>
      </c>
      <c r="D79" s="151" t="s">
        <v>475</v>
      </c>
      <c r="E79" s="151" t="s">
        <v>476</v>
      </c>
      <c r="F79" s="151" t="s">
        <v>477</v>
      </c>
      <c r="G79" s="151" t="s">
        <v>993</v>
      </c>
      <c r="H79" s="151" t="s">
        <v>992</v>
      </c>
      <c r="I79" s="151" t="s">
        <v>1004</v>
      </c>
      <c r="J79" s="151" t="s">
        <v>1003</v>
      </c>
      <c r="K79" s="151" t="s">
        <v>1011</v>
      </c>
      <c r="L79" s="151" t="s">
        <v>1010</v>
      </c>
      <c r="M79" s="151" t="s">
        <v>1009</v>
      </c>
      <c r="N79" s="154" t="s">
        <v>1008</v>
      </c>
    </row>
    <row r="80" spans="2:14">
      <c r="B80" s="151">
        <v>79</v>
      </c>
      <c r="C80" s="151" t="s">
        <v>474</v>
      </c>
      <c r="D80" s="151" t="s">
        <v>475</v>
      </c>
      <c r="E80" s="151" t="s">
        <v>476</v>
      </c>
      <c r="F80" s="151" t="s">
        <v>477</v>
      </c>
      <c r="G80" s="151" t="s">
        <v>993</v>
      </c>
      <c r="H80" s="151" t="s">
        <v>992</v>
      </c>
      <c r="I80" s="151" t="s">
        <v>1004</v>
      </c>
      <c r="J80" s="151" t="s">
        <v>1003</v>
      </c>
      <c r="K80" s="151" t="s">
        <v>1007</v>
      </c>
      <c r="L80" s="151" t="s">
        <v>1006</v>
      </c>
      <c r="M80" s="151" t="s">
        <v>1005</v>
      </c>
      <c r="N80" s="154"/>
    </row>
    <row r="81" spans="2:14" ht="36">
      <c r="B81" s="151">
        <v>80</v>
      </c>
      <c r="C81" s="151" t="s">
        <v>474</v>
      </c>
      <c r="D81" s="151" t="s">
        <v>475</v>
      </c>
      <c r="E81" s="151" t="s">
        <v>476</v>
      </c>
      <c r="F81" s="151" t="s">
        <v>477</v>
      </c>
      <c r="G81" s="151" t="s">
        <v>993</v>
      </c>
      <c r="H81" s="151" t="s">
        <v>992</v>
      </c>
      <c r="I81" s="151" t="s">
        <v>1004</v>
      </c>
      <c r="J81" s="151" t="s">
        <v>1003</v>
      </c>
      <c r="K81" s="156" t="s">
        <v>274</v>
      </c>
      <c r="L81" s="156" t="s">
        <v>274</v>
      </c>
      <c r="M81" s="151" t="s">
        <v>1002</v>
      </c>
      <c r="N81" s="154" t="s">
        <v>1001</v>
      </c>
    </row>
    <row r="82" spans="2:14">
      <c r="B82" s="151">
        <v>81</v>
      </c>
      <c r="C82" s="151" t="s">
        <v>474</v>
      </c>
      <c r="D82" s="151" t="s">
        <v>475</v>
      </c>
      <c r="E82" s="151" t="s">
        <v>476</v>
      </c>
      <c r="F82" s="151" t="s">
        <v>477</v>
      </c>
      <c r="G82" s="151" t="s">
        <v>993</v>
      </c>
      <c r="H82" s="151" t="s">
        <v>992</v>
      </c>
      <c r="I82" s="151" t="s">
        <v>1000</v>
      </c>
      <c r="J82" s="151" t="s">
        <v>999</v>
      </c>
      <c r="K82" s="151" t="s">
        <v>998</v>
      </c>
      <c r="L82" s="151" t="s">
        <v>997</v>
      </c>
      <c r="M82" s="151" t="s">
        <v>996</v>
      </c>
      <c r="N82" s="154" t="s">
        <v>481</v>
      </c>
    </row>
    <row r="83" spans="2:14">
      <c r="B83" s="151">
        <v>82</v>
      </c>
      <c r="C83" s="151" t="s">
        <v>474</v>
      </c>
      <c r="D83" s="151" t="s">
        <v>475</v>
      </c>
      <c r="E83" s="151" t="s">
        <v>476</v>
      </c>
      <c r="F83" s="151" t="s">
        <v>477</v>
      </c>
      <c r="G83" s="151" t="s">
        <v>993</v>
      </c>
      <c r="H83" s="151" t="s">
        <v>992</v>
      </c>
      <c r="I83" s="151" t="s">
        <v>991</v>
      </c>
      <c r="J83" s="151" t="s">
        <v>990</v>
      </c>
      <c r="K83" s="151" t="s">
        <v>989</v>
      </c>
      <c r="L83" s="151" t="s">
        <v>988</v>
      </c>
      <c r="M83" s="151" t="s">
        <v>995</v>
      </c>
      <c r="N83" s="154"/>
    </row>
    <row r="84" spans="2:14">
      <c r="B84" s="151">
        <v>83</v>
      </c>
      <c r="C84" s="151" t="s">
        <v>474</v>
      </c>
      <c r="D84" s="151" t="s">
        <v>475</v>
      </c>
      <c r="E84" s="151" t="s">
        <v>476</v>
      </c>
      <c r="F84" s="151" t="s">
        <v>477</v>
      </c>
      <c r="G84" s="151" t="s">
        <v>993</v>
      </c>
      <c r="H84" s="151" t="s">
        <v>992</v>
      </c>
      <c r="I84" s="151" t="s">
        <v>991</v>
      </c>
      <c r="J84" s="151" t="s">
        <v>990</v>
      </c>
      <c r="K84" s="151" t="s">
        <v>989</v>
      </c>
      <c r="L84" s="151" t="s">
        <v>988</v>
      </c>
      <c r="M84" s="151" t="s">
        <v>994</v>
      </c>
      <c r="N84" s="154"/>
    </row>
    <row r="85" spans="2:14">
      <c r="B85" s="151">
        <v>84</v>
      </c>
      <c r="C85" s="151" t="s">
        <v>474</v>
      </c>
      <c r="D85" s="151" t="s">
        <v>475</v>
      </c>
      <c r="E85" s="151" t="s">
        <v>476</v>
      </c>
      <c r="F85" s="151" t="s">
        <v>477</v>
      </c>
      <c r="G85" s="151" t="s">
        <v>993</v>
      </c>
      <c r="H85" s="151" t="s">
        <v>992</v>
      </c>
      <c r="I85" s="151" t="s">
        <v>991</v>
      </c>
      <c r="J85" s="151" t="s">
        <v>990</v>
      </c>
      <c r="K85" s="151" t="s">
        <v>989</v>
      </c>
      <c r="L85" s="151" t="s">
        <v>988</v>
      </c>
      <c r="M85" s="151" t="s">
        <v>987</v>
      </c>
      <c r="N85" s="154"/>
    </row>
    <row r="86" spans="2:14">
      <c r="B86" s="151">
        <v>85</v>
      </c>
      <c r="C86" s="151" t="s">
        <v>474</v>
      </c>
      <c r="D86" s="151" t="s">
        <v>475</v>
      </c>
      <c r="E86" s="151" t="s">
        <v>476</v>
      </c>
      <c r="F86" s="151" t="s">
        <v>477</v>
      </c>
      <c r="G86" s="151" t="s">
        <v>925</v>
      </c>
      <c r="H86" s="151" t="s">
        <v>924</v>
      </c>
      <c r="I86" s="151" t="s">
        <v>971</v>
      </c>
      <c r="J86" s="151" t="s">
        <v>970</v>
      </c>
      <c r="K86" s="151" t="s">
        <v>969</v>
      </c>
      <c r="L86" s="151" t="s">
        <v>968</v>
      </c>
      <c r="M86" s="151" t="s">
        <v>986</v>
      </c>
      <c r="N86" s="154" t="s">
        <v>985</v>
      </c>
    </row>
    <row r="87" spans="2:14">
      <c r="B87" s="151">
        <v>86</v>
      </c>
      <c r="C87" s="151" t="s">
        <v>474</v>
      </c>
      <c r="D87" s="151" t="s">
        <v>475</v>
      </c>
      <c r="E87" s="151" t="s">
        <v>476</v>
      </c>
      <c r="F87" s="151" t="s">
        <v>477</v>
      </c>
      <c r="G87" s="151" t="s">
        <v>925</v>
      </c>
      <c r="H87" s="151" t="s">
        <v>924</v>
      </c>
      <c r="I87" s="151" t="s">
        <v>971</v>
      </c>
      <c r="J87" s="151" t="s">
        <v>970</v>
      </c>
      <c r="K87" s="151" t="s">
        <v>969</v>
      </c>
      <c r="L87" s="151" t="s">
        <v>968</v>
      </c>
      <c r="M87" s="151" t="s">
        <v>984</v>
      </c>
      <c r="N87" s="154" t="s">
        <v>932</v>
      </c>
    </row>
    <row r="88" spans="2:14">
      <c r="B88" s="151">
        <v>87</v>
      </c>
      <c r="C88" s="151" t="s">
        <v>474</v>
      </c>
      <c r="D88" s="151" t="s">
        <v>475</v>
      </c>
      <c r="E88" s="151" t="s">
        <v>476</v>
      </c>
      <c r="F88" s="151" t="s">
        <v>477</v>
      </c>
      <c r="G88" s="151" t="s">
        <v>925</v>
      </c>
      <c r="H88" s="151" t="s">
        <v>924</v>
      </c>
      <c r="I88" s="151" t="s">
        <v>971</v>
      </c>
      <c r="J88" s="151" t="s">
        <v>970</v>
      </c>
      <c r="K88" s="151" t="s">
        <v>969</v>
      </c>
      <c r="L88" s="151" t="s">
        <v>968</v>
      </c>
      <c r="M88" s="151" t="s">
        <v>983</v>
      </c>
      <c r="N88" s="154" t="s">
        <v>932</v>
      </c>
    </row>
    <row r="89" spans="2:14">
      <c r="B89" s="151">
        <v>88</v>
      </c>
      <c r="C89" s="151" t="s">
        <v>474</v>
      </c>
      <c r="D89" s="151" t="s">
        <v>475</v>
      </c>
      <c r="E89" s="151" t="s">
        <v>476</v>
      </c>
      <c r="F89" s="151" t="s">
        <v>477</v>
      </c>
      <c r="G89" s="151" t="s">
        <v>925</v>
      </c>
      <c r="H89" s="151" t="s">
        <v>924</v>
      </c>
      <c r="I89" s="151" t="s">
        <v>971</v>
      </c>
      <c r="J89" s="151" t="s">
        <v>970</v>
      </c>
      <c r="K89" s="151" t="s">
        <v>969</v>
      </c>
      <c r="L89" s="151" t="s">
        <v>968</v>
      </c>
      <c r="M89" s="151" t="s">
        <v>982</v>
      </c>
      <c r="N89" s="154" t="s">
        <v>932</v>
      </c>
    </row>
    <row r="90" spans="2:14">
      <c r="B90" s="151">
        <v>89</v>
      </c>
      <c r="C90" s="151" t="s">
        <v>474</v>
      </c>
      <c r="D90" s="151" t="s">
        <v>475</v>
      </c>
      <c r="E90" s="151" t="s">
        <v>476</v>
      </c>
      <c r="F90" s="151" t="s">
        <v>477</v>
      </c>
      <c r="G90" s="151" t="s">
        <v>925</v>
      </c>
      <c r="H90" s="151" t="s">
        <v>924</v>
      </c>
      <c r="I90" s="151" t="s">
        <v>971</v>
      </c>
      <c r="J90" s="151" t="s">
        <v>970</v>
      </c>
      <c r="K90" s="151" t="s">
        <v>969</v>
      </c>
      <c r="L90" s="151" t="s">
        <v>968</v>
      </c>
      <c r="M90" s="151" t="s">
        <v>981</v>
      </c>
      <c r="N90" s="154" t="s">
        <v>980</v>
      </c>
    </row>
    <row r="91" spans="2:14">
      <c r="B91" s="151">
        <v>90</v>
      </c>
      <c r="C91" s="151" t="s">
        <v>474</v>
      </c>
      <c r="D91" s="151" t="s">
        <v>475</v>
      </c>
      <c r="E91" s="151" t="s">
        <v>476</v>
      </c>
      <c r="F91" s="151" t="s">
        <v>477</v>
      </c>
      <c r="G91" s="151" t="s">
        <v>925</v>
      </c>
      <c r="H91" s="151" t="s">
        <v>924</v>
      </c>
      <c r="I91" s="151" t="s">
        <v>971</v>
      </c>
      <c r="J91" s="151" t="s">
        <v>970</v>
      </c>
      <c r="K91" s="151" t="s">
        <v>969</v>
      </c>
      <c r="L91" s="151" t="s">
        <v>968</v>
      </c>
      <c r="M91" s="151" t="s">
        <v>979</v>
      </c>
      <c r="N91" s="154" t="s">
        <v>932</v>
      </c>
    </row>
    <row r="92" spans="2:14">
      <c r="B92" s="151">
        <v>91</v>
      </c>
      <c r="C92" s="151" t="s">
        <v>474</v>
      </c>
      <c r="D92" s="151" t="s">
        <v>475</v>
      </c>
      <c r="E92" s="151" t="s">
        <v>476</v>
      </c>
      <c r="F92" s="151" t="s">
        <v>477</v>
      </c>
      <c r="G92" s="151" t="s">
        <v>925</v>
      </c>
      <c r="H92" s="151" t="s">
        <v>924</v>
      </c>
      <c r="I92" s="151" t="s">
        <v>971</v>
      </c>
      <c r="J92" s="151" t="s">
        <v>970</v>
      </c>
      <c r="K92" s="151" t="s">
        <v>969</v>
      </c>
      <c r="L92" s="151" t="s">
        <v>968</v>
      </c>
      <c r="M92" s="151" t="s">
        <v>978</v>
      </c>
      <c r="N92" s="154" t="s">
        <v>932</v>
      </c>
    </row>
    <row r="93" spans="2:14">
      <c r="B93" s="151">
        <v>92</v>
      </c>
      <c r="C93" s="151" t="s">
        <v>474</v>
      </c>
      <c r="D93" s="151" t="s">
        <v>475</v>
      </c>
      <c r="E93" s="151" t="s">
        <v>476</v>
      </c>
      <c r="F93" s="151" t="s">
        <v>477</v>
      </c>
      <c r="G93" s="151" t="s">
        <v>925</v>
      </c>
      <c r="H93" s="151" t="s">
        <v>924</v>
      </c>
      <c r="I93" s="151" t="s">
        <v>971</v>
      </c>
      <c r="J93" s="151" t="s">
        <v>970</v>
      </c>
      <c r="K93" s="151" t="s">
        <v>969</v>
      </c>
      <c r="L93" s="151" t="s">
        <v>968</v>
      </c>
      <c r="M93" s="151" t="s">
        <v>977</v>
      </c>
      <c r="N93" s="154" t="s">
        <v>932</v>
      </c>
    </row>
    <row r="94" spans="2:14">
      <c r="B94" s="151">
        <v>93</v>
      </c>
      <c r="C94" s="151" t="s">
        <v>474</v>
      </c>
      <c r="D94" s="151" t="s">
        <v>475</v>
      </c>
      <c r="E94" s="151" t="s">
        <v>476</v>
      </c>
      <c r="F94" s="151" t="s">
        <v>477</v>
      </c>
      <c r="G94" s="151" t="s">
        <v>925</v>
      </c>
      <c r="H94" s="151" t="s">
        <v>924</v>
      </c>
      <c r="I94" s="151" t="s">
        <v>971</v>
      </c>
      <c r="J94" s="151" t="s">
        <v>970</v>
      </c>
      <c r="K94" s="151" t="s">
        <v>969</v>
      </c>
      <c r="L94" s="151" t="s">
        <v>968</v>
      </c>
      <c r="M94" s="151" t="s">
        <v>976</v>
      </c>
      <c r="N94" s="154" t="s">
        <v>932</v>
      </c>
    </row>
    <row r="95" spans="2:14">
      <c r="B95" s="151">
        <v>94</v>
      </c>
      <c r="C95" s="151" t="s">
        <v>474</v>
      </c>
      <c r="D95" s="151" t="s">
        <v>475</v>
      </c>
      <c r="E95" s="151" t="s">
        <v>476</v>
      </c>
      <c r="F95" s="151" t="s">
        <v>477</v>
      </c>
      <c r="G95" s="151" t="s">
        <v>925</v>
      </c>
      <c r="H95" s="151" t="s">
        <v>924</v>
      </c>
      <c r="I95" s="151" t="s">
        <v>971</v>
      </c>
      <c r="J95" s="151" t="s">
        <v>970</v>
      </c>
      <c r="K95" s="151" t="s">
        <v>969</v>
      </c>
      <c r="L95" s="151" t="s">
        <v>968</v>
      </c>
      <c r="M95" s="151" t="s">
        <v>975</v>
      </c>
      <c r="N95" s="154" t="s">
        <v>942</v>
      </c>
    </row>
    <row r="96" spans="2:14" ht="24">
      <c r="B96" s="151">
        <v>95</v>
      </c>
      <c r="C96" s="151" t="s">
        <v>474</v>
      </c>
      <c r="D96" s="151" t="s">
        <v>475</v>
      </c>
      <c r="E96" s="151" t="s">
        <v>476</v>
      </c>
      <c r="F96" s="151" t="s">
        <v>477</v>
      </c>
      <c r="G96" s="151" t="s">
        <v>925</v>
      </c>
      <c r="H96" s="151" t="s">
        <v>924</v>
      </c>
      <c r="I96" s="151" t="s">
        <v>971</v>
      </c>
      <c r="J96" s="151" t="s">
        <v>970</v>
      </c>
      <c r="K96" s="151" t="s">
        <v>969</v>
      </c>
      <c r="L96" s="151" t="s">
        <v>968</v>
      </c>
      <c r="M96" s="151" t="s">
        <v>974</v>
      </c>
      <c r="N96" s="154" t="s">
        <v>973</v>
      </c>
    </row>
    <row r="97" spans="2:14">
      <c r="B97" s="151">
        <v>96</v>
      </c>
      <c r="C97" s="151" t="s">
        <v>474</v>
      </c>
      <c r="D97" s="151" t="s">
        <v>475</v>
      </c>
      <c r="E97" s="151" t="s">
        <v>476</v>
      </c>
      <c r="F97" s="151" t="s">
        <v>477</v>
      </c>
      <c r="G97" s="151" t="s">
        <v>925</v>
      </c>
      <c r="H97" s="151" t="s">
        <v>924</v>
      </c>
      <c r="I97" s="151" t="s">
        <v>971</v>
      </c>
      <c r="J97" s="151" t="s">
        <v>970</v>
      </c>
      <c r="K97" s="151" t="s">
        <v>969</v>
      </c>
      <c r="L97" s="151" t="s">
        <v>968</v>
      </c>
      <c r="M97" s="151" t="s">
        <v>972</v>
      </c>
      <c r="N97" s="154" t="s">
        <v>942</v>
      </c>
    </row>
    <row r="98" spans="2:14">
      <c r="B98" s="151">
        <v>97</v>
      </c>
      <c r="C98" s="151" t="s">
        <v>474</v>
      </c>
      <c r="D98" s="151" t="s">
        <v>475</v>
      </c>
      <c r="E98" s="151" t="s">
        <v>476</v>
      </c>
      <c r="F98" s="151" t="s">
        <v>477</v>
      </c>
      <c r="G98" s="151" t="s">
        <v>925</v>
      </c>
      <c r="H98" s="151" t="s">
        <v>924</v>
      </c>
      <c r="I98" s="151" t="s">
        <v>971</v>
      </c>
      <c r="J98" s="151" t="s">
        <v>970</v>
      </c>
      <c r="K98" s="151" t="s">
        <v>969</v>
      </c>
      <c r="L98" s="151" t="s">
        <v>968</v>
      </c>
      <c r="M98" s="151" t="s">
        <v>967</v>
      </c>
      <c r="N98" s="154" t="s">
        <v>966</v>
      </c>
    </row>
    <row r="99" spans="2:14">
      <c r="B99" s="151">
        <v>98</v>
      </c>
      <c r="C99" s="151" t="s">
        <v>474</v>
      </c>
      <c r="D99" s="151" t="s">
        <v>475</v>
      </c>
      <c r="E99" s="151" t="s">
        <v>476</v>
      </c>
      <c r="F99" s="151" t="s">
        <v>477</v>
      </c>
      <c r="G99" s="151" t="s">
        <v>925</v>
      </c>
      <c r="H99" s="151" t="s">
        <v>924</v>
      </c>
      <c r="I99" s="151" t="s">
        <v>923</v>
      </c>
      <c r="J99" s="151" t="s">
        <v>922</v>
      </c>
      <c r="K99" s="151" t="s">
        <v>965</v>
      </c>
      <c r="L99" s="151" t="s">
        <v>964</v>
      </c>
      <c r="M99" s="151" t="s">
        <v>963</v>
      </c>
      <c r="N99" s="154" t="s">
        <v>962</v>
      </c>
    </row>
    <row r="100" spans="2:14">
      <c r="B100" s="151">
        <v>99</v>
      </c>
      <c r="C100" s="151" t="s">
        <v>474</v>
      </c>
      <c r="D100" s="151" t="s">
        <v>475</v>
      </c>
      <c r="E100" s="151" t="s">
        <v>476</v>
      </c>
      <c r="F100" s="151" t="s">
        <v>477</v>
      </c>
      <c r="G100" s="151" t="s">
        <v>925</v>
      </c>
      <c r="H100" s="151" t="s">
        <v>924</v>
      </c>
      <c r="I100" s="151" t="s">
        <v>923</v>
      </c>
      <c r="J100" s="151" t="s">
        <v>922</v>
      </c>
      <c r="K100" s="151" t="s">
        <v>958</v>
      </c>
      <c r="L100" s="151" t="s">
        <v>957</v>
      </c>
      <c r="M100" s="151" t="s">
        <v>961</v>
      </c>
      <c r="N100" s="154" t="s">
        <v>960</v>
      </c>
    </row>
    <row r="101" spans="2:14">
      <c r="B101" s="151">
        <v>100</v>
      </c>
      <c r="C101" s="151" t="s">
        <v>474</v>
      </c>
      <c r="D101" s="151" t="s">
        <v>475</v>
      </c>
      <c r="E101" s="151" t="s">
        <v>476</v>
      </c>
      <c r="F101" s="151" t="s">
        <v>477</v>
      </c>
      <c r="G101" s="151" t="s">
        <v>925</v>
      </c>
      <c r="H101" s="151" t="s">
        <v>924</v>
      </c>
      <c r="I101" s="151" t="s">
        <v>923</v>
      </c>
      <c r="J101" s="151" t="s">
        <v>922</v>
      </c>
      <c r="K101" s="151" t="s">
        <v>958</v>
      </c>
      <c r="L101" s="151" t="s">
        <v>957</v>
      </c>
      <c r="M101" s="151" t="s">
        <v>959</v>
      </c>
      <c r="N101" s="154"/>
    </row>
    <row r="102" spans="2:14">
      <c r="B102" s="151">
        <v>101</v>
      </c>
      <c r="C102" s="151" t="s">
        <v>474</v>
      </c>
      <c r="D102" s="151" t="s">
        <v>475</v>
      </c>
      <c r="E102" s="151" t="s">
        <v>476</v>
      </c>
      <c r="F102" s="151" t="s">
        <v>477</v>
      </c>
      <c r="G102" s="151" t="s">
        <v>925</v>
      </c>
      <c r="H102" s="151" t="s">
        <v>924</v>
      </c>
      <c r="I102" s="151" t="s">
        <v>923</v>
      </c>
      <c r="J102" s="151" t="s">
        <v>922</v>
      </c>
      <c r="K102" s="151" t="s">
        <v>958</v>
      </c>
      <c r="L102" s="151" t="s">
        <v>957</v>
      </c>
      <c r="M102" s="151" t="s">
        <v>956</v>
      </c>
      <c r="N102" s="154" t="s">
        <v>955</v>
      </c>
    </row>
    <row r="103" spans="2:14">
      <c r="B103" s="151">
        <v>102</v>
      </c>
      <c r="C103" s="151" t="s">
        <v>474</v>
      </c>
      <c r="D103" s="151" t="s">
        <v>475</v>
      </c>
      <c r="E103" s="151" t="s">
        <v>476</v>
      </c>
      <c r="F103" s="151" t="s">
        <v>477</v>
      </c>
      <c r="G103" s="151" t="s">
        <v>925</v>
      </c>
      <c r="H103" s="151" t="s">
        <v>924</v>
      </c>
      <c r="I103" s="151" t="s">
        <v>923</v>
      </c>
      <c r="J103" s="151" t="s">
        <v>922</v>
      </c>
      <c r="K103" s="151" t="s">
        <v>941</v>
      </c>
      <c r="L103" s="151" t="s">
        <v>940</v>
      </c>
      <c r="M103" s="151" t="s">
        <v>954</v>
      </c>
      <c r="N103" s="154" t="s">
        <v>953</v>
      </c>
    </row>
    <row r="104" spans="2:14">
      <c r="B104" s="151">
        <v>103</v>
      </c>
      <c r="C104" s="151" t="s">
        <v>474</v>
      </c>
      <c r="D104" s="151" t="s">
        <v>475</v>
      </c>
      <c r="E104" s="151" t="s">
        <v>476</v>
      </c>
      <c r="F104" s="151" t="s">
        <v>477</v>
      </c>
      <c r="G104" s="151" t="s">
        <v>925</v>
      </c>
      <c r="H104" s="151" t="s">
        <v>924</v>
      </c>
      <c r="I104" s="151" t="s">
        <v>923</v>
      </c>
      <c r="J104" s="151" t="s">
        <v>922</v>
      </c>
      <c r="K104" s="151" t="s">
        <v>941</v>
      </c>
      <c r="L104" s="151" t="s">
        <v>940</v>
      </c>
      <c r="M104" s="151" t="s">
        <v>952</v>
      </c>
      <c r="N104" s="154" t="s">
        <v>932</v>
      </c>
    </row>
    <row r="105" spans="2:14">
      <c r="B105" s="151">
        <v>104</v>
      </c>
      <c r="C105" s="151" t="s">
        <v>474</v>
      </c>
      <c r="D105" s="151" t="s">
        <v>475</v>
      </c>
      <c r="E105" s="151" t="s">
        <v>476</v>
      </c>
      <c r="F105" s="151" t="s">
        <v>477</v>
      </c>
      <c r="G105" s="151" t="s">
        <v>925</v>
      </c>
      <c r="H105" s="151" t="s">
        <v>924</v>
      </c>
      <c r="I105" s="151" t="s">
        <v>923</v>
      </c>
      <c r="J105" s="151" t="s">
        <v>922</v>
      </c>
      <c r="K105" s="151" t="s">
        <v>941</v>
      </c>
      <c r="L105" s="151" t="s">
        <v>940</v>
      </c>
      <c r="M105" s="151" t="s">
        <v>951</v>
      </c>
      <c r="N105" s="154" t="s">
        <v>942</v>
      </c>
    </row>
    <row r="106" spans="2:14">
      <c r="B106" s="151">
        <v>105</v>
      </c>
      <c r="C106" s="151" t="s">
        <v>474</v>
      </c>
      <c r="D106" s="151" t="s">
        <v>475</v>
      </c>
      <c r="E106" s="151" t="s">
        <v>476</v>
      </c>
      <c r="F106" s="151" t="s">
        <v>477</v>
      </c>
      <c r="G106" s="151" t="s">
        <v>925</v>
      </c>
      <c r="H106" s="151" t="s">
        <v>924</v>
      </c>
      <c r="I106" s="151" t="s">
        <v>923</v>
      </c>
      <c r="J106" s="151" t="s">
        <v>922</v>
      </c>
      <c r="K106" s="151" t="s">
        <v>941</v>
      </c>
      <c r="L106" s="151" t="s">
        <v>940</v>
      </c>
      <c r="M106" s="151" t="s">
        <v>950</v>
      </c>
      <c r="N106" s="154" t="s">
        <v>942</v>
      </c>
    </row>
    <row r="107" spans="2:14">
      <c r="B107" s="151">
        <v>106</v>
      </c>
      <c r="C107" s="151" t="s">
        <v>474</v>
      </c>
      <c r="D107" s="151" t="s">
        <v>475</v>
      </c>
      <c r="E107" s="151" t="s">
        <v>476</v>
      </c>
      <c r="F107" s="151" t="s">
        <v>477</v>
      </c>
      <c r="G107" s="151" t="s">
        <v>925</v>
      </c>
      <c r="H107" s="151" t="s">
        <v>924</v>
      </c>
      <c r="I107" s="151" t="s">
        <v>923</v>
      </c>
      <c r="J107" s="151" t="s">
        <v>922</v>
      </c>
      <c r="K107" s="151" t="s">
        <v>941</v>
      </c>
      <c r="L107" s="151" t="s">
        <v>940</v>
      </c>
      <c r="M107" s="151" t="s">
        <v>949</v>
      </c>
      <c r="N107" s="154" t="s">
        <v>942</v>
      </c>
    </row>
    <row r="108" spans="2:14">
      <c r="B108" s="151">
        <v>107</v>
      </c>
      <c r="C108" s="151" t="s">
        <v>474</v>
      </c>
      <c r="D108" s="151" t="s">
        <v>475</v>
      </c>
      <c r="E108" s="151" t="s">
        <v>476</v>
      </c>
      <c r="F108" s="151" t="s">
        <v>477</v>
      </c>
      <c r="G108" s="151" t="s">
        <v>925</v>
      </c>
      <c r="H108" s="151" t="s">
        <v>924</v>
      </c>
      <c r="I108" s="151" t="s">
        <v>923</v>
      </c>
      <c r="J108" s="151" t="s">
        <v>922</v>
      </c>
      <c r="K108" s="151" t="s">
        <v>941</v>
      </c>
      <c r="L108" s="151" t="s">
        <v>940</v>
      </c>
      <c r="M108" s="151" t="s">
        <v>948</v>
      </c>
      <c r="N108" s="154" t="s">
        <v>942</v>
      </c>
    </row>
    <row r="109" spans="2:14">
      <c r="B109" s="151">
        <v>108</v>
      </c>
      <c r="C109" s="151" t="s">
        <v>474</v>
      </c>
      <c r="D109" s="151" t="s">
        <v>475</v>
      </c>
      <c r="E109" s="151" t="s">
        <v>476</v>
      </c>
      <c r="F109" s="151" t="s">
        <v>477</v>
      </c>
      <c r="G109" s="151" t="s">
        <v>925</v>
      </c>
      <c r="H109" s="151" t="s">
        <v>924</v>
      </c>
      <c r="I109" s="151" t="s">
        <v>923</v>
      </c>
      <c r="J109" s="151" t="s">
        <v>922</v>
      </c>
      <c r="K109" s="151" t="s">
        <v>941</v>
      </c>
      <c r="L109" s="151" t="s">
        <v>940</v>
      </c>
      <c r="M109" s="151" t="s">
        <v>947</v>
      </c>
      <c r="N109" s="154" t="s">
        <v>942</v>
      </c>
    </row>
    <row r="110" spans="2:14">
      <c r="B110" s="151">
        <v>109</v>
      </c>
      <c r="C110" s="151" t="s">
        <v>474</v>
      </c>
      <c r="D110" s="151" t="s">
        <v>475</v>
      </c>
      <c r="E110" s="151" t="s">
        <v>476</v>
      </c>
      <c r="F110" s="151" t="s">
        <v>477</v>
      </c>
      <c r="G110" s="151" t="s">
        <v>925</v>
      </c>
      <c r="H110" s="151" t="s">
        <v>924</v>
      </c>
      <c r="I110" s="151" t="s">
        <v>923</v>
      </c>
      <c r="J110" s="151" t="s">
        <v>922</v>
      </c>
      <c r="K110" s="151" t="s">
        <v>941</v>
      </c>
      <c r="L110" s="151" t="s">
        <v>940</v>
      </c>
      <c r="M110" s="151" t="s">
        <v>946</v>
      </c>
      <c r="N110" s="154" t="s">
        <v>945</v>
      </c>
    </row>
    <row r="111" spans="2:14">
      <c r="B111" s="151">
        <v>110</v>
      </c>
      <c r="C111" s="151" t="s">
        <v>474</v>
      </c>
      <c r="D111" s="151" t="s">
        <v>475</v>
      </c>
      <c r="E111" s="151" t="s">
        <v>476</v>
      </c>
      <c r="F111" s="151" t="s">
        <v>477</v>
      </c>
      <c r="G111" s="151" t="s">
        <v>925</v>
      </c>
      <c r="H111" s="151" t="s">
        <v>924</v>
      </c>
      <c r="I111" s="151" t="s">
        <v>923</v>
      </c>
      <c r="J111" s="151" t="s">
        <v>922</v>
      </c>
      <c r="K111" s="151" t="s">
        <v>941</v>
      </c>
      <c r="L111" s="151" t="s">
        <v>940</v>
      </c>
      <c r="M111" s="151" t="s">
        <v>944</v>
      </c>
      <c r="N111" s="154" t="s">
        <v>942</v>
      </c>
    </row>
    <row r="112" spans="2:14">
      <c r="B112" s="151">
        <v>111</v>
      </c>
      <c r="C112" s="151" t="s">
        <v>474</v>
      </c>
      <c r="D112" s="151" t="s">
        <v>475</v>
      </c>
      <c r="E112" s="151" t="s">
        <v>476</v>
      </c>
      <c r="F112" s="151" t="s">
        <v>477</v>
      </c>
      <c r="G112" s="151" t="s">
        <v>925</v>
      </c>
      <c r="H112" s="151" t="s">
        <v>924</v>
      </c>
      <c r="I112" s="151" t="s">
        <v>923</v>
      </c>
      <c r="J112" s="151" t="s">
        <v>922</v>
      </c>
      <c r="K112" s="151" t="s">
        <v>941</v>
      </c>
      <c r="L112" s="151" t="s">
        <v>940</v>
      </c>
      <c r="M112" s="151" t="s">
        <v>943</v>
      </c>
      <c r="N112" s="154" t="s">
        <v>942</v>
      </c>
    </row>
    <row r="113" spans="2:14" ht="24">
      <c r="B113" s="151">
        <v>112</v>
      </c>
      <c r="C113" s="151" t="s">
        <v>474</v>
      </c>
      <c r="D113" s="151" t="s">
        <v>475</v>
      </c>
      <c r="E113" s="151" t="s">
        <v>476</v>
      </c>
      <c r="F113" s="151" t="s">
        <v>477</v>
      </c>
      <c r="G113" s="151" t="s">
        <v>925</v>
      </c>
      <c r="H113" s="151" t="s">
        <v>924</v>
      </c>
      <c r="I113" s="151" t="s">
        <v>923</v>
      </c>
      <c r="J113" s="151" t="s">
        <v>922</v>
      </c>
      <c r="K113" s="151" t="s">
        <v>941</v>
      </c>
      <c r="L113" s="151" t="s">
        <v>940</v>
      </c>
      <c r="M113" s="151" t="s">
        <v>939</v>
      </c>
      <c r="N113" s="154" t="s">
        <v>938</v>
      </c>
    </row>
    <row r="114" spans="2:14">
      <c r="B114" s="151">
        <v>113</v>
      </c>
      <c r="C114" s="151" t="s">
        <v>474</v>
      </c>
      <c r="D114" s="151" t="s">
        <v>475</v>
      </c>
      <c r="E114" s="151" t="s">
        <v>476</v>
      </c>
      <c r="F114" s="151" t="s">
        <v>477</v>
      </c>
      <c r="G114" s="151" t="s">
        <v>925</v>
      </c>
      <c r="H114" s="151" t="s">
        <v>924</v>
      </c>
      <c r="I114" s="151" t="s">
        <v>923</v>
      </c>
      <c r="J114" s="151" t="s">
        <v>922</v>
      </c>
      <c r="K114" s="151" t="s">
        <v>937</v>
      </c>
      <c r="L114" s="151" t="s">
        <v>936</v>
      </c>
      <c r="M114" s="151" t="s">
        <v>935</v>
      </c>
      <c r="N114" s="154" t="s">
        <v>934</v>
      </c>
    </row>
    <row r="115" spans="2:14">
      <c r="B115" s="151">
        <v>114</v>
      </c>
      <c r="C115" s="151" t="s">
        <v>474</v>
      </c>
      <c r="D115" s="151" t="s">
        <v>475</v>
      </c>
      <c r="E115" s="151" t="s">
        <v>476</v>
      </c>
      <c r="F115" s="151" t="s">
        <v>477</v>
      </c>
      <c r="G115" s="151" t="s">
        <v>925</v>
      </c>
      <c r="H115" s="151" t="s">
        <v>924</v>
      </c>
      <c r="I115" s="151" t="s">
        <v>923</v>
      </c>
      <c r="J115" s="151" t="s">
        <v>922</v>
      </c>
      <c r="K115" s="151" t="s">
        <v>928</v>
      </c>
      <c r="L115" s="151" t="s">
        <v>927</v>
      </c>
      <c r="M115" s="151" t="s">
        <v>933</v>
      </c>
      <c r="N115" s="154" t="s">
        <v>932</v>
      </c>
    </row>
    <row r="116" spans="2:14">
      <c r="B116" s="151">
        <v>115</v>
      </c>
      <c r="C116" s="151" t="s">
        <v>474</v>
      </c>
      <c r="D116" s="151" t="s">
        <v>475</v>
      </c>
      <c r="E116" s="151" t="s">
        <v>476</v>
      </c>
      <c r="F116" s="151" t="s">
        <v>477</v>
      </c>
      <c r="G116" s="151" t="s">
        <v>925</v>
      </c>
      <c r="H116" s="151" t="s">
        <v>924</v>
      </c>
      <c r="I116" s="151" t="s">
        <v>923</v>
      </c>
      <c r="J116" s="151" t="s">
        <v>922</v>
      </c>
      <c r="K116" s="151" t="s">
        <v>928</v>
      </c>
      <c r="L116" s="151" t="s">
        <v>927</v>
      </c>
      <c r="M116" s="151" t="s">
        <v>931</v>
      </c>
      <c r="N116" s="154" t="s">
        <v>930</v>
      </c>
    </row>
    <row r="117" spans="2:14">
      <c r="B117" s="151">
        <v>116</v>
      </c>
      <c r="C117" s="151" t="s">
        <v>474</v>
      </c>
      <c r="D117" s="151" t="s">
        <v>475</v>
      </c>
      <c r="E117" s="151" t="s">
        <v>476</v>
      </c>
      <c r="F117" s="151" t="s">
        <v>477</v>
      </c>
      <c r="G117" s="151" t="s">
        <v>925</v>
      </c>
      <c r="H117" s="151" t="s">
        <v>924</v>
      </c>
      <c r="I117" s="151" t="s">
        <v>923</v>
      </c>
      <c r="J117" s="151" t="s">
        <v>922</v>
      </c>
      <c r="K117" s="151" t="s">
        <v>928</v>
      </c>
      <c r="L117" s="151" t="s">
        <v>927</v>
      </c>
      <c r="M117" s="151" t="s">
        <v>929</v>
      </c>
      <c r="N117" s="154"/>
    </row>
    <row r="118" spans="2:14">
      <c r="B118" s="151">
        <v>117</v>
      </c>
      <c r="C118" s="151" t="s">
        <v>474</v>
      </c>
      <c r="D118" s="151" t="s">
        <v>475</v>
      </c>
      <c r="E118" s="151" t="s">
        <v>476</v>
      </c>
      <c r="F118" s="151" t="s">
        <v>477</v>
      </c>
      <c r="G118" s="151" t="s">
        <v>925</v>
      </c>
      <c r="H118" s="151" t="s">
        <v>924</v>
      </c>
      <c r="I118" s="151" t="s">
        <v>923</v>
      </c>
      <c r="J118" s="151" t="s">
        <v>922</v>
      </c>
      <c r="K118" s="151" t="s">
        <v>928</v>
      </c>
      <c r="L118" s="151" t="s">
        <v>927</v>
      </c>
      <c r="M118" s="151" t="s">
        <v>322</v>
      </c>
      <c r="N118" s="154" t="s">
        <v>926</v>
      </c>
    </row>
    <row r="119" spans="2:14">
      <c r="B119" s="151">
        <v>118</v>
      </c>
      <c r="C119" s="151" t="s">
        <v>474</v>
      </c>
      <c r="D119" s="151" t="s">
        <v>475</v>
      </c>
      <c r="E119" s="151" t="s">
        <v>476</v>
      </c>
      <c r="F119" s="151" t="s">
        <v>477</v>
      </c>
      <c r="G119" s="151" t="s">
        <v>925</v>
      </c>
      <c r="H119" s="151" t="s">
        <v>924</v>
      </c>
      <c r="I119" s="151" t="s">
        <v>923</v>
      </c>
      <c r="J119" s="151" t="s">
        <v>922</v>
      </c>
      <c r="K119" s="151" t="s">
        <v>921</v>
      </c>
      <c r="L119" s="151" t="s">
        <v>920</v>
      </c>
      <c r="M119" s="151" t="s">
        <v>919</v>
      </c>
      <c r="N119" s="154" t="s">
        <v>482</v>
      </c>
    </row>
    <row r="120" spans="2:14">
      <c r="B120" s="151">
        <v>119</v>
      </c>
      <c r="C120" s="155" t="s">
        <v>483</v>
      </c>
      <c r="D120" s="155" t="s">
        <v>484</v>
      </c>
      <c r="E120" s="155" t="s">
        <v>485</v>
      </c>
      <c r="F120" s="155" t="s">
        <v>486</v>
      </c>
      <c r="G120" s="151" t="s">
        <v>487</v>
      </c>
      <c r="H120" s="151" t="s">
        <v>488</v>
      </c>
      <c r="I120" s="156" t="s">
        <v>274</v>
      </c>
      <c r="J120" s="156" t="s">
        <v>274</v>
      </c>
      <c r="K120" s="151" t="s">
        <v>489</v>
      </c>
      <c r="L120" s="151" t="s">
        <v>490</v>
      </c>
      <c r="M120" s="151" t="s">
        <v>918</v>
      </c>
      <c r="N120" s="154" t="s">
        <v>462</v>
      </c>
    </row>
    <row r="121" spans="2:14">
      <c r="B121" s="151">
        <v>120</v>
      </c>
      <c r="C121" s="155" t="s">
        <v>483</v>
      </c>
      <c r="D121" s="155" t="s">
        <v>484</v>
      </c>
      <c r="E121" s="155" t="s">
        <v>485</v>
      </c>
      <c r="F121" s="155" t="s">
        <v>486</v>
      </c>
      <c r="G121" s="151" t="s">
        <v>487</v>
      </c>
      <c r="H121" s="151" t="s">
        <v>488</v>
      </c>
      <c r="I121" s="156" t="s">
        <v>274</v>
      </c>
      <c r="J121" s="156" t="s">
        <v>274</v>
      </c>
      <c r="K121" s="151" t="s">
        <v>491</v>
      </c>
      <c r="L121" s="151" t="s">
        <v>492</v>
      </c>
      <c r="M121" s="151" t="s">
        <v>917</v>
      </c>
      <c r="N121" s="154"/>
    </row>
    <row r="122" spans="2:14">
      <c r="B122" s="151">
        <v>121</v>
      </c>
      <c r="C122" s="155" t="s">
        <v>483</v>
      </c>
      <c r="D122" s="155" t="s">
        <v>484</v>
      </c>
      <c r="E122" s="155" t="s">
        <v>485</v>
      </c>
      <c r="F122" s="155" t="s">
        <v>486</v>
      </c>
      <c r="G122" s="151" t="s">
        <v>487</v>
      </c>
      <c r="H122" s="151" t="s">
        <v>488</v>
      </c>
      <c r="I122" s="156" t="s">
        <v>274</v>
      </c>
      <c r="J122" s="156" t="s">
        <v>274</v>
      </c>
      <c r="K122" s="151" t="s">
        <v>493</v>
      </c>
      <c r="L122" s="151" t="s">
        <v>494</v>
      </c>
      <c r="M122" s="151" t="s">
        <v>916</v>
      </c>
      <c r="N122" s="154" t="s">
        <v>462</v>
      </c>
    </row>
    <row r="123" spans="2:14">
      <c r="B123" s="151">
        <v>122</v>
      </c>
      <c r="C123" s="155" t="s">
        <v>483</v>
      </c>
      <c r="D123" s="155" t="s">
        <v>484</v>
      </c>
      <c r="E123" s="155" t="s">
        <v>485</v>
      </c>
      <c r="F123" s="155" t="s">
        <v>486</v>
      </c>
      <c r="G123" s="151" t="s">
        <v>487</v>
      </c>
      <c r="H123" s="151" t="s">
        <v>488</v>
      </c>
      <c r="I123" s="156" t="s">
        <v>274</v>
      </c>
      <c r="J123" s="156" t="s">
        <v>274</v>
      </c>
      <c r="K123" s="151" t="s">
        <v>493</v>
      </c>
      <c r="L123" s="151" t="s">
        <v>494</v>
      </c>
      <c r="M123" s="151" t="s">
        <v>915</v>
      </c>
      <c r="N123" s="154"/>
    </row>
    <row r="124" spans="2:14">
      <c r="B124" s="151">
        <v>123</v>
      </c>
      <c r="C124" s="155" t="s">
        <v>483</v>
      </c>
      <c r="D124" s="155" t="s">
        <v>484</v>
      </c>
      <c r="E124" s="155" t="s">
        <v>485</v>
      </c>
      <c r="F124" s="155" t="s">
        <v>486</v>
      </c>
      <c r="G124" s="151" t="s">
        <v>487</v>
      </c>
      <c r="H124" s="151" t="s">
        <v>488</v>
      </c>
      <c r="I124" s="156" t="s">
        <v>274</v>
      </c>
      <c r="J124" s="156" t="s">
        <v>274</v>
      </c>
      <c r="K124" s="151" t="s">
        <v>493</v>
      </c>
      <c r="L124" s="151" t="s">
        <v>494</v>
      </c>
      <c r="M124" s="151" t="s">
        <v>914</v>
      </c>
      <c r="N124" s="154"/>
    </row>
    <row r="125" spans="2:14">
      <c r="B125" s="151">
        <v>124</v>
      </c>
      <c r="C125" s="155" t="s">
        <v>483</v>
      </c>
      <c r="D125" s="155" t="s">
        <v>484</v>
      </c>
      <c r="E125" s="155" t="s">
        <v>485</v>
      </c>
      <c r="F125" s="155" t="s">
        <v>486</v>
      </c>
      <c r="G125" s="156" t="s">
        <v>274</v>
      </c>
      <c r="H125" s="156" t="s">
        <v>274</v>
      </c>
      <c r="I125" s="156" t="s">
        <v>274</v>
      </c>
      <c r="J125" s="156" t="s">
        <v>274</v>
      </c>
      <c r="K125" s="156" t="s">
        <v>274</v>
      </c>
      <c r="L125" s="156" t="s">
        <v>274</v>
      </c>
      <c r="M125" s="151" t="s">
        <v>913</v>
      </c>
      <c r="N125" s="154"/>
    </row>
    <row r="126" spans="2:14">
      <c r="B126" s="151">
        <v>125</v>
      </c>
      <c r="C126" s="151" t="s">
        <v>474</v>
      </c>
      <c r="D126" s="151" t="s">
        <v>475</v>
      </c>
      <c r="E126" s="155" t="s">
        <v>912</v>
      </c>
      <c r="F126" s="155" t="s">
        <v>495</v>
      </c>
      <c r="G126" s="151" t="s">
        <v>496</v>
      </c>
      <c r="H126" s="151" t="s">
        <v>497</v>
      </c>
      <c r="I126" s="156" t="s">
        <v>274</v>
      </c>
      <c r="J126" s="156" t="s">
        <v>274</v>
      </c>
      <c r="K126" s="151" t="s">
        <v>498</v>
      </c>
      <c r="L126" s="151" t="s">
        <v>499</v>
      </c>
      <c r="M126" s="151" t="s">
        <v>911</v>
      </c>
      <c r="N126" s="154"/>
    </row>
    <row r="127" spans="2:14">
      <c r="B127" s="151">
        <v>126</v>
      </c>
      <c r="C127" s="151" t="s">
        <v>474</v>
      </c>
      <c r="D127" s="151" t="s">
        <v>475</v>
      </c>
      <c r="E127" s="155" t="s">
        <v>907</v>
      </c>
      <c r="F127" s="155" t="s">
        <v>495</v>
      </c>
      <c r="G127" s="151" t="s">
        <v>496</v>
      </c>
      <c r="H127" s="151" t="s">
        <v>497</v>
      </c>
      <c r="I127" s="156" t="s">
        <v>274</v>
      </c>
      <c r="J127" s="156" t="s">
        <v>274</v>
      </c>
      <c r="K127" s="151" t="s">
        <v>500</v>
      </c>
      <c r="L127" s="151" t="s">
        <v>501</v>
      </c>
      <c r="M127" s="151" t="s">
        <v>910</v>
      </c>
      <c r="N127" s="154"/>
    </row>
    <row r="128" spans="2:14">
      <c r="B128" s="151">
        <v>127</v>
      </c>
      <c r="C128" s="151" t="s">
        <v>474</v>
      </c>
      <c r="D128" s="151" t="s">
        <v>475</v>
      </c>
      <c r="E128" s="155" t="s">
        <v>907</v>
      </c>
      <c r="F128" s="155" t="s">
        <v>495</v>
      </c>
      <c r="G128" s="151" t="s">
        <v>496</v>
      </c>
      <c r="H128" s="151" t="s">
        <v>497</v>
      </c>
      <c r="I128" s="156" t="s">
        <v>274</v>
      </c>
      <c r="J128" s="156" t="s">
        <v>274</v>
      </c>
      <c r="K128" s="151" t="s">
        <v>500</v>
      </c>
      <c r="L128" s="151" t="s">
        <v>501</v>
      </c>
      <c r="M128" s="151" t="s">
        <v>909</v>
      </c>
      <c r="N128" s="154"/>
    </row>
    <row r="129" spans="2:14">
      <c r="B129" s="151">
        <v>128</v>
      </c>
      <c r="C129" s="151" t="s">
        <v>474</v>
      </c>
      <c r="D129" s="151" t="s">
        <v>475</v>
      </c>
      <c r="E129" s="155" t="s">
        <v>907</v>
      </c>
      <c r="F129" s="155" t="s">
        <v>495</v>
      </c>
      <c r="G129" s="151" t="s">
        <v>496</v>
      </c>
      <c r="H129" s="151" t="s">
        <v>497</v>
      </c>
      <c r="I129" s="156" t="s">
        <v>274</v>
      </c>
      <c r="J129" s="156" t="s">
        <v>274</v>
      </c>
      <c r="K129" s="151" t="s">
        <v>502</v>
      </c>
      <c r="L129" s="151" t="s">
        <v>503</v>
      </c>
      <c r="M129" s="151" t="s">
        <v>908</v>
      </c>
      <c r="N129" s="154" t="s">
        <v>462</v>
      </c>
    </row>
    <row r="130" spans="2:14">
      <c r="B130" s="151">
        <v>129</v>
      </c>
      <c r="C130" s="151" t="s">
        <v>474</v>
      </c>
      <c r="D130" s="151" t="s">
        <v>475</v>
      </c>
      <c r="E130" s="155" t="s">
        <v>907</v>
      </c>
      <c r="F130" s="155" t="s">
        <v>495</v>
      </c>
      <c r="G130" s="156" t="s">
        <v>274</v>
      </c>
      <c r="H130" s="156" t="s">
        <v>274</v>
      </c>
      <c r="I130" s="156" t="s">
        <v>274</v>
      </c>
      <c r="J130" s="156" t="s">
        <v>274</v>
      </c>
      <c r="K130" s="156" t="s">
        <v>274</v>
      </c>
      <c r="L130" s="156" t="s">
        <v>274</v>
      </c>
      <c r="M130" s="151" t="s">
        <v>906</v>
      </c>
      <c r="N130" s="154"/>
    </row>
    <row r="131" spans="2:14">
      <c r="B131" s="151">
        <v>130</v>
      </c>
      <c r="C131" s="151" t="s">
        <v>474</v>
      </c>
      <c r="D131" s="151" t="s">
        <v>475</v>
      </c>
      <c r="E131" s="151" t="s">
        <v>504</v>
      </c>
      <c r="F131" s="151" t="s">
        <v>505</v>
      </c>
      <c r="G131" s="156" t="s">
        <v>274</v>
      </c>
      <c r="H131" s="156" t="s">
        <v>274</v>
      </c>
      <c r="I131" s="156" t="s">
        <v>274</v>
      </c>
      <c r="J131" s="156" t="s">
        <v>274</v>
      </c>
      <c r="K131" s="156" t="s">
        <v>274</v>
      </c>
      <c r="L131" s="156" t="s">
        <v>274</v>
      </c>
      <c r="M131" s="151" t="s">
        <v>905</v>
      </c>
      <c r="N131" s="154"/>
    </row>
    <row r="132" spans="2:14">
      <c r="B132" s="151">
        <v>131</v>
      </c>
      <c r="C132" s="151" t="s">
        <v>474</v>
      </c>
      <c r="D132" s="151" t="s">
        <v>475</v>
      </c>
      <c r="E132" s="151" t="s">
        <v>504</v>
      </c>
      <c r="F132" s="151" t="s">
        <v>505</v>
      </c>
      <c r="G132" s="156" t="s">
        <v>274</v>
      </c>
      <c r="H132" s="156" t="s">
        <v>274</v>
      </c>
      <c r="I132" s="156" t="s">
        <v>274</v>
      </c>
      <c r="J132" s="156" t="s">
        <v>274</v>
      </c>
      <c r="K132" s="156" t="s">
        <v>274</v>
      </c>
      <c r="L132" s="156" t="s">
        <v>274</v>
      </c>
      <c r="M132" s="151" t="s">
        <v>904</v>
      </c>
      <c r="N132" s="154"/>
    </row>
    <row r="133" spans="2:14">
      <c r="B133" s="151">
        <v>132</v>
      </c>
      <c r="C133" s="155" t="s">
        <v>506</v>
      </c>
      <c r="D133" s="155" t="s">
        <v>507</v>
      </c>
      <c r="E133" s="151" t="s">
        <v>508</v>
      </c>
      <c r="F133" s="151" t="s">
        <v>509</v>
      </c>
      <c r="G133" s="156" t="s">
        <v>274</v>
      </c>
      <c r="H133" s="156" t="s">
        <v>274</v>
      </c>
      <c r="I133" s="156" t="s">
        <v>274</v>
      </c>
      <c r="J133" s="156" t="s">
        <v>274</v>
      </c>
      <c r="K133" s="156" t="s">
        <v>274</v>
      </c>
      <c r="L133" s="156" t="s">
        <v>274</v>
      </c>
      <c r="M133" s="151" t="s">
        <v>903</v>
      </c>
      <c r="N133" s="154"/>
    </row>
    <row r="134" spans="2:14">
      <c r="B134" s="151">
        <v>133</v>
      </c>
      <c r="C134" s="151" t="s">
        <v>510</v>
      </c>
      <c r="D134" s="156" t="s">
        <v>274</v>
      </c>
      <c r="E134" s="156" t="s">
        <v>274</v>
      </c>
      <c r="F134" s="156" t="s">
        <v>274</v>
      </c>
      <c r="G134" s="156" t="s">
        <v>274</v>
      </c>
      <c r="H134" s="156" t="s">
        <v>274</v>
      </c>
      <c r="I134" s="156" t="s">
        <v>274</v>
      </c>
      <c r="J134" s="156" t="s">
        <v>274</v>
      </c>
      <c r="K134" s="156" t="s">
        <v>274</v>
      </c>
      <c r="L134" s="156" t="s">
        <v>274</v>
      </c>
      <c r="M134" s="151" t="s">
        <v>902</v>
      </c>
      <c r="N134" s="154"/>
    </row>
    <row r="135" spans="2:14" ht="24">
      <c r="B135" s="151">
        <v>134</v>
      </c>
      <c r="C135" s="151" t="s">
        <v>510</v>
      </c>
      <c r="D135" s="156" t="s">
        <v>274</v>
      </c>
      <c r="E135" s="156" t="s">
        <v>274</v>
      </c>
      <c r="F135" s="156" t="s">
        <v>274</v>
      </c>
      <c r="G135" s="156" t="s">
        <v>274</v>
      </c>
      <c r="H135" s="156" t="s">
        <v>274</v>
      </c>
      <c r="I135" s="156" t="s">
        <v>274</v>
      </c>
      <c r="J135" s="156" t="s">
        <v>274</v>
      </c>
      <c r="K135" s="156" t="s">
        <v>274</v>
      </c>
      <c r="L135" s="156" t="s">
        <v>274</v>
      </c>
      <c r="M135" s="151" t="s">
        <v>901</v>
      </c>
      <c r="N135" s="154" t="s">
        <v>900</v>
      </c>
    </row>
    <row r="136" spans="2:14">
      <c r="B136" s="151">
        <v>135</v>
      </c>
      <c r="C136" s="151" t="s">
        <v>510</v>
      </c>
      <c r="D136" s="156" t="s">
        <v>274</v>
      </c>
      <c r="E136" s="156" t="s">
        <v>274</v>
      </c>
      <c r="F136" s="156" t="s">
        <v>274</v>
      </c>
      <c r="G136" s="156" t="s">
        <v>274</v>
      </c>
      <c r="H136" s="156" t="s">
        <v>274</v>
      </c>
      <c r="I136" s="156" t="s">
        <v>274</v>
      </c>
      <c r="J136" s="156" t="s">
        <v>274</v>
      </c>
      <c r="K136" s="156" t="s">
        <v>274</v>
      </c>
      <c r="L136" s="156" t="s">
        <v>274</v>
      </c>
      <c r="M136" s="151" t="s">
        <v>899</v>
      </c>
      <c r="N136" s="154"/>
    </row>
    <row r="137" spans="2:14">
      <c r="B137" s="151">
        <v>136</v>
      </c>
      <c r="C137" s="151" t="s">
        <v>510</v>
      </c>
      <c r="D137" s="156" t="s">
        <v>274</v>
      </c>
      <c r="E137" s="156" t="s">
        <v>274</v>
      </c>
      <c r="F137" s="156" t="s">
        <v>274</v>
      </c>
      <c r="G137" s="156" t="s">
        <v>274</v>
      </c>
      <c r="H137" s="156" t="s">
        <v>274</v>
      </c>
      <c r="I137" s="156" t="s">
        <v>274</v>
      </c>
      <c r="J137" s="156" t="s">
        <v>274</v>
      </c>
      <c r="K137" s="156" t="s">
        <v>274</v>
      </c>
      <c r="L137" s="156" t="s">
        <v>274</v>
      </c>
      <c r="M137" s="151" t="s">
        <v>898</v>
      </c>
      <c r="N137" s="154"/>
    </row>
    <row r="138" spans="2:14">
      <c r="M138" s="191" t="s">
        <v>890</v>
      </c>
    </row>
  </sheetData>
  <phoneticPr fontId="2"/>
  <pageMargins left="0.78740157480314965" right="0.78740157480314965" top="0.98425196850393704" bottom="0.98425196850393704" header="0.51181102362204722" footer="0.51181102362204722"/>
  <pageSetup paperSize="8" scale="58" orientation="landscape" r:id="rId1"/>
  <headerFooter alignWithMargins="0">
    <oddHeader>&amp;C&amp;14植物プランクトン　タクサリスト見直し案(&amp;P)</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C252"/>
  <sheetViews>
    <sheetView showGridLines="0" view="pageBreakPreview" topLeftCell="C1" zoomScale="75" zoomScaleNormal="100" zoomScaleSheetLayoutView="75" workbookViewId="0">
      <pane xSplit="1" ySplit="1" topLeftCell="D2" activePane="bottomRight" state="frozen"/>
      <selection activeCell="D9" sqref="D9"/>
      <selection pane="topRight" activeCell="D9" sqref="D9"/>
      <selection pane="bottomLeft" activeCell="D9" sqref="D9"/>
      <selection pane="bottomRight" activeCell="D9" sqref="D9"/>
    </sheetView>
  </sheetViews>
  <sheetFormatPr defaultRowHeight="12"/>
  <cols>
    <col min="1" max="1" width="9" style="162"/>
    <col min="2" max="3" width="4.125" style="162" customWidth="1"/>
    <col min="4" max="13" width="13.75" style="167" customWidth="1"/>
    <col min="14" max="14" width="37.25" style="168" customWidth="1"/>
    <col min="15" max="257" width="9" style="162"/>
    <col min="258" max="259" width="4.125" style="162" customWidth="1"/>
    <col min="260" max="269" width="13.75" style="162" customWidth="1"/>
    <col min="270" max="270" width="37.25" style="162" customWidth="1"/>
    <col min="271" max="513" width="9" style="162"/>
    <col min="514" max="515" width="4.125" style="162" customWidth="1"/>
    <col min="516" max="525" width="13.75" style="162" customWidth="1"/>
    <col min="526" max="526" width="37.25" style="162" customWidth="1"/>
    <col min="527" max="769" width="9" style="162"/>
    <col min="770" max="771" width="4.125" style="162" customWidth="1"/>
    <col min="772" max="781" width="13.75" style="162" customWidth="1"/>
    <col min="782" max="782" width="37.25" style="162" customWidth="1"/>
    <col min="783" max="1025" width="9" style="162"/>
    <col min="1026" max="1027" width="4.125" style="162" customWidth="1"/>
    <col min="1028" max="1037" width="13.75" style="162" customWidth="1"/>
    <col min="1038" max="1038" width="37.25" style="162" customWidth="1"/>
    <col min="1039" max="1281" width="9" style="162"/>
    <col min="1282" max="1283" width="4.125" style="162" customWidth="1"/>
    <col min="1284" max="1293" width="13.75" style="162" customWidth="1"/>
    <col min="1294" max="1294" width="37.25" style="162" customWidth="1"/>
    <col min="1295" max="1537" width="9" style="162"/>
    <col min="1538" max="1539" width="4.125" style="162" customWidth="1"/>
    <col min="1540" max="1549" width="13.75" style="162" customWidth="1"/>
    <col min="1550" max="1550" width="37.25" style="162" customWidth="1"/>
    <col min="1551" max="1793" width="9" style="162"/>
    <col min="1794" max="1795" width="4.125" style="162" customWidth="1"/>
    <col min="1796" max="1805" width="13.75" style="162" customWidth="1"/>
    <col min="1806" max="1806" width="37.25" style="162" customWidth="1"/>
    <col min="1807" max="2049" width="9" style="162"/>
    <col min="2050" max="2051" width="4.125" style="162" customWidth="1"/>
    <col min="2052" max="2061" width="13.75" style="162" customWidth="1"/>
    <col min="2062" max="2062" width="37.25" style="162" customWidth="1"/>
    <col min="2063" max="2305" width="9" style="162"/>
    <col min="2306" max="2307" width="4.125" style="162" customWidth="1"/>
    <col min="2308" max="2317" width="13.75" style="162" customWidth="1"/>
    <col min="2318" max="2318" width="37.25" style="162" customWidth="1"/>
    <col min="2319" max="2561" width="9" style="162"/>
    <col min="2562" max="2563" width="4.125" style="162" customWidth="1"/>
    <col min="2564" max="2573" width="13.75" style="162" customWidth="1"/>
    <col min="2574" max="2574" width="37.25" style="162" customWidth="1"/>
    <col min="2575" max="2817" width="9" style="162"/>
    <col min="2818" max="2819" width="4.125" style="162" customWidth="1"/>
    <col min="2820" max="2829" width="13.75" style="162" customWidth="1"/>
    <col min="2830" max="2830" width="37.25" style="162" customWidth="1"/>
    <col min="2831" max="3073" width="9" style="162"/>
    <col min="3074" max="3075" width="4.125" style="162" customWidth="1"/>
    <col min="3076" max="3085" width="13.75" style="162" customWidth="1"/>
    <col min="3086" max="3086" width="37.25" style="162" customWidth="1"/>
    <col min="3087" max="3329" width="9" style="162"/>
    <col min="3330" max="3331" width="4.125" style="162" customWidth="1"/>
    <col min="3332" max="3341" width="13.75" style="162" customWidth="1"/>
    <col min="3342" max="3342" width="37.25" style="162" customWidth="1"/>
    <col min="3343" max="3585" width="9" style="162"/>
    <col min="3586" max="3587" width="4.125" style="162" customWidth="1"/>
    <col min="3588" max="3597" width="13.75" style="162" customWidth="1"/>
    <col min="3598" max="3598" width="37.25" style="162" customWidth="1"/>
    <col min="3599" max="3841" width="9" style="162"/>
    <col min="3842" max="3843" width="4.125" style="162" customWidth="1"/>
    <col min="3844" max="3853" width="13.75" style="162" customWidth="1"/>
    <col min="3854" max="3854" width="37.25" style="162" customWidth="1"/>
    <col min="3855" max="4097" width="9" style="162"/>
    <col min="4098" max="4099" width="4.125" style="162" customWidth="1"/>
    <col min="4100" max="4109" width="13.75" style="162" customWidth="1"/>
    <col min="4110" max="4110" width="37.25" style="162" customWidth="1"/>
    <col min="4111" max="4353" width="9" style="162"/>
    <col min="4354" max="4355" width="4.125" style="162" customWidth="1"/>
    <col min="4356" max="4365" width="13.75" style="162" customWidth="1"/>
    <col min="4366" max="4366" width="37.25" style="162" customWidth="1"/>
    <col min="4367" max="4609" width="9" style="162"/>
    <col min="4610" max="4611" width="4.125" style="162" customWidth="1"/>
    <col min="4612" max="4621" width="13.75" style="162" customWidth="1"/>
    <col min="4622" max="4622" width="37.25" style="162" customWidth="1"/>
    <col min="4623" max="4865" width="9" style="162"/>
    <col min="4866" max="4867" width="4.125" style="162" customWidth="1"/>
    <col min="4868" max="4877" width="13.75" style="162" customWidth="1"/>
    <col min="4878" max="4878" width="37.25" style="162" customWidth="1"/>
    <col min="4879" max="5121" width="9" style="162"/>
    <col min="5122" max="5123" width="4.125" style="162" customWidth="1"/>
    <col min="5124" max="5133" width="13.75" style="162" customWidth="1"/>
    <col min="5134" max="5134" width="37.25" style="162" customWidth="1"/>
    <col min="5135" max="5377" width="9" style="162"/>
    <col min="5378" max="5379" width="4.125" style="162" customWidth="1"/>
    <col min="5380" max="5389" width="13.75" style="162" customWidth="1"/>
    <col min="5390" max="5390" width="37.25" style="162" customWidth="1"/>
    <col min="5391" max="5633" width="9" style="162"/>
    <col min="5634" max="5635" width="4.125" style="162" customWidth="1"/>
    <col min="5636" max="5645" width="13.75" style="162" customWidth="1"/>
    <col min="5646" max="5646" width="37.25" style="162" customWidth="1"/>
    <col min="5647" max="5889" width="9" style="162"/>
    <col min="5890" max="5891" width="4.125" style="162" customWidth="1"/>
    <col min="5892" max="5901" width="13.75" style="162" customWidth="1"/>
    <col min="5902" max="5902" width="37.25" style="162" customWidth="1"/>
    <col min="5903" max="6145" width="9" style="162"/>
    <col min="6146" max="6147" width="4.125" style="162" customWidth="1"/>
    <col min="6148" max="6157" width="13.75" style="162" customWidth="1"/>
    <col min="6158" max="6158" width="37.25" style="162" customWidth="1"/>
    <col min="6159" max="6401" width="9" style="162"/>
    <col min="6402" max="6403" width="4.125" style="162" customWidth="1"/>
    <col min="6404" max="6413" width="13.75" style="162" customWidth="1"/>
    <col min="6414" max="6414" width="37.25" style="162" customWidth="1"/>
    <col min="6415" max="6657" width="9" style="162"/>
    <col min="6658" max="6659" width="4.125" style="162" customWidth="1"/>
    <col min="6660" max="6669" width="13.75" style="162" customWidth="1"/>
    <col min="6670" max="6670" width="37.25" style="162" customWidth="1"/>
    <col min="6671" max="6913" width="9" style="162"/>
    <col min="6914" max="6915" width="4.125" style="162" customWidth="1"/>
    <col min="6916" max="6925" width="13.75" style="162" customWidth="1"/>
    <col min="6926" max="6926" width="37.25" style="162" customWidth="1"/>
    <col min="6927" max="7169" width="9" style="162"/>
    <col min="7170" max="7171" width="4.125" style="162" customWidth="1"/>
    <col min="7172" max="7181" width="13.75" style="162" customWidth="1"/>
    <col min="7182" max="7182" width="37.25" style="162" customWidth="1"/>
    <col min="7183" max="7425" width="9" style="162"/>
    <col min="7426" max="7427" width="4.125" style="162" customWidth="1"/>
    <col min="7428" max="7437" width="13.75" style="162" customWidth="1"/>
    <col min="7438" max="7438" width="37.25" style="162" customWidth="1"/>
    <col min="7439" max="7681" width="9" style="162"/>
    <col min="7682" max="7683" width="4.125" style="162" customWidth="1"/>
    <col min="7684" max="7693" width="13.75" style="162" customWidth="1"/>
    <col min="7694" max="7694" width="37.25" style="162" customWidth="1"/>
    <col min="7695" max="7937" width="9" style="162"/>
    <col min="7938" max="7939" width="4.125" style="162" customWidth="1"/>
    <col min="7940" max="7949" width="13.75" style="162" customWidth="1"/>
    <col min="7950" max="7950" width="37.25" style="162" customWidth="1"/>
    <col min="7951" max="8193" width="9" style="162"/>
    <col min="8194" max="8195" width="4.125" style="162" customWidth="1"/>
    <col min="8196" max="8205" width="13.75" style="162" customWidth="1"/>
    <col min="8206" max="8206" width="37.25" style="162" customWidth="1"/>
    <col min="8207" max="8449" width="9" style="162"/>
    <col min="8450" max="8451" width="4.125" style="162" customWidth="1"/>
    <col min="8452" max="8461" width="13.75" style="162" customWidth="1"/>
    <col min="8462" max="8462" width="37.25" style="162" customWidth="1"/>
    <col min="8463" max="8705" width="9" style="162"/>
    <col min="8706" max="8707" width="4.125" style="162" customWidth="1"/>
    <col min="8708" max="8717" width="13.75" style="162" customWidth="1"/>
    <col min="8718" max="8718" width="37.25" style="162" customWidth="1"/>
    <col min="8719" max="8961" width="9" style="162"/>
    <col min="8962" max="8963" width="4.125" style="162" customWidth="1"/>
    <col min="8964" max="8973" width="13.75" style="162" customWidth="1"/>
    <col min="8974" max="8974" width="37.25" style="162" customWidth="1"/>
    <col min="8975" max="9217" width="9" style="162"/>
    <col min="9218" max="9219" width="4.125" style="162" customWidth="1"/>
    <col min="9220" max="9229" width="13.75" style="162" customWidth="1"/>
    <col min="9230" max="9230" width="37.25" style="162" customWidth="1"/>
    <col min="9231" max="9473" width="9" style="162"/>
    <col min="9474" max="9475" width="4.125" style="162" customWidth="1"/>
    <col min="9476" max="9485" width="13.75" style="162" customWidth="1"/>
    <col min="9486" max="9486" width="37.25" style="162" customWidth="1"/>
    <col min="9487" max="9729" width="9" style="162"/>
    <col min="9730" max="9731" width="4.125" style="162" customWidth="1"/>
    <col min="9732" max="9741" width="13.75" style="162" customWidth="1"/>
    <col min="9742" max="9742" width="37.25" style="162" customWidth="1"/>
    <col min="9743" max="9985" width="9" style="162"/>
    <col min="9986" max="9987" width="4.125" style="162" customWidth="1"/>
    <col min="9988" max="9997" width="13.75" style="162" customWidth="1"/>
    <col min="9998" max="9998" width="37.25" style="162" customWidth="1"/>
    <col min="9999" max="10241" width="9" style="162"/>
    <col min="10242" max="10243" width="4.125" style="162" customWidth="1"/>
    <col min="10244" max="10253" width="13.75" style="162" customWidth="1"/>
    <col min="10254" max="10254" width="37.25" style="162" customWidth="1"/>
    <col min="10255" max="10497" width="9" style="162"/>
    <col min="10498" max="10499" width="4.125" style="162" customWidth="1"/>
    <col min="10500" max="10509" width="13.75" style="162" customWidth="1"/>
    <col min="10510" max="10510" width="37.25" style="162" customWidth="1"/>
    <col min="10511" max="10753" width="9" style="162"/>
    <col min="10754" max="10755" width="4.125" style="162" customWidth="1"/>
    <col min="10756" max="10765" width="13.75" style="162" customWidth="1"/>
    <col min="10766" max="10766" width="37.25" style="162" customWidth="1"/>
    <col min="10767" max="11009" width="9" style="162"/>
    <col min="11010" max="11011" width="4.125" style="162" customWidth="1"/>
    <col min="11012" max="11021" width="13.75" style="162" customWidth="1"/>
    <col min="11022" max="11022" width="37.25" style="162" customWidth="1"/>
    <col min="11023" max="11265" width="9" style="162"/>
    <col min="11266" max="11267" width="4.125" style="162" customWidth="1"/>
    <col min="11268" max="11277" width="13.75" style="162" customWidth="1"/>
    <col min="11278" max="11278" width="37.25" style="162" customWidth="1"/>
    <col min="11279" max="11521" width="9" style="162"/>
    <col min="11522" max="11523" width="4.125" style="162" customWidth="1"/>
    <col min="11524" max="11533" width="13.75" style="162" customWidth="1"/>
    <col min="11534" max="11534" width="37.25" style="162" customWidth="1"/>
    <col min="11535" max="11777" width="9" style="162"/>
    <col min="11778" max="11779" width="4.125" style="162" customWidth="1"/>
    <col min="11780" max="11789" width="13.75" style="162" customWidth="1"/>
    <col min="11790" max="11790" width="37.25" style="162" customWidth="1"/>
    <col min="11791" max="12033" width="9" style="162"/>
    <col min="12034" max="12035" width="4.125" style="162" customWidth="1"/>
    <col min="12036" max="12045" width="13.75" style="162" customWidth="1"/>
    <col min="12046" max="12046" width="37.25" style="162" customWidth="1"/>
    <col min="12047" max="12289" width="9" style="162"/>
    <col min="12290" max="12291" width="4.125" style="162" customWidth="1"/>
    <col min="12292" max="12301" width="13.75" style="162" customWidth="1"/>
    <col min="12302" max="12302" width="37.25" style="162" customWidth="1"/>
    <col min="12303" max="12545" width="9" style="162"/>
    <col min="12546" max="12547" width="4.125" style="162" customWidth="1"/>
    <col min="12548" max="12557" width="13.75" style="162" customWidth="1"/>
    <col min="12558" max="12558" width="37.25" style="162" customWidth="1"/>
    <col min="12559" max="12801" width="9" style="162"/>
    <col min="12802" max="12803" width="4.125" style="162" customWidth="1"/>
    <col min="12804" max="12813" width="13.75" style="162" customWidth="1"/>
    <col min="12814" max="12814" width="37.25" style="162" customWidth="1"/>
    <col min="12815" max="13057" width="9" style="162"/>
    <col min="13058" max="13059" width="4.125" style="162" customWidth="1"/>
    <col min="13060" max="13069" width="13.75" style="162" customWidth="1"/>
    <col min="13070" max="13070" width="37.25" style="162" customWidth="1"/>
    <col min="13071" max="13313" width="9" style="162"/>
    <col min="13314" max="13315" width="4.125" style="162" customWidth="1"/>
    <col min="13316" max="13325" width="13.75" style="162" customWidth="1"/>
    <col min="13326" max="13326" width="37.25" style="162" customWidth="1"/>
    <col min="13327" max="13569" width="9" style="162"/>
    <col min="13570" max="13571" width="4.125" style="162" customWidth="1"/>
    <col min="13572" max="13581" width="13.75" style="162" customWidth="1"/>
    <col min="13582" max="13582" width="37.25" style="162" customWidth="1"/>
    <col min="13583" max="13825" width="9" style="162"/>
    <col min="13826" max="13827" width="4.125" style="162" customWidth="1"/>
    <col min="13828" max="13837" width="13.75" style="162" customWidth="1"/>
    <col min="13838" max="13838" width="37.25" style="162" customWidth="1"/>
    <col min="13839" max="14081" width="9" style="162"/>
    <col min="14082" max="14083" width="4.125" style="162" customWidth="1"/>
    <col min="14084" max="14093" width="13.75" style="162" customWidth="1"/>
    <col min="14094" max="14094" width="37.25" style="162" customWidth="1"/>
    <col min="14095" max="14337" width="9" style="162"/>
    <col min="14338" max="14339" width="4.125" style="162" customWidth="1"/>
    <col min="14340" max="14349" width="13.75" style="162" customWidth="1"/>
    <col min="14350" max="14350" width="37.25" style="162" customWidth="1"/>
    <col min="14351" max="14593" width="9" style="162"/>
    <col min="14594" max="14595" width="4.125" style="162" customWidth="1"/>
    <col min="14596" max="14605" width="13.75" style="162" customWidth="1"/>
    <col min="14606" max="14606" width="37.25" style="162" customWidth="1"/>
    <col min="14607" max="14849" width="9" style="162"/>
    <col min="14850" max="14851" width="4.125" style="162" customWidth="1"/>
    <col min="14852" max="14861" width="13.75" style="162" customWidth="1"/>
    <col min="14862" max="14862" width="37.25" style="162" customWidth="1"/>
    <col min="14863" max="15105" width="9" style="162"/>
    <col min="15106" max="15107" width="4.125" style="162" customWidth="1"/>
    <col min="15108" max="15117" width="13.75" style="162" customWidth="1"/>
    <col min="15118" max="15118" width="37.25" style="162" customWidth="1"/>
    <col min="15119" max="15361" width="9" style="162"/>
    <col min="15362" max="15363" width="4.125" style="162" customWidth="1"/>
    <col min="15364" max="15373" width="13.75" style="162" customWidth="1"/>
    <col min="15374" max="15374" width="37.25" style="162" customWidth="1"/>
    <col min="15375" max="15617" width="9" style="162"/>
    <col min="15618" max="15619" width="4.125" style="162" customWidth="1"/>
    <col min="15620" max="15629" width="13.75" style="162" customWidth="1"/>
    <col min="15630" max="15630" width="37.25" style="162" customWidth="1"/>
    <col min="15631" max="15873" width="9" style="162"/>
    <col min="15874" max="15875" width="4.125" style="162" customWidth="1"/>
    <col min="15876" max="15885" width="13.75" style="162" customWidth="1"/>
    <col min="15886" max="15886" width="37.25" style="162" customWidth="1"/>
    <col min="15887" max="16129" width="9" style="162"/>
    <col min="16130" max="16131" width="4.125" style="162" customWidth="1"/>
    <col min="16132" max="16141" width="13.75" style="162" customWidth="1"/>
    <col min="16142" max="16142" width="37.25" style="162" customWidth="1"/>
    <col min="16143" max="16384" width="9" style="162"/>
  </cols>
  <sheetData>
    <row r="1" spans="1:14">
      <c r="A1" s="157" t="s">
        <v>511</v>
      </c>
      <c r="B1" s="158" t="s">
        <v>512</v>
      </c>
      <c r="C1" s="159" t="s">
        <v>513</v>
      </c>
      <c r="D1" s="160" t="s">
        <v>514</v>
      </c>
      <c r="E1" s="160" t="s">
        <v>515</v>
      </c>
      <c r="F1" s="160" t="s">
        <v>516</v>
      </c>
      <c r="G1" s="160" t="s">
        <v>517</v>
      </c>
      <c r="H1" s="160" t="s">
        <v>518</v>
      </c>
      <c r="I1" s="160" t="s">
        <v>519</v>
      </c>
      <c r="J1" s="160" t="s">
        <v>520</v>
      </c>
      <c r="K1" s="160" t="s">
        <v>521</v>
      </c>
      <c r="L1" s="160" t="s">
        <v>522</v>
      </c>
      <c r="M1" s="160" t="s">
        <v>523</v>
      </c>
      <c r="N1" s="161" t="s">
        <v>524</v>
      </c>
    </row>
    <row r="2" spans="1:14">
      <c r="A2" s="162">
        <v>6</v>
      </c>
      <c r="B2" s="163">
        <v>303</v>
      </c>
      <c r="C2" s="153">
        <v>1</v>
      </c>
      <c r="D2" s="153" t="s">
        <v>525</v>
      </c>
      <c r="E2" s="153" t="s">
        <v>526</v>
      </c>
      <c r="F2" s="153" t="s">
        <v>527</v>
      </c>
      <c r="G2" s="153" t="s">
        <v>528</v>
      </c>
      <c r="H2" s="153"/>
      <c r="I2" s="153"/>
      <c r="J2" s="153" t="s">
        <v>529</v>
      </c>
      <c r="K2" s="153" t="s">
        <v>530</v>
      </c>
      <c r="L2" s="153" t="s">
        <v>531</v>
      </c>
      <c r="M2" s="153" t="s">
        <v>532</v>
      </c>
      <c r="N2" s="153" t="s">
        <v>533</v>
      </c>
    </row>
    <row r="3" spans="1:14">
      <c r="A3" s="162">
        <v>21</v>
      </c>
      <c r="B3" s="163">
        <v>318</v>
      </c>
      <c r="C3" s="153">
        <v>2</v>
      </c>
      <c r="D3" s="153" t="s">
        <v>525</v>
      </c>
      <c r="E3" s="153" t="s">
        <v>526</v>
      </c>
      <c r="F3" s="153" t="s">
        <v>527</v>
      </c>
      <c r="G3" s="153" t="s">
        <v>528</v>
      </c>
      <c r="H3" s="153"/>
      <c r="I3" s="153"/>
      <c r="J3" s="153" t="s">
        <v>529</v>
      </c>
      <c r="K3" s="153" t="s">
        <v>530</v>
      </c>
      <c r="L3" s="153" t="s">
        <v>534</v>
      </c>
      <c r="M3" s="153" t="s">
        <v>535</v>
      </c>
      <c r="N3" s="153" t="s">
        <v>536</v>
      </c>
    </row>
    <row r="4" spans="1:14">
      <c r="A4" s="162">
        <v>34</v>
      </c>
      <c r="B4" s="163">
        <v>331</v>
      </c>
      <c r="C4" s="153">
        <v>3</v>
      </c>
      <c r="D4" s="153" t="s">
        <v>525</v>
      </c>
      <c r="E4" s="153" t="s">
        <v>526</v>
      </c>
      <c r="F4" s="153" t="s">
        <v>527</v>
      </c>
      <c r="G4" s="153" t="s">
        <v>528</v>
      </c>
      <c r="H4" s="153"/>
      <c r="I4" s="153"/>
      <c r="J4" s="153" t="s">
        <v>529</v>
      </c>
      <c r="K4" s="153" t="s">
        <v>530</v>
      </c>
      <c r="L4" s="153" t="s">
        <v>537</v>
      </c>
      <c r="M4" s="153" t="s">
        <v>538</v>
      </c>
      <c r="N4" s="153" t="s">
        <v>539</v>
      </c>
    </row>
    <row r="5" spans="1:14">
      <c r="A5" s="162">
        <v>46</v>
      </c>
      <c r="B5" s="163">
        <v>343</v>
      </c>
      <c r="C5" s="153">
        <v>4</v>
      </c>
      <c r="D5" s="153" t="s">
        <v>525</v>
      </c>
      <c r="E5" s="153" t="s">
        <v>526</v>
      </c>
      <c r="F5" s="153" t="s">
        <v>540</v>
      </c>
      <c r="G5" s="153" t="s">
        <v>541</v>
      </c>
      <c r="H5" s="153"/>
      <c r="I5" s="153"/>
      <c r="J5" s="153" t="s">
        <v>542</v>
      </c>
      <c r="K5" s="153" t="s">
        <v>543</v>
      </c>
      <c r="L5" s="153" t="s">
        <v>544</v>
      </c>
      <c r="M5" s="153" t="s">
        <v>545</v>
      </c>
      <c r="N5" s="153" t="s">
        <v>546</v>
      </c>
    </row>
    <row r="6" spans="1:14">
      <c r="A6" s="162">
        <v>140</v>
      </c>
      <c r="B6" s="163">
        <v>437</v>
      </c>
      <c r="C6" s="153">
        <v>5</v>
      </c>
      <c r="D6" s="153" t="s">
        <v>547</v>
      </c>
      <c r="E6" s="153" t="s">
        <v>548</v>
      </c>
      <c r="F6" s="153" t="s">
        <v>336</v>
      </c>
      <c r="G6" s="153" t="s">
        <v>549</v>
      </c>
      <c r="H6" s="153"/>
      <c r="I6" s="153"/>
      <c r="J6" s="153" t="s">
        <v>550</v>
      </c>
      <c r="K6" s="153" t="s">
        <v>551</v>
      </c>
      <c r="L6" s="153" t="s">
        <v>552</v>
      </c>
      <c r="M6" s="153" t="s">
        <v>553</v>
      </c>
      <c r="N6" s="153" t="s">
        <v>554</v>
      </c>
    </row>
    <row r="7" spans="1:14">
      <c r="A7" s="162">
        <v>161</v>
      </c>
      <c r="B7" s="163">
        <v>122</v>
      </c>
      <c r="C7" s="153">
        <v>6</v>
      </c>
      <c r="D7" s="153" t="s">
        <v>555</v>
      </c>
      <c r="E7" s="153" t="s">
        <v>556</v>
      </c>
      <c r="F7" s="153" t="s">
        <v>339</v>
      </c>
      <c r="G7" s="153" t="s">
        <v>557</v>
      </c>
      <c r="H7" s="153"/>
      <c r="I7" s="153"/>
      <c r="J7" s="153" t="s">
        <v>558</v>
      </c>
      <c r="K7" s="153" t="s">
        <v>559</v>
      </c>
      <c r="L7" s="153" t="s">
        <v>560</v>
      </c>
      <c r="M7" s="153" t="s">
        <v>561</v>
      </c>
      <c r="N7" s="153" t="s">
        <v>562</v>
      </c>
    </row>
    <row r="8" spans="1:14">
      <c r="A8" s="162">
        <v>162</v>
      </c>
      <c r="B8" s="163">
        <v>124</v>
      </c>
      <c r="C8" s="153">
        <v>7</v>
      </c>
      <c r="D8" s="153" t="s">
        <v>555</v>
      </c>
      <c r="E8" s="153" t="s">
        <v>556</v>
      </c>
      <c r="F8" s="153" t="s">
        <v>339</v>
      </c>
      <c r="G8" s="153" t="s">
        <v>557</v>
      </c>
      <c r="H8" s="153"/>
      <c r="I8" s="153"/>
      <c r="J8" s="153" t="s">
        <v>558</v>
      </c>
      <c r="K8" s="153" t="s">
        <v>559</v>
      </c>
      <c r="L8" s="153" t="s">
        <v>560</v>
      </c>
      <c r="M8" s="153" t="s">
        <v>561</v>
      </c>
      <c r="N8" s="153" t="s">
        <v>563</v>
      </c>
    </row>
    <row r="9" spans="1:14">
      <c r="A9" s="162">
        <v>163</v>
      </c>
      <c r="B9" s="163">
        <v>127</v>
      </c>
      <c r="C9" s="153">
        <v>8</v>
      </c>
      <c r="D9" s="153" t="s">
        <v>555</v>
      </c>
      <c r="E9" s="153" t="s">
        <v>556</v>
      </c>
      <c r="F9" s="153" t="s">
        <v>339</v>
      </c>
      <c r="G9" s="153" t="s">
        <v>557</v>
      </c>
      <c r="H9" s="153"/>
      <c r="I9" s="153"/>
      <c r="J9" s="153" t="s">
        <v>558</v>
      </c>
      <c r="K9" s="153" t="s">
        <v>559</v>
      </c>
      <c r="L9" s="153" t="s">
        <v>560</v>
      </c>
      <c r="M9" s="153" t="s">
        <v>561</v>
      </c>
      <c r="N9" s="153" t="s">
        <v>564</v>
      </c>
    </row>
    <row r="10" spans="1:14">
      <c r="A10" s="162">
        <v>164.1</v>
      </c>
      <c r="B10" s="163">
        <v>126</v>
      </c>
      <c r="C10" s="153">
        <v>9</v>
      </c>
      <c r="D10" s="153" t="s">
        <v>555</v>
      </c>
      <c r="E10" s="153" t="s">
        <v>556</v>
      </c>
      <c r="F10" s="153" t="s">
        <v>339</v>
      </c>
      <c r="G10" s="153" t="s">
        <v>557</v>
      </c>
      <c r="H10" s="153"/>
      <c r="I10" s="153"/>
      <c r="J10" s="153" t="s">
        <v>558</v>
      </c>
      <c r="K10" s="153" t="s">
        <v>559</v>
      </c>
      <c r="L10" s="153" t="s">
        <v>560</v>
      </c>
      <c r="M10" s="153" t="s">
        <v>561</v>
      </c>
      <c r="N10" s="153" t="s">
        <v>565</v>
      </c>
    </row>
    <row r="11" spans="1:14">
      <c r="A11" s="162">
        <v>165</v>
      </c>
      <c r="B11" s="163">
        <v>128</v>
      </c>
      <c r="C11" s="153">
        <v>10</v>
      </c>
      <c r="D11" s="153" t="s">
        <v>555</v>
      </c>
      <c r="E11" s="153" t="s">
        <v>556</v>
      </c>
      <c r="F11" s="153" t="s">
        <v>339</v>
      </c>
      <c r="G11" s="153" t="s">
        <v>557</v>
      </c>
      <c r="H11" s="153"/>
      <c r="I11" s="153"/>
      <c r="J11" s="153" t="s">
        <v>558</v>
      </c>
      <c r="K11" s="153" t="s">
        <v>559</v>
      </c>
      <c r="L11" s="153" t="s">
        <v>560</v>
      </c>
      <c r="M11" s="153" t="s">
        <v>561</v>
      </c>
      <c r="N11" s="153" t="s">
        <v>566</v>
      </c>
    </row>
    <row r="12" spans="1:14">
      <c r="A12" s="162">
        <v>166</v>
      </c>
      <c r="B12" s="163">
        <v>129</v>
      </c>
      <c r="C12" s="153">
        <v>11</v>
      </c>
      <c r="D12" s="153" t="s">
        <v>555</v>
      </c>
      <c r="E12" s="153" t="s">
        <v>556</v>
      </c>
      <c r="F12" s="153" t="s">
        <v>339</v>
      </c>
      <c r="G12" s="153" t="s">
        <v>557</v>
      </c>
      <c r="H12" s="153"/>
      <c r="I12" s="153"/>
      <c r="J12" s="153" t="s">
        <v>558</v>
      </c>
      <c r="K12" s="153" t="s">
        <v>559</v>
      </c>
      <c r="L12" s="153" t="s">
        <v>560</v>
      </c>
      <c r="M12" s="153" t="s">
        <v>561</v>
      </c>
      <c r="N12" s="153" t="s">
        <v>340</v>
      </c>
    </row>
    <row r="13" spans="1:14">
      <c r="A13" s="162">
        <v>167</v>
      </c>
      <c r="B13" s="163">
        <v>130</v>
      </c>
      <c r="C13" s="153">
        <v>12</v>
      </c>
      <c r="D13" s="153" t="s">
        <v>555</v>
      </c>
      <c r="E13" s="153" t="s">
        <v>556</v>
      </c>
      <c r="F13" s="153" t="s">
        <v>339</v>
      </c>
      <c r="G13" s="153" t="s">
        <v>557</v>
      </c>
      <c r="H13" s="153"/>
      <c r="I13" s="153"/>
      <c r="J13" s="153" t="s">
        <v>558</v>
      </c>
      <c r="K13" s="153" t="s">
        <v>559</v>
      </c>
      <c r="L13" s="153" t="s">
        <v>560</v>
      </c>
      <c r="M13" s="153" t="s">
        <v>561</v>
      </c>
      <c r="N13" s="153" t="s">
        <v>567</v>
      </c>
    </row>
    <row r="14" spans="1:14">
      <c r="A14" s="162">
        <v>168</v>
      </c>
      <c r="B14" s="163">
        <v>131</v>
      </c>
      <c r="C14" s="153">
        <v>13</v>
      </c>
      <c r="D14" s="153" t="s">
        <v>555</v>
      </c>
      <c r="E14" s="153" t="s">
        <v>556</v>
      </c>
      <c r="F14" s="153" t="s">
        <v>339</v>
      </c>
      <c r="G14" s="153" t="s">
        <v>557</v>
      </c>
      <c r="H14" s="153"/>
      <c r="I14" s="153"/>
      <c r="J14" s="153" t="s">
        <v>558</v>
      </c>
      <c r="K14" s="153" t="s">
        <v>559</v>
      </c>
      <c r="L14" s="153" t="s">
        <v>560</v>
      </c>
      <c r="M14" s="153" t="s">
        <v>561</v>
      </c>
      <c r="N14" s="153" t="s">
        <v>568</v>
      </c>
    </row>
    <row r="15" spans="1:14">
      <c r="A15" s="162">
        <v>169</v>
      </c>
      <c r="B15" s="163">
        <v>132</v>
      </c>
      <c r="C15" s="153">
        <v>14</v>
      </c>
      <c r="D15" s="153" t="s">
        <v>555</v>
      </c>
      <c r="E15" s="153" t="s">
        <v>556</v>
      </c>
      <c r="F15" s="153" t="s">
        <v>339</v>
      </c>
      <c r="G15" s="153" t="s">
        <v>557</v>
      </c>
      <c r="H15" s="153"/>
      <c r="I15" s="153"/>
      <c r="J15" s="153" t="s">
        <v>558</v>
      </c>
      <c r="K15" s="153" t="s">
        <v>559</v>
      </c>
      <c r="L15" s="153" t="s">
        <v>560</v>
      </c>
      <c r="M15" s="153" t="s">
        <v>561</v>
      </c>
      <c r="N15" s="153" t="s">
        <v>569</v>
      </c>
    </row>
    <row r="16" spans="1:14">
      <c r="A16" s="162">
        <v>170</v>
      </c>
      <c r="B16" s="163">
        <v>133</v>
      </c>
      <c r="C16" s="153">
        <v>15</v>
      </c>
      <c r="D16" s="153" t="s">
        <v>555</v>
      </c>
      <c r="E16" s="153" t="s">
        <v>556</v>
      </c>
      <c r="F16" s="153" t="s">
        <v>339</v>
      </c>
      <c r="G16" s="153" t="s">
        <v>557</v>
      </c>
      <c r="H16" s="153"/>
      <c r="I16" s="153"/>
      <c r="J16" s="153" t="s">
        <v>558</v>
      </c>
      <c r="K16" s="153" t="s">
        <v>559</v>
      </c>
      <c r="L16" s="153" t="s">
        <v>560</v>
      </c>
      <c r="M16" s="153" t="s">
        <v>561</v>
      </c>
      <c r="N16" s="153" t="s">
        <v>570</v>
      </c>
    </row>
    <row r="17" spans="1:14">
      <c r="A17" s="162">
        <v>171</v>
      </c>
      <c r="B17" s="163">
        <v>134</v>
      </c>
      <c r="C17" s="153">
        <v>16</v>
      </c>
      <c r="D17" s="153" t="s">
        <v>555</v>
      </c>
      <c r="E17" s="153" t="s">
        <v>556</v>
      </c>
      <c r="F17" s="153" t="s">
        <v>339</v>
      </c>
      <c r="G17" s="153" t="s">
        <v>557</v>
      </c>
      <c r="H17" s="153"/>
      <c r="I17" s="153"/>
      <c r="J17" s="153" t="s">
        <v>558</v>
      </c>
      <c r="K17" s="153" t="s">
        <v>559</v>
      </c>
      <c r="L17" s="153" t="s">
        <v>560</v>
      </c>
      <c r="M17" s="153" t="s">
        <v>561</v>
      </c>
      <c r="N17" s="153" t="s">
        <v>571</v>
      </c>
    </row>
    <row r="18" spans="1:14">
      <c r="A18" s="162">
        <v>172</v>
      </c>
      <c r="B18" s="163">
        <v>135</v>
      </c>
      <c r="C18" s="153">
        <v>17</v>
      </c>
      <c r="D18" s="153" t="s">
        <v>555</v>
      </c>
      <c r="E18" s="153" t="s">
        <v>556</v>
      </c>
      <c r="F18" s="153" t="s">
        <v>339</v>
      </c>
      <c r="G18" s="153" t="s">
        <v>557</v>
      </c>
      <c r="H18" s="153"/>
      <c r="I18" s="153"/>
      <c r="J18" s="153" t="s">
        <v>558</v>
      </c>
      <c r="K18" s="153" t="s">
        <v>559</v>
      </c>
      <c r="L18" s="153" t="s">
        <v>560</v>
      </c>
      <c r="M18" s="153" t="s">
        <v>561</v>
      </c>
      <c r="N18" s="153" t="s">
        <v>572</v>
      </c>
    </row>
    <row r="19" spans="1:14">
      <c r="A19" s="162">
        <v>173</v>
      </c>
      <c r="B19" s="163">
        <v>136</v>
      </c>
      <c r="C19" s="153">
        <v>18</v>
      </c>
      <c r="D19" s="153" t="s">
        <v>555</v>
      </c>
      <c r="E19" s="153" t="s">
        <v>556</v>
      </c>
      <c r="F19" s="153" t="s">
        <v>339</v>
      </c>
      <c r="G19" s="153" t="s">
        <v>557</v>
      </c>
      <c r="H19" s="153"/>
      <c r="I19" s="153"/>
      <c r="J19" s="153" t="s">
        <v>558</v>
      </c>
      <c r="K19" s="153" t="s">
        <v>559</v>
      </c>
      <c r="L19" s="153" t="s">
        <v>560</v>
      </c>
      <c r="M19" s="153" t="s">
        <v>561</v>
      </c>
      <c r="N19" s="153" t="s">
        <v>573</v>
      </c>
    </row>
    <row r="20" spans="1:14">
      <c r="A20" s="162">
        <v>174</v>
      </c>
      <c r="B20" s="163">
        <v>137</v>
      </c>
      <c r="C20" s="153">
        <v>19</v>
      </c>
      <c r="D20" s="153" t="s">
        <v>555</v>
      </c>
      <c r="E20" s="153" t="s">
        <v>556</v>
      </c>
      <c r="F20" s="153" t="s">
        <v>339</v>
      </c>
      <c r="G20" s="153" t="s">
        <v>557</v>
      </c>
      <c r="H20" s="153"/>
      <c r="I20" s="153"/>
      <c r="J20" s="153" t="s">
        <v>558</v>
      </c>
      <c r="K20" s="153" t="s">
        <v>559</v>
      </c>
      <c r="L20" s="153" t="s">
        <v>560</v>
      </c>
      <c r="M20" s="153" t="s">
        <v>561</v>
      </c>
      <c r="N20" s="153" t="s">
        <v>574</v>
      </c>
    </row>
    <row r="21" spans="1:14">
      <c r="A21" s="162">
        <v>175</v>
      </c>
      <c r="B21" s="163">
        <v>138</v>
      </c>
      <c r="C21" s="153">
        <v>20</v>
      </c>
      <c r="D21" s="153" t="s">
        <v>555</v>
      </c>
      <c r="E21" s="153" t="s">
        <v>556</v>
      </c>
      <c r="F21" s="153" t="s">
        <v>339</v>
      </c>
      <c r="G21" s="153" t="s">
        <v>557</v>
      </c>
      <c r="H21" s="153"/>
      <c r="I21" s="153"/>
      <c r="J21" s="153" t="s">
        <v>558</v>
      </c>
      <c r="K21" s="153" t="s">
        <v>559</v>
      </c>
      <c r="L21" s="153" t="s">
        <v>560</v>
      </c>
      <c r="M21" s="153" t="s">
        <v>561</v>
      </c>
      <c r="N21" s="153" t="s">
        <v>575</v>
      </c>
    </row>
    <row r="22" spans="1:14">
      <c r="A22" s="162">
        <v>178</v>
      </c>
      <c r="B22" s="163">
        <v>142</v>
      </c>
      <c r="C22" s="153">
        <v>21</v>
      </c>
      <c r="D22" s="153" t="s">
        <v>555</v>
      </c>
      <c r="E22" s="153" t="s">
        <v>556</v>
      </c>
      <c r="F22" s="153" t="s">
        <v>339</v>
      </c>
      <c r="G22" s="153" t="s">
        <v>557</v>
      </c>
      <c r="H22" s="153"/>
      <c r="I22" s="153"/>
      <c r="J22" s="153" t="s">
        <v>558</v>
      </c>
      <c r="K22" s="153" t="s">
        <v>559</v>
      </c>
      <c r="L22" s="153" t="s">
        <v>560</v>
      </c>
      <c r="M22" s="153" t="s">
        <v>561</v>
      </c>
      <c r="N22" s="153" t="s">
        <v>576</v>
      </c>
    </row>
    <row r="23" spans="1:14">
      <c r="A23" s="162">
        <v>179</v>
      </c>
      <c r="B23" s="163">
        <v>123</v>
      </c>
      <c r="C23" s="153">
        <v>22</v>
      </c>
      <c r="D23" s="153" t="s">
        <v>555</v>
      </c>
      <c r="E23" s="153" t="s">
        <v>556</v>
      </c>
      <c r="F23" s="153" t="s">
        <v>339</v>
      </c>
      <c r="G23" s="153" t="s">
        <v>557</v>
      </c>
      <c r="H23" s="153"/>
      <c r="I23" s="153"/>
      <c r="J23" s="153" t="s">
        <v>558</v>
      </c>
      <c r="K23" s="153" t="s">
        <v>559</v>
      </c>
      <c r="L23" s="153" t="s">
        <v>560</v>
      </c>
      <c r="M23" s="153" t="s">
        <v>561</v>
      </c>
      <c r="N23" s="153" t="s">
        <v>577</v>
      </c>
    </row>
    <row r="24" spans="1:14">
      <c r="A24" s="162">
        <v>180</v>
      </c>
      <c r="B24" s="163">
        <v>148</v>
      </c>
      <c r="C24" s="153">
        <v>23</v>
      </c>
      <c r="D24" s="153" t="s">
        <v>555</v>
      </c>
      <c r="E24" s="153" t="s">
        <v>556</v>
      </c>
      <c r="F24" s="153" t="s">
        <v>339</v>
      </c>
      <c r="G24" s="153" t="s">
        <v>557</v>
      </c>
      <c r="H24" s="153"/>
      <c r="I24" s="153"/>
      <c r="J24" s="153" t="s">
        <v>558</v>
      </c>
      <c r="K24" s="153" t="s">
        <v>559</v>
      </c>
      <c r="L24" s="153" t="s">
        <v>560</v>
      </c>
      <c r="M24" s="153" t="s">
        <v>561</v>
      </c>
      <c r="N24" s="153" t="s">
        <v>341</v>
      </c>
    </row>
    <row r="25" spans="1:14">
      <c r="A25" s="162">
        <v>181</v>
      </c>
      <c r="B25" s="163">
        <v>149</v>
      </c>
      <c r="C25" s="153">
        <v>24</v>
      </c>
      <c r="D25" s="153" t="s">
        <v>555</v>
      </c>
      <c r="E25" s="153" t="s">
        <v>556</v>
      </c>
      <c r="F25" s="153" t="s">
        <v>339</v>
      </c>
      <c r="G25" s="153" t="s">
        <v>557</v>
      </c>
      <c r="H25" s="153"/>
      <c r="I25" s="153"/>
      <c r="J25" s="153" t="s">
        <v>558</v>
      </c>
      <c r="K25" s="153" t="s">
        <v>559</v>
      </c>
      <c r="L25" s="153" t="s">
        <v>560</v>
      </c>
      <c r="M25" s="153" t="s">
        <v>561</v>
      </c>
      <c r="N25" s="153" t="s">
        <v>578</v>
      </c>
    </row>
    <row r="26" spans="1:14">
      <c r="A26" s="162">
        <v>182</v>
      </c>
      <c r="B26" s="163">
        <v>150</v>
      </c>
      <c r="C26" s="153">
        <v>25</v>
      </c>
      <c r="D26" s="153" t="s">
        <v>555</v>
      </c>
      <c r="E26" s="153" t="s">
        <v>556</v>
      </c>
      <c r="F26" s="153" t="s">
        <v>339</v>
      </c>
      <c r="G26" s="153" t="s">
        <v>557</v>
      </c>
      <c r="H26" s="153"/>
      <c r="I26" s="153"/>
      <c r="J26" s="153" t="s">
        <v>558</v>
      </c>
      <c r="K26" s="153" t="s">
        <v>559</v>
      </c>
      <c r="L26" s="153" t="s">
        <v>560</v>
      </c>
      <c r="M26" s="153" t="s">
        <v>561</v>
      </c>
      <c r="N26" s="153" t="s">
        <v>579</v>
      </c>
    </row>
    <row r="27" spans="1:14">
      <c r="A27" s="162">
        <v>183</v>
      </c>
      <c r="B27" s="163">
        <v>151</v>
      </c>
      <c r="C27" s="153">
        <v>26</v>
      </c>
      <c r="D27" s="153" t="s">
        <v>555</v>
      </c>
      <c r="E27" s="153" t="s">
        <v>556</v>
      </c>
      <c r="F27" s="153" t="s">
        <v>339</v>
      </c>
      <c r="G27" s="153" t="s">
        <v>557</v>
      </c>
      <c r="H27" s="153"/>
      <c r="I27" s="153"/>
      <c r="J27" s="153" t="s">
        <v>558</v>
      </c>
      <c r="K27" s="153" t="s">
        <v>559</v>
      </c>
      <c r="L27" s="153" t="s">
        <v>560</v>
      </c>
      <c r="M27" s="153" t="s">
        <v>561</v>
      </c>
      <c r="N27" s="153" t="s">
        <v>580</v>
      </c>
    </row>
    <row r="28" spans="1:14">
      <c r="A28" s="162">
        <v>184</v>
      </c>
      <c r="B28" s="163">
        <v>152</v>
      </c>
      <c r="C28" s="153">
        <v>27</v>
      </c>
      <c r="D28" s="153" t="s">
        <v>555</v>
      </c>
      <c r="E28" s="153" t="s">
        <v>556</v>
      </c>
      <c r="F28" s="153" t="s">
        <v>339</v>
      </c>
      <c r="G28" s="153" t="s">
        <v>557</v>
      </c>
      <c r="H28" s="153"/>
      <c r="I28" s="153"/>
      <c r="J28" s="153" t="s">
        <v>558</v>
      </c>
      <c r="K28" s="153" t="s">
        <v>559</v>
      </c>
      <c r="L28" s="153" t="s">
        <v>560</v>
      </c>
      <c r="M28" s="153" t="s">
        <v>561</v>
      </c>
      <c r="N28" s="153" t="s">
        <v>581</v>
      </c>
    </row>
    <row r="29" spans="1:14">
      <c r="A29" s="162">
        <v>185</v>
      </c>
      <c r="B29" s="163">
        <v>153</v>
      </c>
      <c r="C29" s="153">
        <v>28</v>
      </c>
      <c r="D29" s="153" t="s">
        <v>555</v>
      </c>
      <c r="E29" s="153" t="s">
        <v>556</v>
      </c>
      <c r="F29" s="153" t="s">
        <v>339</v>
      </c>
      <c r="G29" s="153" t="s">
        <v>557</v>
      </c>
      <c r="H29" s="153"/>
      <c r="I29" s="153"/>
      <c r="J29" s="153" t="s">
        <v>558</v>
      </c>
      <c r="K29" s="153" t="s">
        <v>559</v>
      </c>
      <c r="L29" s="153" t="s">
        <v>560</v>
      </c>
      <c r="M29" s="153" t="s">
        <v>561</v>
      </c>
      <c r="N29" s="153" t="s">
        <v>582</v>
      </c>
    </row>
    <row r="30" spans="1:14">
      <c r="A30" s="162">
        <v>186</v>
      </c>
      <c r="B30" s="163">
        <v>154</v>
      </c>
      <c r="C30" s="153">
        <v>29</v>
      </c>
      <c r="D30" s="153" t="s">
        <v>555</v>
      </c>
      <c r="E30" s="153" t="s">
        <v>556</v>
      </c>
      <c r="F30" s="153" t="s">
        <v>339</v>
      </c>
      <c r="G30" s="153" t="s">
        <v>557</v>
      </c>
      <c r="H30" s="153"/>
      <c r="I30" s="153"/>
      <c r="J30" s="153" t="s">
        <v>558</v>
      </c>
      <c r="K30" s="153" t="s">
        <v>559</v>
      </c>
      <c r="L30" s="153" t="s">
        <v>560</v>
      </c>
      <c r="M30" s="153" t="s">
        <v>561</v>
      </c>
      <c r="N30" s="153" t="s">
        <v>583</v>
      </c>
    </row>
    <row r="31" spans="1:14">
      <c r="A31" s="162">
        <v>187</v>
      </c>
      <c r="B31" s="163">
        <v>155</v>
      </c>
      <c r="C31" s="153">
        <v>30</v>
      </c>
      <c r="D31" s="153" t="s">
        <v>555</v>
      </c>
      <c r="E31" s="153" t="s">
        <v>556</v>
      </c>
      <c r="F31" s="153" t="s">
        <v>339</v>
      </c>
      <c r="G31" s="153" t="s">
        <v>557</v>
      </c>
      <c r="H31" s="153"/>
      <c r="I31" s="153"/>
      <c r="J31" s="153" t="s">
        <v>558</v>
      </c>
      <c r="K31" s="153" t="s">
        <v>559</v>
      </c>
      <c r="L31" s="153" t="s">
        <v>560</v>
      </c>
      <c r="M31" s="153" t="s">
        <v>561</v>
      </c>
      <c r="N31" s="153" t="s">
        <v>584</v>
      </c>
    </row>
    <row r="32" spans="1:14">
      <c r="A32" s="162">
        <v>191</v>
      </c>
      <c r="B32" s="163">
        <v>159</v>
      </c>
      <c r="C32" s="153">
        <v>31</v>
      </c>
      <c r="D32" s="153" t="s">
        <v>555</v>
      </c>
      <c r="E32" s="153" t="s">
        <v>556</v>
      </c>
      <c r="F32" s="153" t="s">
        <v>339</v>
      </c>
      <c r="G32" s="153" t="s">
        <v>557</v>
      </c>
      <c r="H32" s="153"/>
      <c r="I32" s="153"/>
      <c r="J32" s="153" t="s">
        <v>558</v>
      </c>
      <c r="K32" s="153" t="s">
        <v>559</v>
      </c>
      <c r="L32" s="153" t="s">
        <v>560</v>
      </c>
      <c r="M32" s="153" t="s">
        <v>561</v>
      </c>
      <c r="N32" s="153" t="s">
        <v>585</v>
      </c>
    </row>
    <row r="33" spans="1:14">
      <c r="A33" s="162">
        <v>192</v>
      </c>
      <c r="B33" s="163">
        <v>160</v>
      </c>
      <c r="C33" s="153">
        <v>32</v>
      </c>
      <c r="D33" s="153" t="s">
        <v>555</v>
      </c>
      <c r="E33" s="153" t="s">
        <v>556</v>
      </c>
      <c r="F33" s="153" t="s">
        <v>339</v>
      </c>
      <c r="G33" s="153" t="s">
        <v>557</v>
      </c>
      <c r="H33" s="153"/>
      <c r="I33" s="153"/>
      <c r="J33" s="153" t="s">
        <v>558</v>
      </c>
      <c r="K33" s="153" t="s">
        <v>559</v>
      </c>
      <c r="L33" s="153" t="s">
        <v>560</v>
      </c>
      <c r="M33" s="153" t="s">
        <v>561</v>
      </c>
      <c r="N33" s="153" t="s">
        <v>586</v>
      </c>
    </row>
    <row r="34" spans="1:14">
      <c r="A34" s="162">
        <v>194</v>
      </c>
      <c r="B34" s="163">
        <v>162</v>
      </c>
      <c r="C34" s="153">
        <v>33</v>
      </c>
      <c r="D34" s="153" t="s">
        <v>555</v>
      </c>
      <c r="E34" s="153" t="s">
        <v>556</v>
      </c>
      <c r="F34" s="153" t="s">
        <v>339</v>
      </c>
      <c r="G34" s="153" t="s">
        <v>557</v>
      </c>
      <c r="H34" s="153"/>
      <c r="I34" s="153"/>
      <c r="J34" s="153" t="s">
        <v>558</v>
      </c>
      <c r="K34" s="153" t="s">
        <v>559</v>
      </c>
      <c r="L34" s="153" t="s">
        <v>560</v>
      </c>
      <c r="M34" s="153" t="s">
        <v>561</v>
      </c>
      <c r="N34" s="153" t="s">
        <v>587</v>
      </c>
    </row>
    <row r="35" spans="1:14">
      <c r="A35" s="162">
        <v>195</v>
      </c>
      <c r="B35" s="163">
        <v>169</v>
      </c>
      <c r="C35" s="153">
        <v>34</v>
      </c>
      <c r="D35" s="153" t="s">
        <v>555</v>
      </c>
      <c r="E35" s="153" t="s">
        <v>556</v>
      </c>
      <c r="F35" s="153" t="s">
        <v>339</v>
      </c>
      <c r="G35" s="153" t="s">
        <v>557</v>
      </c>
      <c r="H35" s="153"/>
      <c r="I35" s="153"/>
      <c r="J35" s="153" t="s">
        <v>558</v>
      </c>
      <c r="K35" s="153" t="s">
        <v>559</v>
      </c>
      <c r="L35" s="153" t="s">
        <v>560</v>
      </c>
      <c r="M35" s="153" t="s">
        <v>561</v>
      </c>
      <c r="N35" s="153" t="s">
        <v>588</v>
      </c>
    </row>
    <row r="36" spans="1:14">
      <c r="A36" s="162">
        <v>198</v>
      </c>
      <c r="B36" s="163">
        <v>170</v>
      </c>
      <c r="C36" s="153">
        <v>35</v>
      </c>
      <c r="D36" s="153" t="s">
        <v>555</v>
      </c>
      <c r="E36" s="153" t="s">
        <v>556</v>
      </c>
      <c r="F36" s="153" t="s">
        <v>339</v>
      </c>
      <c r="G36" s="153" t="s">
        <v>557</v>
      </c>
      <c r="H36" s="153"/>
      <c r="I36" s="153"/>
      <c r="J36" s="153" t="s">
        <v>558</v>
      </c>
      <c r="K36" s="153" t="s">
        <v>559</v>
      </c>
      <c r="L36" s="153" t="s">
        <v>560</v>
      </c>
      <c r="M36" s="153" t="s">
        <v>561</v>
      </c>
      <c r="N36" s="153" t="s">
        <v>589</v>
      </c>
    </row>
    <row r="37" spans="1:14">
      <c r="A37" s="162">
        <v>197</v>
      </c>
      <c r="B37" s="163">
        <v>172</v>
      </c>
      <c r="C37" s="153">
        <v>36</v>
      </c>
      <c r="D37" s="153" t="s">
        <v>555</v>
      </c>
      <c r="E37" s="153" t="s">
        <v>556</v>
      </c>
      <c r="F37" s="153" t="s">
        <v>339</v>
      </c>
      <c r="G37" s="153" t="s">
        <v>557</v>
      </c>
      <c r="H37" s="153"/>
      <c r="I37" s="153"/>
      <c r="J37" s="153" t="s">
        <v>558</v>
      </c>
      <c r="K37" s="153" t="s">
        <v>559</v>
      </c>
      <c r="L37" s="153" t="s">
        <v>560</v>
      </c>
      <c r="M37" s="153" t="s">
        <v>561</v>
      </c>
      <c r="N37" s="153" t="s">
        <v>590</v>
      </c>
    </row>
    <row r="38" spans="1:14">
      <c r="A38" s="162">
        <v>200</v>
      </c>
      <c r="B38" s="163">
        <v>174</v>
      </c>
      <c r="C38" s="153">
        <v>37</v>
      </c>
      <c r="D38" s="153" t="s">
        <v>555</v>
      </c>
      <c r="E38" s="153" t="s">
        <v>556</v>
      </c>
      <c r="F38" s="153" t="s">
        <v>339</v>
      </c>
      <c r="G38" s="153" t="s">
        <v>557</v>
      </c>
      <c r="H38" s="153"/>
      <c r="I38" s="153"/>
      <c r="J38" s="153" t="s">
        <v>558</v>
      </c>
      <c r="K38" s="153" t="s">
        <v>559</v>
      </c>
      <c r="L38" s="153" t="s">
        <v>560</v>
      </c>
      <c r="M38" s="153" t="s">
        <v>561</v>
      </c>
      <c r="N38" s="153" t="s">
        <v>591</v>
      </c>
    </row>
    <row r="39" spans="1:14">
      <c r="A39" s="162">
        <v>201</v>
      </c>
      <c r="B39" s="163">
        <v>175</v>
      </c>
      <c r="C39" s="153">
        <v>38</v>
      </c>
      <c r="D39" s="153" t="s">
        <v>555</v>
      </c>
      <c r="E39" s="153" t="s">
        <v>556</v>
      </c>
      <c r="F39" s="153" t="s">
        <v>339</v>
      </c>
      <c r="G39" s="153" t="s">
        <v>557</v>
      </c>
      <c r="H39" s="153"/>
      <c r="I39" s="153"/>
      <c r="J39" s="153" t="s">
        <v>558</v>
      </c>
      <c r="K39" s="153" t="s">
        <v>559</v>
      </c>
      <c r="L39" s="153" t="s">
        <v>560</v>
      </c>
      <c r="M39" s="153" t="s">
        <v>561</v>
      </c>
      <c r="N39" s="153" t="s">
        <v>592</v>
      </c>
    </row>
    <row r="40" spans="1:14">
      <c r="A40" s="162">
        <v>202</v>
      </c>
      <c r="B40" s="163">
        <v>176</v>
      </c>
      <c r="C40" s="153">
        <v>39</v>
      </c>
      <c r="D40" s="153" t="s">
        <v>555</v>
      </c>
      <c r="E40" s="153" t="s">
        <v>556</v>
      </c>
      <c r="F40" s="153" t="s">
        <v>339</v>
      </c>
      <c r="G40" s="153" t="s">
        <v>557</v>
      </c>
      <c r="H40" s="153"/>
      <c r="I40" s="153"/>
      <c r="J40" s="153" t="s">
        <v>558</v>
      </c>
      <c r="K40" s="153" t="s">
        <v>559</v>
      </c>
      <c r="L40" s="153" t="s">
        <v>560</v>
      </c>
      <c r="M40" s="153" t="s">
        <v>561</v>
      </c>
      <c r="N40" s="153" t="s">
        <v>593</v>
      </c>
    </row>
    <row r="41" spans="1:14">
      <c r="A41" s="162">
        <v>203</v>
      </c>
      <c r="B41" s="163">
        <v>177</v>
      </c>
      <c r="C41" s="153">
        <v>40</v>
      </c>
      <c r="D41" s="153" t="s">
        <v>555</v>
      </c>
      <c r="E41" s="153" t="s">
        <v>556</v>
      </c>
      <c r="F41" s="153" t="s">
        <v>339</v>
      </c>
      <c r="G41" s="153" t="s">
        <v>557</v>
      </c>
      <c r="H41" s="153"/>
      <c r="I41" s="153"/>
      <c r="J41" s="153" t="s">
        <v>558</v>
      </c>
      <c r="K41" s="153" t="s">
        <v>559</v>
      </c>
      <c r="L41" s="153" t="s">
        <v>560</v>
      </c>
      <c r="M41" s="153" t="s">
        <v>561</v>
      </c>
      <c r="N41" s="153" t="s">
        <v>594</v>
      </c>
    </row>
    <row r="42" spans="1:14">
      <c r="A42" s="162">
        <v>204</v>
      </c>
      <c r="B42" s="163">
        <v>181</v>
      </c>
      <c r="C42" s="153">
        <v>41</v>
      </c>
      <c r="D42" s="153" t="s">
        <v>555</v>
      </c>
      <c r="E42" s="153" t="s">
        <v>556</v>
      </c>
      <c r="F42" s="153" t="s">
        <v>339</v>
      </c>
      <c r="G42" s="153" t="s">
        <v>557</v>
      </c>
      <c r="H42" s="153"/>
      <c r="I42" s="153"/>
      <c r="J42" s="153" t="s">
        <v>558</v>
      </c>
      <c r="K42" s="153" t="s">
        <v>559</v>
      </c>
      <c r="L42" s="153" t="s">
        <v>595</v>
      </c>
      <c r="M42" s="153" t="s">
        <v>596</v>
      </c>
      <c r="N42" s="153" t="s">
        <v>597</v>
      </c>
    </row>
    <row r="43" spans="1:14">
      <c r="A43" s="162">
        <v>209</v>
      </c>
      <c r="B43" s="163">
        <v>141</v>
      </c>
      <c r="C43" s="153">
        <v>42</v>
      </c>
      <c r="D43" s="153" t="s">
        <v>555</v>
      </c>
      <c r="E43" s="153" t="s">
        <v>556</v>
      </c>
      <c r="F43" s="153" t="s">
        <v>339</v>
      </c>
      <c r="G43" s="153" t="s">
        <v>557</v>
      </c>
      <c r="H43" s="153"/>
      <c r="I43" s="153"/>
      <c r="J43" s="153" t="s">
        <v>558</v>
      </c>
      <c r="K43" s="153" t="s">
        <v>559</v>
      </c>
      <c r="L43" s="153" t="s">
        <v>595</v>
      </c>
      <c r="M43" s="153" t="s">
        <v>596</v>
      </c>
      <c r="N43" s="153" t="s">
        <v>598</v>
      </c>
    </row>
    <row r="44" spans="1:14">
      <c r="A44" s="162">
        <v>210</v>
      </c>
      <c r="B44" s="163">
        <v>143</v>
      </c>
      <c r="C44" s="153">
        <v>43</v>
      </c>
      <c r="D44" s="153" t="s">
        <v>555</v>
      </c>
      <c r="E44" s="153" t="s">
        <v>556</v>
      </c>
      <c r="F44" s="153" t="s">
        <v>339</v>
      </c>
      <c r="G44" s="153" t="s">
        <v>557</v>
      </c>
      <c r="H44" s="153"/>
      <c r="I44" s="153"/>
      <c r="J44" s="153" t="s">
        <v>558</v>
      </c>
      <c r="K44" s="153" t="s">
        <v>559</v>
      </c>
      <c r="L44" s="153" t="s">
        <v>595</v>
      </c>
      <c r="M44" s="153" t="s">
        <v>596</v>
      </c>
      <c r="N44" s="153" t="s">
        <v>599</v>
      </c>
    </row>
    <row r="45" spans="1:14">
      <c r="A45" s="162">
        <v>215</v>
      </c>
      <c r="B45" s="163">
        <v>186</v>
      </c>
      <c r="C45" s="153">
        <v>44</v>
      </c>
      <c r="D45" s="153" t="s">
        <v>555</v>
      </c>
      <c r="E45" s="153" t="s">
        <v>556</v>
      </c>
      <c r="F45" s="153" t="s">
        <v>339</v>
      </c>
      <c r="G45" s="153" t="s">
        <v>557</v>
      </c>
      <c r="H45" s="153"/>
      <c r="I45" s="153"/>
      <c r="J45" s="153" t="s">
        <v>558</v>
      </c>
      <c r="K45" s="153" t="s">
        <v>559</v>
      </c>
      <c r="L45" s="153" t="s">
        <v>595</v>
      </c>
      <c r="M45" s="153" t="s">
        <v>596</v>
      </c>
      <c r="N45" s="153" t="s">
        <v>600</v>
      </c>
    </row>
    <row r="46" spans="1:14">
      <c r="A46" s="162">
        <v>221</v>
      </c>
      <c r="B46" s="163">
        <v>163</v>
      </c>
      <c r="C46" s="153">
        <v>45</v>
      </c>
      <c r="D46" s="153" t="s">
        <v>555</v>
      </c>
      <c r="E46" s="153" t="s">
        <v>556</v>
      </c>
      <c r="F46" s="153" t="s">
        <v>339</v>
      </c>
      <c r="G46" s="153" t="s">
        <v>557</v>
      </c>
      <c r="H46" s="153"/>
      <c r="I46" s="153"/>
      <c r="J46" s="153" t="s">
        <v>558</v>
      </c>
      <c r="K46" s="153" t="s">
        <v>559</v>
      </c>
      <c r="L46" s="153" t="s">
        <v>595</v>
      </c>
      <c r="M46" s="153" t="s">
        <v>596</v>
      </c>
      <c r="N46" s="153" t="s">
        <v>601</v>
      </c>
    </row>
    <row r="47" spans="1:14">
      <c r="A47" s="162">
        <v>222</v>
      </c>
      <c r="B47" s="163">
        <v>164</v>
      </c>
      <c r="C47" s="153">
        <v>46</v>
      </c>
      <c r="D47" s="153" t="s">
        <v>555</v>
      </c>
      <c r="E47" s="153" t="s">
        <v>556</v>
      </c>
      <c r="F47" s="153" t="s">
        <v>339</v>
      </c>
      <c r="G47" s="153" t="s">
        <v>557</v>
      </c>
      <c r="H47" s="153"/>
      <c r="I47" s="153"/>
      <c r="J47" s="153" t="s">
        <v>558</v>
      </c>
      <c r="K47" s="153" t="s">
        <v>559</v>
      </c>
      <c r="L47" s="153" t="s">
        <v>595</v>
      </c>
      <c r="M47" s="153" t="s">
        <v>596</v>
      </c>
      <c r="N47" s="153" t="s">
        <v>602</v>
      </c>
    </row>
    <row r="48" spans="1:14">
      <c r="A48" s="162">
        <v>223</v>
      </c>
      <c r="B48" s="163">
        <v>165</v>
      </c>
      <c r="C48" s="153">
        <v>47</v>
      </c>
      <c r="D48" s="153" t="s">
        <v>555</v>
      </c>
      <c r="E48" s="153" t="s">
        <v>556</v>
      </c>
      <c r="F48" s="153" t="s">
        <v>339</v>
      </c>
      <c r="G48" s="153" t="s">
        <v>557</v>
      </c>
      <c r="H48" s="153"/>
      <c r="I48" s="153"/>
      <c r="J48" s="153" t="s">
        <v>558</v>
      </c>
      <c r="K48" s="153" t="s">
        <v>559</v>
      </c>
      <c r="L48" s="153" t="s">
        <v>595</v>
      </c>
      <c r="M48" s="153" t="s">
        <v>596</v>
      </c>
      <c r="N48" s="153" t="s">
        <v>603</v>
      </c>
    </row>
    <row r="49" spans="1:14">
      <c r="A49" s="162">
        <v>224</v>
      </c>
      <c r="B49" s="163">
        <v>166</v>
      </c>
      <c r="C49" s="153">
        <v>48</v>
      </c>
      <c r="D49" s="153" t="s">
        <v>555</v>
      </c>
      <c r="E49" s="153" t="s">
        <v>556</v>
      </c>
      <c r="F49" s="153" t="s">
        <v>339</v>
      </c>
      <c r="G49" s="153" t="s">
        <v>557</v>
      </c>
      <c r="H49" s="153"/>
      <c r="I49" s="153"/>
      <c r="J49" s="153" t="s">
        <v>558</v>
      </c>
      <c r="K49" s="153" t="s">
        <v>559</v>
      </c>
      <c r="L49" s="153" t="s">
        <v>595</v>
      </c>
      <c r="M49" s="153" t="s">
        <v>596</v>
      </c>
      <c r="N49" s="153" t="s">
        <v>604</v>
      </c>
    </row>
    <row r="50" spans="1:14">
      <c r="A50" s="162">
        <v>225</v>
      </c>
      <c r="B50" s="163">
        <v>167</v>
      </c>
      <c r="C50" s="153">
        <v>49</v>
      </c>
      <c r="D50" s="153" t="s">
        <v>555</v>
      </c>
      <c r="E50" s="153" t="s">
        <v>556</v>
      </c>
      <c r="F50" s="153" t="s">
        <v>339</v>
      </c>
      <c r="G50" s="153" t="s">
        <v>557</v>
      </c>
      <c r="H50" s="153"/>
      <c r="I50" s="153"/>
      <c r="J50" s="153" t="s">
        <v>558</v>
      </c>
      <c r="K50" s="153" t="s">
        <v>559</v>
      </c>
      <c r="L50" s="153" t="s">
        <v>595</v>
      </c>
      <c r="M50" s="153" t="s">
        <v>596</v>
      </c>
      <c r="N50" s="153" t="s">
        <v>605</v>
      </c>
    </row>
    <row r="51" spans="1:14">
      <c r="A51" s="162">
        <v>226</v>
      </c>
      <c r="B51" s="163">
        <v>168</v>
      </c>
      <c r="C51" s="153">
        <v>50</v>
      </c>
      <c r="D51" s="153" t="s">
        <v>555</v>
      </c>
      <c r="E51" s="153" t="s">
        <v>556</v>
      </c>
      <c r="F51" s="153" t="s">
        <v>339</v>
      </c>
      <c r="G51" s="153" t="s">
        <v>557</v>
      </c>
      <c r="H51" s="153"/>
      <c r="I51" s="153"/>
      <c r="J51" s="153" t="s">
        <v>558</v>
      </c>
      <c r="K51" s="153" t="s">
        <v>559</v>
      </c>
      <c r="L51" s="153" t="s">
        <v>595</v>
      </c>
      <c r="M51" s="153" t="s">
        <v>596</v>
      </c>
      <c r="N51" s="153" t="s">
        <v>606</v>
      </c>
    </row>
    <row r="52" spans="1:14">
      <c r="A52" s="162">
        <v>227</v>
      </c>
      <c r="B52" s="163">
        <v>178</v>
      </c>
      <c r="C52" s="153">
        <v>51</v>
      </c>
      <c r="D52" s="153" t="s">
        <v>555</v>
      </c>
      <c r="E52" s="153" t="s">
        <v>556</v>
      </c>
      <c r="F52" s="153" t="s">
        <v>339</v>
      </c>
      <c r="G52" s="153" t="s">
        <v>557</v>
      </c>
      <c r="H52" s="153"/>
      <c r="I52" s="153"/>
      <c r="J52" s="153" t="s">
        <v>558</v>
      </c>
      <c r="K52" s="153" t="s">
        <v>559</v>
      </c>
      <c r="L52" s="153" t="s">
        <v>595</v>
      </c>
      <c r="M52" s="153" t="s">
        <v>596</v>
      </c>
      <c r="N52" s="153" t="s">
        <v>607</v>
      </c>
    </row>
    <row r="53" spans="1:14">
      <c r="A53" s="162">
        <v>228</v>
      </c>
      <c r="B53" s="163">
        <v>179</v>
      </c>
      <c r="C53" s="153">
        <v>52</v>
      </c>
      <c r="D53" s="153" t="s">
        <v>555</v>
      </c>
      <c r="E53" s="153" t="s">
        <v>556</v>
      </c>
      <c r="F53" s="153" t="s">
        <v>339</v>
      </c>
      <c r="G53" s="153" t="s">
        <v>557</v>
      </c>
      <c r="H53" s="153"/>
      <c r="I53" s="153"/>
      <c r="J53" s="153" t="s">
        <v>558</v>
      </c>
      <c r="K53" s="153" t="s">
        <v>559</v>
      </c>
      <c r="L53" s="153" t="s">
        <v>595</v>
      </c>
      <c r="M53" s="153" t="s">
        <v>596</v>
      </c>
      <c r="N53" s="153" t="s">
        <v>608</v>
      </c>
    </row>
    <row r="54" spans="1:14">
      <c r="A54" s="162">
        <v>229</v>
      </c>
      <c r="B54" s="163">
        <v>180</v>
      </c>
      <c r="C54" s="153">
        <v>53</v>
      </c>
      <c r="D54" s="153" t="s">
        <v>555</v>
      </c>
      <c r="E54" s="153" t="s">
        <v>556</v>
      </c>
      <c r="F54" s="153" t="s">
        <v>339</v>
      </c>
      <c r="G54" s="153" t="s">
        <v>557</v>
      </c>
      <c r="H54" s="153"/>
      <c r="I54" s="153"/>
      <c r="J54" s="153" t="s">
        <v>558</v>
      </c>
      <c r="K54" s="153" t="s">
        <v>559</v>
      </c>
      <c r="L54" s="153" t="s">
        <v>595</v>
      </c>
      <c r="M54" s="153" t="s">
        <v>596</v>
      </c>
      <c r="N54" s="153" t="s">
        <v>609</v>
      </c>
    </row>
    <row r="55" spans="1:14">
      <c r="A55" s="162">
        <v>230</v>
      </c>
      <c r="B55" s="163">
        <v>192</v>
      </c>
      <c r="C55" s="153">
        <v>54</v>
      </c>
      <c r="D55" s="153" t="s">
        <v>555</v>
      </c>
      <c r="E55" s="153" t="s">
        <v>556</v>
      </c>
      <c r="F55" s="153" t="s">
        <v>339</v>
      </c>
      <c r="G55" s="153" t="s">
        <v>557</v>
      </c>
      <c r="H55" s="153"/>
      <c r="I55" s="153"/>
      <c r="J55" s="153" t="s">
        <v>558</v>
      </c>
      <c r="K55" s="153" t="s">
        <v>559</v>
      </c>
      <c r="L55" s="153" t="s">
        <v>610</v>
      </c>
      <c r="M55" s="153" t="s">
        <v>611</v>
      </c>
      <c r="N55" s="153" t="s">
        <v>612</v>
      </c>
    </row>
    <row r="56" spans="1:14">
      <c r="A56" s="162">
        <v>253</v>
      </c>
      <c r="B56" s="163">
        <v>215</v>
      </c>
      <c r="C56" s="153">
        <v>55</v>
      </c>
      <c r="D56" s="153" t="s">
        <v>555</v>
      </c>
      <c r="E56" s="153" t="s">
        <v>556</v>
      </c>
      <c r="F56" s="153" t="s">
        <v>339</v>
      </c>
      <c r="G56" s="153" t="s">
        <v>557</v>
      </c>
      <c r="H56" s="153"/>
      <c r="I56" s="153"/>
      <c r="J56" s="153" t="s">
        <v>558</v>
      </c>
      <c r="K56" s="153" t="s">
        <v>559</v>
      </c>
      <c r="L56" s="153" t="s">
        <v>613</v>
      </c>
      <c r="M56" s="153" t="s">
        <v>614</v>
      </c>
      <c r="N56" s="153" t="s">
        <v>615</v>
      </c>
    </row>
    <row r="57" spans="1:14">
      <c r="A57" s="162">
        <v>254</v>
      </c>
      <c r="B57" s="163">
        <v>216</v>
      </c>
      <c r="C57" s="153">
        <v>56</v>
      </c>
      <c r="D57" s="153" t="s">
        <v>555</v>
      </c>
      <c r="E57" s="153" t="s">
        <v>556</v>
      </c>
      <c r="F57" s="153" t="s">
        <v>339</v>
      </c>
      <c r="G57" s="153" t="s">
        <v>557</v>
      </c>
      <c r="H57" s="153"/>
      <c r="I57" s="153"/>
      <c r="J57" s="153" t="s">
        <v>558</v>
      </c>
      <c r="K57" s="153" t="s">
        <v>559</v>
      </c>
      <c r="L57" s="153" t="s">
        <v>616</v>
      </c>
      <c r="M57" s="153" t="s">
        <v>617</v>
      </c>
      <c r="N57" s="153" t="s">
        <v>618</v>
      </c>
    </row>
    <row r="58" spans="1:14">
      <c r="A58" s="162">
        <v>256</v>
      </c>
      <c r="B58" s="163">
        <v>218</v>
      </c>
      <c r="C58" s="153">
        <v>57</v>
      </c>
      <c r="D58" s="153" t="s">
        <v>555</v>
      </c>
      <c r="E58" s="153" t="s">
        <v>556</v>
      </c>
      <c r="F58" s="153" t="s">
        <v>339</v>
      </c>
      <c r="G58" s="153" t="s">
        <v>557</v>
      </c>
      <c r="H58" s="153"/>
      <c r="I58" s="153"/>
      <c r="J58" s="153" t="s">
        <v>558</v>
      </c>
      <c r="K58" s="153" t="s">
        <v>559</v>
      </c>
      <c r="L58" s="153" t="s">
        <v>616</v>
      </c>
      <c r="M58" s="153" t="s">
        <v>617</v>
      </c>
      <c r="N58" s="153" t="s">
        <v>619</v>
      </c>
    </row>
    <row r="59" spans="1:14">
      <c r="A59" s="162">
        <v>259</v>
      </c>
      <c r="B59" s="163">
        <v>221</v>
      </c>
      <c r="C59" s="153">
        <v>58</v>
      </c>
      <c r="D59" s="153" t="s">
        <v>555</v>
      </c>
      <c r="E59" s="153" t="s">
        <v>556</v>
      </c>
      <c r="F59" s="153" t="s">
        <v>339</v>
      </c>
      <c r="G59" s="153" t="s">
        <v>557</v>
      </c>
      <c r="H59" s="153"/>
      <c r="I59" s="153"/>
      <c r="J59" s="153" t="s">
        <v>558</v>
      </c>
      <c r="K59" s="153" t="s">
        <v>559</v>
      </c>
      <c r="L59" s="153" t="s">
        <v>616</v>
      </c>
      <c r="M59" s="153" t="s">
        <v>617</v>
      </c>
      <c r="N59" s="153" t="s">
        <v>620</v>
      </c>
    </row>
    <row r="60" spans="1:14">
      <c r="A60" s="162">
        <v>261</v>
      </c>
      <c r="B60" s="163">
        <v>223</v>
      </c>
      <c r="C60" s="153">
        <v>59</v>
      </c>
      <c r="D60" s="153" t="s">
        <v>555</v>
      </c>
      <c r="E60" s="153" t="s">
        <v>556</v>
      </c>
      <c r="F60" s="153" t="s">
        <v>339</v>
      </c>
      <c r="G60" s="153" t="s">
        <v>557</v>
      </c>
      <c r="H60" s="153"/>
      <c r="I60" s="153"/>
      <c r="J60" s="153" t="s">
        <v>558</v>
      </c>
      <c r="K60" s="153" t="s">
        <v>559</v>
      </c>
      <c r="L60" s="153" t="s">
        <v>616</v>
      </c>
      <c r="M60" s="153" t="s">
        <v>617</v>
      </c>
      <c r="N60" s="153" t="s">
        <v>621</v>
      </c>
    </row>
    <row r="61" spans="1:14">
      <c r="A61" s="162">
        <v>262</v>
      </c>
      <c r="B61" s="163">
        <v>224</v>
      </c>
      <c r="C61" s="153">
        <v>60</v>
      </c>
      <c r="D61" s="153" t="s">
        <v>555</v>
      </c>
      <c r="E61" s="153" t="s">
        <v>556</v>
      </c>
      <c r="F61" s="153" t="s">
        <v>339</v>
      </c>
      <c r="G61" s="153" t="s">
        <v>557</v>
      </c>
      <c r="H61" s="153"/>
      <c r="I61" s="153"/>
      <c r="J61" s="153" t="s">
        <v>558</v>
      </c>
      <c r="K61" s="153" t="s">
        <v>559</v>
      </c>
      <c r="L61" s="153" t="s">
        <v>616</v>
      </c>
      <c r="M61" s="153" t="s">
        <v>617</v>
      </c>
      <c r="N61" s="153" t="s">
        <v>622</v>
      </c>
    </row>
    <row r="62" spans="1:14">
      <c r="A62" s="162">
        <v>276</v>
      </c>
      <c r="B62" s="163">
        <v>225</v>
      </c>
      <c r="C62" s="153">
        <v>61</v>
      </c>
      <c r="D62" s="153" t="s">
        <v>555</v>
      </c>
      <c r="E62" s="153" t="s">
        <v>556</v>
      </c>
      <c r="F62" s="153" t="s">
        <v>339</v>
      </c>
      <c r="G62" s="153" t="s">
        <v>557</v>
      </c>
      <c r="H62" s="153"/>
      <c r="I62" s="153"/>
      <c r="J62" s="153" t="s">
        <v>558</v>
      </c>
      <c r="K62" s="153" t="s">
        <v>559</v>
      </c>
      <c r="L62" s="153" t="s">
        <v>623</v>
      </c>
      <c r="M62" s="153" t="s">
        <v>624</v>
      </c>
      <c r="N62" s="153" t="s">
        <v>625</v>
      </c>
    </row>
    <row r="63" spans="1:14">
      <c r="A63" s="162">
        <v>263</v>
      </c>
      <c r="B63" s="163">
        <v>226</v>
      </c>
      <c r="C63" s="153">
        <v>62</v>
      </c>
      <c r="D63" s="153" t="s">
        <v>555</v>
      </c>
      <c r="E63" s="153" t="s">
        <v>556</v>
      </c>
      <c r="F63" s="153" t="s">
        <v>339</v>
      </c>
      <c r="G63" s="153" t="s">
        <v>557</v>
      </c>
      <c r="H63" s="153"/>
      <c r="I63" s="153"/>
      <c r="J63" s="153" t="s">
        <v>558</v>
      </c>
      <c r="K63" s="153" t="s">
        <v>559</v>
      </c>
      <c r="L63" s="153" t="s">
        <v>623</v>
      </c>
      <c r="M63" s="153" t="s">
        <v>624</v>
      </c>
      <c r="N63" s="153" t="s">
        <v>626</v>
      </c>
    </row>
    <row r="64" spans="1:14">
      <c r="A64" s="162">
        <v>287</v>
      </c>
      <c r="B64" s="163">
        <v>249</v>
      </c>
      <c r="C64" s="153">
        <v>63</v>
      </c>
      <c r="D64" s="153" t="s">
        <v>555</v>
      </c>
      <c r="E64" s="153" t="s">
        <v>556</v>
      </c>
      <c r="F64" s="153" t="s">
        <v>339</v>
      </c>
      <c r="G64" s="153" t="s">
        <v>557</v>
      </c>
      <c r="H64" s="153"/>
      <c r="I64" s="153"/>
      <c r="J64" s="153" t="s">
        <v>558</v>
      </c>
      <c r="K64" s="153" t="s">
        <v>559</v>
      </c>
      <c r="L64" s="153" t="s">
        <v>627</v>
      </c>
      <c r="M64" s="153" t="s">
        <v>628</v>
      </c>
      <c r="N64" s="153" t="s">
        <v>629</v>
      </c>
    </row>
    <row r="65" spans="1:29">
      <c r="A65" s="162">
        <v>290</v>
      </c>
      <c r="B65" s="163">
        <v>252</v>
      </c>
      <c r="C65" s="153">
        <v>64</v>
      </c>
      <c r="D65" s="153" t="s">
        <v>555</v>
      </c>
      <c r="E65" s="153" t="s">
        <v>556</v>
      </c>
      <c r="F65" s="153" t="s">
        <v>339</v>
      </c>
      <c r="G65" s="153" t="s">
        <v>557</v>
      </c>
      <c r="H65" s="153"/>
      <c r="I65" s="153"/>
      <c r="J65" s="153" t="s">
        <v>558</v>
      </c>
      <c r="K65" s="153" t="s">
        <v>559</v>
      </c>
      <c r="L65" s="153" t="s">
        <v>627</v>
      </c>
      <c r="M65" s="153" t="s">
        <v>628</v>
      </c>
      <c r="N65" s="153" t="s">
        <v>630</v>
      </c>
    </row>
    <row r="66" spans="1:29">
      <c r="A66" s="162">
        <v>291</v>
      </c>
      <c r="B66" s="163">
        <v>253</v>
      </c>
      <c r="C66" s="153">
        <v>65</v>
      </c>
      <c r="D66" s="153" t="s">
        <v>555</v>
      </c>
      <c r="E66" s="153" t="s">
        <v>556</v>
      </c>
      <c r="F66" s="153" t="s">
        <v>339</v>
      </c>
      <c r="G66" s="153" t="s">
        <v>557</v>
      </c>
      <c r="H66" s="153"/>
      <c r="I66" s="153"/>
      <c r="J66" s="153" t="s">
        <v>558</v>
      </c>
      <c r="K66" s="153" t="s">
        <v>559</v>
      </c>
      <c r="L66" s="153" t="s">
        <v>627</v>
      </c>
      <c r="M66" s="153" t="s">
        <v>628</v>
      </c>
      <c r="N66" s="153" t="s">
        <v>631</v>
      </c>
    </row>
    <row r="67" spans="1:29">
      <c r="A67" s="162">
        <v>293</v>
      </c>
      <c r="B67" s="163">
        <v>255</v>
      </c>
      <c r="C67" s="153">
        <v>66</v>
      </c>
      <c r="D67" s="153" t="s">
        <v>555</v>
      </c>
      <c r="E67" s="153" t="s">
        <v>556</v>
      </c>
      <c r="F67" s="153" t="s">
        <v>339</v>
      </c>
      <c r="G67" s="153" t="s">
        <v>557</v>
      </c>
      <c r="H67" s="153"/>
      <c r="I67" s="153"/>
      <c r="J67" s="153" t="s">
        <v>558</v>
      </c>
      <c r="K67" s="153" t="s">
        <v>559</v>
      </c>
      <c r="L67" s="153" t="s">
        <v>632</v>
      </c>
      <c r="M67" s="153" t="s">
        <v>633</v>
      </c>
      <c r="N67" s="153" t="s">
        <v>634</v>
      </c>
      <c r="T67" s="164"/>
      <c r="U67" s="164"/>
      <c r="V67" s="164"/>
      <c r="W67" s="164"/>
      <c r="X67" s="164"/>
      <c r="Y67" s="164"/>
      <c r="Z67" s="164"/>
      <c r="AA67" s="164"/>
      <c r="AB67" s="164"/>
      <c r="AC67" s="164"/>
    </row>
    <row r="68" spans="1:29">
      <c r="A68" s="162">
        <v>294</v>
      </c>
      <c r="B68" s="163">
        <v>256</v>
      </c>
      <c r="C68" s="153">
        <v>67</v>
      </c>
      <c r="D68" s="153" t="s">
        <v>555</v>
      </c>
      <c r="E68" s="153" t="s">
        <v>556</v>
      </c>
      <c r="F68" s="153" t="s">
        <v>339</v>
      </c>
      <c r="G68" s="153" t="s">
        <v>557</v>
      </c>
      <c r="H68" s="153"/>
      <c r="I68" s="153"/>
      <c r="J68" s="153" t="s">
        <v>558</v>
      </c>
      <c r="K68" s="153" t="s">
        <v>559</v>
      </c>
      <c r="L68" s="153" t="s">
        <v>632</v>
      </c>
      <c r="M68" s="153" t="s">
        <v>633</v>
      </c>
      <c r="N68" s="153" t="s">
        <v>635</v>
      </c>
    </row>
    <row r="69" spans="1:29">
      <c r="A69" s="162">
        <v>295</v>
      </c>
      <c r="B69" s="163">
        <v>257</v>
      </c>
      <c r="C69" s="153">
        <v>68</v>
      </c>
      <c r="D69" s="153" t="s">
        <v>555</v>
      </c>
      <c r="E69" s="153" t="s">
        <v>556</v>
      </c>
      <c r="F69" s="153" t="s">
        <v>339</v>
      </c>
      <c r="G69" s="153" t="s">
        <v>557</v>
      </c>
      <c r="H69" s="153"/>
      <c r="I69" s="153"/>
      <c r="J69" s="153" t="s">
        <v>558</v>
      </c>
      <c r="K69" s="153" t="s">
        <v>559</v>
      </c>
      <c r="L69" s="153" t="s">
        <v>632</v>
      </c>
      <c r="M69" s="153" t="s">
        <v>633</v>
      </c>
      <c r="N69" s="153" t="s">
        <v>343</v>
      </c>
    </row>
    <row r="70" spans="1:29">
      <c r="A70" s="162">
        <v>296</v>
      </c>
      <c r="B70" s="163">
        <v>258</v>
      </c>
      <c r="C70" s="153">
        <v>69</v>
      </c>
      <c r="D70" s="153" t="s">
        <v>555</v>
      </c>
      <c r="E70" s="153" t="s">
        <v>556</v>
      </c>
      <c r="F70" s="153" t="s">
        <v>339</v>
      </c>
      <c r="G70" s="153" t="s">
        <v>557</v>
      </c>
      <c r="H70" s="153"/>
      <c r="I70" s="153"/>
      <c r="J70" s="153" t="s">
        <v>558</v>
      </c>
      <c r="K70" s="153" t="s">
        <v>559</v>
      </c>
      <c r="L70" s="153" t="s">
        <v>632</v>
      </c>
      <c r="M70" s="153" t="s">
        <v>633</v>
      </c>
      <c r="N70" s="153" t="s">
        <v>636</v>
      </c>
    </row>
    <row r="71" spans="1:29">
      <c r="A71" s="162">
        <v>302</v>
      </c>
      <c r="B71" s="163">
        <v>263</v>
      </c>
      <c r="C71" s="153">
        <v>70</v>
      </c>
      <c r="D71" s="153" t="s">
        <v>555</v>
      </c>
      <c r="E71" s="153" t="s">
        <v>556</v>
      </c>
      <c r="F71" s="153" t="s">
        <v>339</v>
      </c>
      <c r="G71" s="153" t="s">
        <v>557</v>
      </c>
      <c r="H71" s="153"/>
      <c r="I71" s="153"/>
      <c r="J71" s="153" t="s">
        <v>558</v>
      </c>
      <c r="K71" s="153" t="s">
        <v>559</v>
      </c>
      <c r="L71" s="153" t="s">
        <v>632</v>
      </c>
      <c r="M71" s="153" t="s">
        <v>633</v>
      </c>
      <c r="N71" s="153" t="s">
        <v>637</v>
      </c>
    </row>
    <row r="72" spans="1:29">
      <c r="A72" s="162">
        <v>297</v>
      </c>
      <c r="B72" s="163">
        <v>259</v>
      </c>
      <c r="C72" s="153">
        <v>71</v>
      </c>
      <c r="D72" s="153" t="s">
        <v>555</v>
      </c>
      <c r="E72" s="153" t="s">
        <v>556</v>
      </c>
      <c r="F72" s="153" t="s">
        <v>339</v>
      </c>
      <c r="G72" s="153" t="s">
        <v>557</v>
      </c>
      <c r="H72" s="153"/>
      <c r="I72" s="153"/>
      <c r="J72" s="153" t="s">
        <v>558</v>
      </c>
      <c r="K72" s="153" t="s">
        <v>559</v>
      </c>
      <c r="L72" s="153" t="s">
        <v>632</v>
      </c>
      <c r="M72" s="153" t="s">
        <v>633</v>
      </c>
      <c r="N72" s="153" t="s">
        <v>638</v>
      </c>
    </row>
    <row r="73" spans="1:29">
      <c r="A73" s="162">
        <v>298</v>
      </c>
      <c r="B73" s="163">
        <v>264</v>
      </c>
      <c r="C73" s="153">
        <v>72</v>
      </c>
      <c r="D73" s="153" t="s">
        <v>555</v>
      </c>
      <c r="E73" s="153" t="s">
        <v>556</v>
      </c>
      <c r="F73" s="153" t="s">
        <v>339</v>
      </c>
      <c r="G73" s="153" t="s">
        <v>557</v>
      </c>
      <c r="H73" s="153"/>
      <c r="I73" s="153"/>
      <c r="J73" s="153" t="s">
        <v>558</v>
      </c>
      <c r="K73" s="153" t="s">
        <v>559</v>
      </c>
      <c r="L73" s="153" t="s">
        <v>632</v>
      </c>
      <c r="M73" s="153" t="s">
        <v>633</v>
      </c>
      <c r="N73" s="153" t="s">
        <v>639</v>
      </c>
    </row>
    <row r="74" spans="1:29">
      <c r="A74" s="162">
        <v>299</v>
      </c>
      <c r="B74" s="163">
        <v>260</v>
      </c>
      <c r="C74" s="153">
        <v>73</v>
      </c>
      <c r="D74" s="153" t="s">
        <v>555</v>
      </c>
      <c r="E74" s="153" t="s">
        <v>556</v>
      </c>
      <c r="F74" s="153" t="s">
        <v>339</v>
      </c>
      <c r="G74" s="153" t="s">
        <v>557</v>
      </c>
      <c r="H74" s="153"/>
      <c r="I74" s="153"/>
      <c r="J74" s="153" t="s">
        <v>558</v>
      </c>
      <c r="K74" s="153" t="s">
        <v>559</v>
      </c>
      <c r="L74" s="153" t="s">
        <v>632</v>
      </c>
      <c r="M74" s="153" t="s">
        <v>633</v>
      </c>
      <c r="N74" s="153" t="s">
        <v>640</v>
      </c>
    </row>
    <row r="75" spans="1:29">
      <c r="A75" s="162">
        <v>300</v>
      </c>
      <c r="B75" s="163">
        <v>261</v>
      </c>
      <c r="C75" s="153">
        <v>74</v>
      </c>
      <c r="D75" s="153" t="s">
        <v>555</v>
      </c>
      <c r="E75" s="153" t="s">
        <v>556</v>
      </c>
      <c r="F75" s="153" t="s">
        <v>339</v>
      </c>
      <c r="G75" s="153" t="s">
        <v>557</v>
      </c>
      <c r="H75" s="153"/>
      <c r="I75" s="153"/>
      <c r="J75" s="153" t="s">
        <v>558</v>
      </c>
      <c r="K75" s="153" t="s">
        <v>559</v>
      </c>
      <c r="L75" s="153" t="s">
        <v>632</v>
      </c>
      <c r="M75" s="153" t="s">
        <v>633</v>
      </c>
      <c r="N75" s="153" t="s">
        <v>641</v>
      </c>
    </row>
    <row r="76" spans="1:29">
      <c r="A76" s="162">
        <v>301</v>
      </c>
      <c r="B76" s="163">
        <v>262</v>
      </c>
      <c r="C76" s="153">
        <v>75</v>
      </c>
      <c r="D76" s="153" t="s">
        <v>555</v>
      </c>
      <c r="E76" s="153" t="s">
        <v>556</v>
      </c>
      <c r="F76" s="153" t="s">
        <v>339</v>
      </c>
      <c r="G76" s="153" t="s">
        <v>557</v>
      </c>
      <c r="H76" s="153"/>
      <c r="I76" s="153"/>
      <c r="J76" s="153" t="s">
        <v>558</v>
      </c>
      <c r="K76" s="153" t="s">
        <v>559</v>
      </c>
      <c r="L76" s="153" t="s">
        <v>632</v>
      </c>
      <c r="M76" s="153" t="s">
        <v>633</v>
      </c>
      <c r="N76" s="153" t="s">
        <v>642</v>
      </c>
    </row>
    <row r="77" spans="1:29">
      <c r="A77" s="162">
        <v>303</v>
      </c>
      <c r="B77" s="163">
        <v>265</v>
      </c>
      <c r="C77" s="153">
        <v>76</v>
      </c>
      <c r="D77" s="153" t="s">
        <v>555</v>
      </c>
      <c r="E77" s="153" t="s">
        <v>556</v>
      </c>
      <c r="F77" s="153" t="s">
        <v>339</v>
      </c>
      <c r="G77" s="153" t="s">
        <v>557</v>
      </c>
      <c r="H77" s="153"/>
      <c r="I77" s="153"/>
      <c r="J77" s="153" t="s">
        <v>558</v>
      </c>
      <c r="K77" s="153" t="s">
        <v>559</v>
      </c>
      <c r="L77" s="153" t="s">
        <v>632</v>
      </c>
      <c r="M77" s="153" t="s">
        <v>633</v>
      </c>
      <c r="N77" s="153" t="s">
        <v>643</v>
      </c>
    </row>
    <row r="78" spans="1:29">
      <c r="A78" s="162">
        <v>304</v>
      </c>
      <c r="B78" s="163">
        <v>266</v>
      </c>
      <c r="C78" s="153">
        <v>77</v>
      </c>
      <c r="D78" s="153" t="s">
        <v>555</v>
      </c>
      <c r="E78" s="153" t="s">
        <v>556</v>
      </c>
      <c r="F78" s="153" t="s">
        <v>339</v>
      </c>
      <c r="G78" s="153" t="s">
        <v>557</v>
      </c>
      <c r="H78" s="153"/>
      <c r="I78" s="153"/>
      <c r="J78" s="153" t="s">
        <v>558</v>
      </c>
      <c r="K78" s="153" t="s">
        <v>559</v>
      </c>
      <c r="L78" s="153" t="s">
        <v>632</v>
      </c>
      <c r="M78" s="153" t="s">
        <v>633</v>
      </c>
      <c r="N78" s="153" t="s">
        <v>345</v>
      </c>
    </row>
    <row r="79" spans="1:29">
      <c r="A79" s="162">
        <v>308</v>
      </c>
      <c r="B79" s="163">
        <v>270</v>
      </c>
      <c r="C79" s="153">
        <v>78</v>
      </c>
      <c r="D79" s="153" t="s">
        <v>555</v>
      </c>
      <c r="E79" s="153" t="s">
        <v>556</v>
      </c>
      <c r="F79" s="153" t="s">
        <v>339</v>
      </c>
      <c r="G79" s="153" t="s">
        <v>557</v>
      </c>
      <c r="H79" s="153"/>
      <c r="I79" s="153"/>
      <c r="J79" s="153" t="s">
        <v>558</v>
      </c>
      <c r="K79" s="153" t="s">
        <v>559</v>
      </c>
      <c r="L79" s="153" t="s">
        <v>644</v>
      </c>
      <c r="M79" s="153" t="s">
        <v>645</v>
      </c>
      <c r="N79" s="153" t="s">
        <v>646</v>
      </c>
    </row>
    <row r="80" spans="1:29">
      <c r="A80" s="162">
        <v>309</v>
      </c>
      <c r="B80" s="163">
        <v>272</v>
      </c>
      <c r="C80" s="153">
        <v>79</v>
      </c>
      <c r="D80" s="153" t="s">
        <v>555</v>
      </c>
      <c r="E80" s="153" t="s">
        <v>556</v>
      </c>
      <c r="F80" s="153" t="s">
        <v>339</v>
      </c>
      <c r="G80" s="153" t="s">
        <v>557</v>
      </c>
      <c r="H80" s="153"/>
      <c r="I80" s="153"/>
      <c r="J80" s="153" t="s">
        <v>558</v>
      </c>
      <c r="K80" s="153" t="s">
        <v>559</v>
      </c>
      <c r="L80" s="153" t="s">
        <v>644</v>
      </c>
      <c r="M80" s="153" t="s">
        <v>645</v>
      </c>
      <c r="N80" s="153" t="s">
        <v>647</v>
      </c>
    </row>
    <row r="81" spans="1:19">
      <c r="A81" s="162">
        <v>310</v>
      </c>
      <c r="B81" s="163">
        <v>271</v>
      </c>
      <c r="C81" s="153">
        <v>80</v>
      </c>
      <c r="D81" s="153" t="s">
        <v>555</v>
      </c>
      <c r="E81" s="153" t="s">
        <v>556</v>
      </c>
      <c r="F81" s="153" t="s">
        <v>339</v>
      </c>
      <c r="G81" s="153" t="s">
        <v>557</v>
      </c>
      <c r="H81" s="153"/>
      <c r="I81" s="153"/>
      <c r="J81" s="153" t="s">
        <v>558</v>
      </c>
      <c r="K81" s="153" t="s">
        <v>559</v>
      </c>
      <c r="L81" s="153" t="s">
        <v>644</v>
      </c>
      <c r="M81" s="153" t="s">
        <v>645</v>
      </c>
      <c r="N81" s="153" t="s">
        <v>648</v>
      </c>
    </row>
    <row r="82" spans="1:19">
      <c r="A82" s="162">
        <v>311</v>
      </c>
      <c r="B82" s="163">
        <v>273</v>
      </c>
      <c r="C82" s="153">
        <v>81</v>
      </c>
      <c r="D82" s="153" t="s">
        <v>555</v>
      </c>
      <c r="E82" s="153" t="s">
        <v>556</v>
      </c>
      <c r="F82" s="153" t="s">
        <v>339</v>
      </c>
      <c r="G82" s="153" t="s">
        <v>557</v>
      </c>
      <c r="H82" s="153"/>
      <c r="I82" s="153"/>
      <c r="J82" s="153" t="s">
        <v>558</v>
      </c>
      <c r="K82" s="153" t="s">
        <v>559</v>
      </c>
      <c r="L82" s="153" t="s">
        <v>644</v>
      </c>
      <c r="M82" s="153" t="s">
        <v>645</v>
      </c>
      <c r="N82" s="153" t="s">
        <v>649</v>
      </c>
    </row>
    <row r="83" spans="1:19">
      <c r="A83" s="162">
        <v>312</v>
      </c>
      <c r="B83" s="163">
        <v>274</v>
      </c>
      <c r="C83" s="153">
        <v>82</v>
      </c>
      <c r="D83" s="153" t="s">
        <v>555</v>
      </c>
      <c r="E83" s="153" t="s">
        <v>556</v>
      </c>
      <c r="F83" s="153" t="s">
        <v>339</v>
      </c>
      <c r="G83" s="153" t="s">
        <v>557</v>
      </c>
      <c r="H83" s="153"/>
      <c r="I83" s="153"/>
      <c r="J83" s="153" t="s">
        <v>558</v>
      </c>
      <c r="K83" s="153" t="s">
        <v>559</v>
      </c>
      <c r="L83" s="153" t="s">
        <v>644</v>
      </c>
      <c r="M83" s="153" t="s">
        <v>645</v>
      </c>
      <c r="N83" s="153" t="s">
        <v>650</v>
      </c>
    </row>
    <row r="84" spans="1:19">
      <c r="A84" s="162">
        <v>313</v>
      </c>
      <c r="B84" s="163">
        <v>275</v>
      </c>
      <c r="C84" s="153">
        <v>83</v>
      </c>
      <c r="D84" s="153" t="s">
        <v>555</v>
      </c>
      <c r="E84" s="153" t="s">
        <v>556</v>
      </c>
      <c r="F84" s="153" t="s">
        <v>339</v>
      </c>
      <c r="G84" s="153" t="s">
        <v>557</v>
      </c>
      <c r="H84" s="153"/>
      <c r="I84" s="153"/>
      <c r="J84" s="153" t="s">
        <v>558</v>
      </c>
      <c r="K84" s="153" t="s">
        <v>559</v>
      </c>
      <c r="L84" s="153" t="s">
        <v>651</v>
      </c>
      <c r="M84" s="153" t="s">
        <v>652</v>
      </c>
      <c r="N84" s="153" t="s">
        <v>653</v>
      </c>
    </row>
    <row r="85" spans="1:19">
      <c r="A85" s="162">
        <v>314</v>
      </c>
      <c r="B85" s="163">
        <v>276</v>
      </c>
      <c r="C85" s="153">
        <v>84</v>
      </c>
      <c r="D85" s="153" t="s">
        <v>555</v>
      </c>
      <c r="E85" s="153" t="s">
        <v>556</v>
      </c>
      <c r="F85" s="153" t="s">
        <v>339</v>
      </c>
      <c r="G85" s="153" t="s">
        <v>557</v>
      </c>
      <c r="H85" s="153"/>
      <c r="I85" s="153"/>
      <c r="J85" s="153" t="s">
        <v>654</v>
      </c>
      <c r="K85" s="153" t="s">
        <v>655</v>
      </c>
      <c r="L85" s="153" t="s">
        <v>656</v>
      </c>
      <c r="M85" s="153" t="s">
        <v>657</v>
      </c>
      <c r="N85" s="153" t="s">
        <v>658</v>
      </c>
    </row>
    <row r="86" spans="1:19">
      <c r="A86" s="162">
        <v>315</v>
      </c>
      <c r="B86" s="163">
        <v>277</v>
      </c>
      <c r="C86" s="153">
        <v>85</v>
      </c>
      <c r="D86" s="153" t="s">
        <v>555</v>
      </c>
      <c r="E86" s="153" t="s">
        <v>556</v>
      </c>
      <c r="F86" s="153" t="s">
        <v>339</v>
      </c>
      <c r="G86" s="153" t="s">
        <v>557</v>
      </c>
      <c r="H86" s="153"/>
      <c r="I86" s="153"/>
      <c r="J86" s="153" t="s">
        <v>654</v>
      </c>
      <c r="K86" s="153" t="s">
        <v>655</v>
      </c>
      <c r="L86" s="153" t="s">
        <v>659</v>
      </c>
      <c r="M86" s="153" t="s">
        <v>660</v>
      </c>
      <c r="N86" s="153" t="s">
        <v>661</v>
      </c>
    </row>
    <row r="87" spans="1:19">
      <c r="A87" s="162">
        <v>317</v>
      </c>
      <c r="B87" s="163">
        <v>279</v>
      </c>
      <c r="C87" s="153">
        <v>86</v>
      </c>
      <c r="D87" s="153" t="s">
        <v>555</v>
      </c>
      <c r="E87" s="153" t="s">
        <v>556</v>
      </c>
      <c r="F87" s="153" t="s">
        <v>339</v>
      </c>
      <c r="G87" s="153" t="s">
        <v>557</v>
      </c>
      <c r="H87" s="153"/>
      <c r="I87" s="153"/>
      <c r="J87" s="153" t="s">
        <v>654</v>
      </c>
      <c r="K87" s="153" t="s">
        <v>655</v>
      </c>
      <c r="L87" s="153" t="s">
        <v>659</v>
      </c>
      <c r="M87" s="153" t="s">
        <v>660</v>
      </c>
      <c r="N87" s="153" t="s">
        <v>346</v>
      </c>
    </row>
    <row r="88" spans="1:19">
      <c r="A88" s="162">
        <v>316</v>
      </c>
      <c r="B88" s="163">
        <v>278</v>
      </c>
      <c r="C88" s="153">
        <v>87</v>
      </c>
      <c r="D88" s="153" t="s">
        <v>555</v>
      </c>
      <c r="E88" s="153" t="s">
        <v>556</v>
      </c>
      <c r="F88" s="153" t="s">
        <v>339</v>
      </c>
      <c r="G88" s="153" t="s">
        <v>557</v>
      </c>
      <c r="H88" s="153"/>
      <c r="I88" s="153"/>
      <c r="J88" s="153" t="s">
        <v>654</v>
      </c>
      <c r="K88" s="153" t="s">
        <v>655</v>
      </c>
      <c r="L88" s="153" t="s">
        <v>659</v>
      </c>
      <c r="M88" s="153" t="s">
        <v>660</v>
      </c>
      <c r="N88" s="153" t="s">
        <v>662</v>
      </c>
    </row>
    <row r="89" spans="1:19">
      <c r="A89" s="162">
        <v>318</v>
      </c>
      <c r="B89" s="163">
        <v>280</v>
      </c>
      <c r="C89" s="153">
        <v>88</v>
      </c>
      <c r="D89" s="153" t="s">
        <v>555</v>
      </c>
      <c r="E89" s="153" t="s">
        <v>556</v>
      </c>
      <c r="F89" s="153" t="s">
        <v>339</v>
      </c>
      <c r="G89" s="153" t="s">
        <v>557</v>
      </c>
      <c r="H89" s="153"/>
      <c r="I89" s="153"/>
      <c r="J89" s="153" t="s">
        <v>654</v>
      </c>
      <c r="K89" s="153" t="s">
        <v>655</v>
      </c>
      <c r="L89" s="153" t="s">
        <v>659</v>
      </c>
      <c r="M89" s="153" t="s">
        <v>660</v>
      </c>
      <c r="N89" s="153" t="s">
        <v>663</v>
      </c>
    </row>
    <row r="90" spans="1:19">
      <c r="A90" s="162">
        <v>319</v>
      </c>
      <c r="B90" s="163">
        <v>281</v>
      </c>
      <c r="C90" s="153">
        <v>89</v>
      </c>
      <c r="D90" s="153" t="s">
        <v>555</v>
      </c>
      <c r="E90" s="153" t="s">
        <v>556</v>
      </c>
      <c r="F90" s="153" t="s">
        <v>339</v>
      </c>
      <c r="G90" s="153" t="s">
        <v>557</v>
      </c>
      <c r="H90" s="153"/>
      <c r="I90" s="153"/>
      <c r="J90" s="153" t="s">
        <v>654</v>
      </c>
      <c r="K90" s="153" t="s">
        <v>655</v>
      </c>
      <c r="L90" s="153" t="s">
        <v>659</v>
      </c>
      <c r="M90" s="153" t="s">
        <v>660</v>
      </c>
      <c r="N90" s="153" t="s">
        <v>664</v>
      </c>
    </row>
    <row r="91" spans="1:19">
      <c r="A91" s="162">
        <v>320</v>
      </c>
      <c r="B91" s="163">
        <v>282</v>
      </c>
      <c r="C91" s="153">
        <v>90</v>
      </c>
      <c r="D91" s="153" t="s">
        <v>555</v>
      </c>
      <c r="E91" s="153" t="s">
        <v>556</v>
      </c>
      <c r="F91" s="153" t="s">
        <v>339</v>
      </c>
      <c r="G91" s="153" t="s">
        <v>557</v>
      </c>
      <c r="H91" s="153"/>
      <c r="I91" s="153"/>
      <c r="J91" s="153" t="s">
        <v>654</v>
      </c>
      <c r="K91" s="153" t="s">
        <v>655</v>
      </c>
      <c r="L91" s="153" t="s">
        <v>659</v>
      </c>
      <c r="M91" s="153" t="s">
        <v>660</v>
      </c>
      <c r="N91" s="153" t="s">
        <v>665</v>
      </c>
    </row>
    <row r="92" spans="1:19">
      <c r="A92" s="162">
        <v>322</v>
      </c>
      <c r="B92" s="163">
        <v>284</v>
      </c>
      <c r="C92" s="153">
        <v>91</v>
      </c>
      <c r="D92" s="153" t="s">
        <v>555</v>
      </c>
      <c r="E92" s="153" t="s">
        <v>556</v>
      </c>
      <c r="F92" s="153" t="s">
        <v>339</v>
      </c>
      <c r="G92" s="153" t="s">
        <v>557</v>
      </c>
      <c r="H92" s="153"/>
      <c r="I92" s="153"/>
      <c r="J92" s="153" t="s">
        <v>654</v>
      </c>
      <c r="K92" s="153" t="s">
        <v>655</v>
      </c>
      <c r="L92" s="153" t="s">
        <v>659</v>
      </c>
      <c r="M92" s="153" t="s">
        <v>660</v>
      </c>
      <c r="N92" s="153" t="s">
        <v>666</v>
      </c>
    </row>
    <row r="93" spans="1:19">
      <c r="A93" s="162">
        <v>324</v>
      </c>
      <c r="B93" s="163">
        <v>286</v>
      </c>
      <c r="C93" s="153">
        <v>92</v>
      </c>
      <c r="D93" s="153" t="s">
        <v>555</v>
      </c>
      <c r="E93" s="153" t="s">
        <v>556</v>
      </c>
      <c r="F93" s="153" t="s">
        <v>339</v>
      </c>
      <c r="G93" s="153" t="s">
        <v>557</v>
      </c>
      <c r="H93" s="153"/>
      <c r="I93" s="153"/>
      <c r="J93" s="153" t="s">
        <v>654</v>
      </c>
      <c r="K93" s="153" t="s">
        <v>655</v>
      </c>
      <c r="L93" s="153" t="s">
        <v>659</v>
      </c>
      <c r="M93" s="153" t="s">
        <v>660</v>
      </c>
      <c r="N93" s="153" t="s">
        <v>667</v>
      </c>
    </row>
    <row r="94" spans="1:19">
      <c r="A94" s="164">
        <v>325</v>
      </c>
      <c r="B94" s="163">
        <v>287</v>
      </c>
      <c r="C94" s="153">
        <v>93</v>
      </c>
      <c r="D94" s="153" t="s">
        <v>555</v>
      </c>
      <c r="E94" s="153" t="s">
        <v>556</v>
      </c>
      <c r="F94" s="153" t="s">
        <v>339</v>
      </c>
      <c r="G94" s="153" t="s">
        <v>557</v>
      </c>
      <c r="H94" s="153"/>
      <c r="I94" s="153"/>
      <c r="J94" s="153" t="s">
        <v>654</v>
      </c>
      <c r="K94" s="153" t="s">
        <v>655</v>
      </c>
      <c r="L94" s="153" t="s">
        <v>668</v>
      </c>
      <c r="M94" s="153" t="s">
        <v>669</v>
      </c>
      <c r="N94" s="153" t="s">
        <v>670</v>
      </c>
      <c r="P94" s="164"/>
      <c r="Q94" s="164"/>
      <c r="R94" s="164"/>
      <c r="S94" s="164"/>
    </row>
    <row r="95" spans="1:19">
      <c r="A95" s="162">
        <v>329</v>
      </c>
      <c r="B95" s="163">
        <v>291</v>
      </c>
      <c r="C95" s="153">
        <v>94</v>
      </c>
      <c r="D95" s="153" t="s">
        <v>555</v>
      </c>
      <c r="E95" s="153" t="s">
        <v>556</v>
      </c>
      <c r="F95" s="153" t="s">
        <v>339</v>
      </c>
      <c r="G95" s="153" t="s">
        <v>557</v>
      </c>
      <c r="H95" s="153"/>
      <c r="I95" s="153"/>
      <c r="J95" s="153" t="s">
        <v>654</v>
      </c>
      <c r="K95" s="153" t="s">
        <v>655</v>
      </c>
      <c r="L95" s="153" t="s">
        <v>668</v>
      </c>
      <c r="M95" s="153" t="s">
        <v>669</v>
      </c>
      <c r="N95" s="153" t="s">
        <v>671</v>
      </c>
    </row>
    <row r="96" spans="1:19">
      <c r="A96" s="162">
        <v>332</v>
      </c>
      <c r="B96" s="163">
        <v>294</v>
      </c>
      <c r="C96" s="153">
        <v>95</v>
      </c>
      <c r="D96" s="153" t="s">
        <v>555</v>
      </c>
      <c r="E96" s="153" t="s">
        <v>556</v>
      </c>
      <c r="F96" s="153" t="s">
        <v>339</v>
      </c>
      <c r="G96" s="153" t="s">
        <v>557</v>
      </c>
      <c r="H96" s="153"/>
      <c r="I96" s="153"/>
      <c r="J96" s="153" t="s">
        <v>654</v>
      </c>
      <c r="K96" s="153" t="s">
        <v>655</v>
      </c>
      <c r="L96" s="153" t="s">
        <v>672</v>
      </c>
      <c r="M96" s="153" t="s">
        <v>669</v>
      </c>
      <c r="N96" s="153" t="s">
        <v>673</v>
      </c>
    </row>
    <row r="97" spans="1:14">
      <c r="A97" s="162">
        <v>337</v>
      </c>
      <c r="B97" s="163">
        <v>114</v>
      </c>
      <c r="C97" s="153">
        <v>96</v>
      </c>
      <c r="D97" s="153" t="s">
        <v>555</v>
      </c>
      <c r="E97" s="153" t="s">
        <v>556</v>
      </c>
      <c r="F97" s="153" t="s">
        <v>674</v>
      </c>
      <c r="G97" s="153" t="s">
        <v>675</v>
      </c>
      <c r="H97" s="153"/>
      <c r="I97" s="153"/>
      <c r="J97" s="153" t="s">
        <v>676</v>
      </c>
      <c r="K97" s="153" t="s">
        <v>677</v>
      </c>
      <c r="L97" s="153" t="s">
        <v>678</v>
      </c>
      <c r="M97" s="153" t="s">
        <v>678</v>
      </c>
      <c r="N97" s="153" t="s">
        <v>679</v>
      </c>
    </row>
    <row r="98" spans="1:14">
      <c r="A98" s="162">
        <v>348</v>
      </c>
      <c r="B98" s="163">
        <v>461</v>
      </c>
      <c r="C98" s="153">
        <v>97</v>
      </c>
      <c r="D98" s="153" t="s">
        <v>680</v>
      </c>
      <c r="E98" s="153" t="s">
        <v>681</v>
      </c>
      <c r="F98" s="153" t="s">
        <v>347</v>
      </c>
      <c r="G98" s="153" t="s">
        <v>682</v>
      </c>
      <c r="H98" s="153" t="s">
        <v>683</v>
      </c>
      <c r="I98" s="153" t="s">
        <v>684</v>
      </c>
      <c r="J98" s="153" t="s">
        <v>685</v>
      </c>
      <c r="K98" s="153" t="s">
        <v>685</v>
      </c>
      <c r="L98" s="153" t="s">
        <v>685</v>
      </c>
      <c r="M98" s="153" t="s">
        <v>685</v>
      </c>
      <c r="N98" s="153" t="s">
        <v>684</v>
      </c>
    </row>
    <row r="99" spans="1:14">
      <c r="A99" s="162">
        <v>350.9</v>
      </c>
      <c r="B99" s="163">
        <v>59</v>
      </c>
      <c r="C99" s="153">
        <v>98</v>
      </c>
      <c r="D99" s="153" t="s">
        <v>680</v>
      </c>
      <c r="E99" s="153" t="s">
        <v>681</v>
      </c>
      <c r="F99" s="153" t="s">
        <v>347</v>
      </c>
      <c r="G99" s="153" t="s">
        <v>682</v>
      </c>
      <c r="H99" s="153" t="s">
        <v>686</v>
      </c>
      <c r="I99" s="153" t="s">
        <v>687</v>
      </c>
      <c r="J99" s="153" t="s">
        <v>688</v>
      </c>
      <c r="K99" s="153" t="s">
        <v>689</v>
      </c>
      <c r="L99" s="153" t="s">
        <v>690</v>
      </c>
      <c r="M99" s="153" t="s">
        <v>691</v>
      </c>
      <c r="N99" s="153" t="s">
        <v>692</v>
      </c>
    </row>
    <row r="100" spans="1:14">
      <c r="B100" s="163"/>
      <c r="C100" s="153">
        <v>99</v>
      </c>
      <c r="D100" s="153" t="s">
        <v>680</v>
      </c>
      <c r="E100" s="153" t="s">
        <v>681</v>
      </c>
      <c r="F100" s="153" t="s">
        <v>347</v>
      </c>
      <c r="G100" s="153" t="s">
        <v>682</v>
      </c>
      <c r="H100" s="153" t="s">
        <v>686</v>
      </c>
      <c r="I100" s="153" t="s">
        <v>687</v>
      </c>
      <c r="J100" s="153" t="s">
        <v>688</v>
      </c>
      <c r="K100" s="153" t="s">
        <v>689</v>
      </c>
      <c r="L100" s="153" t="s">
        <v>690</v>
      </c>
      <c r="M100" s="153" t="s">
        <v>691</v>
      </c>
      <c r="N100" s="153" t="s">
        <v>693</v>
      </c>
    </row>
    <row r="101" spans="1:14">
      <c r="B101" s="163"/>
      <c r="C101" s="153">
        <v>100</v>
      </c>
      <c r="D101" s="153" t="s">
        <v>680</v>
      </c>
      <c r="E101" s="153" t="s">
        <v>681</v>
      </c>
      <c r="F101" s="153" t="s">
        <v>347</v>
      </c>
      <c r="G101" s="153" t="s">
        <v>682</v>
      </c>
      <c r="H101" s="153" t="s">
        <v>686</v>
      </c>
      <c r="I101" s="153" t="s">
        <v>687</v>
      </c>
      <c r="J101" s="153" t="s">
        <v>688</v>
      </c>
      <c r="K101" s="153" t="s">
        <v>689</v>
      </c>
      <c r="L101" s="153" t="s">
        <v>690</v>
      </c>
      <c r="M101" s="153" t="s">
        <v>691</v>
      </c>
      <c r="N101" s="153" t="s">
        <v>694</v>
      </c>
    </row>
    <row r="102" spans="1:14">
      <c r="B102" s="163"/>
      <c r="C102" s="153">
        <v>101</v>
      </c>
      <c r="D102" s="153" t="s">
        <v>680</v>
      </c>
      <c r="E102" s="153" t="s">
        <v>681</v>
      </c>
      <c r="F102" s="153" t="s">
        <v>347</v>
      </c>
      <c r="G102" s="153" t="s">
        <v>682</v>
      </c>
      <c r="H102" s="153" t="s">
        <v>686</v>
      </c>
      <c r="I102" s="153" t="s">
        <v>687</v>
      </c>
      <c r="J102" s="153" t="s">
        <v>688</v>
      </c>
      <c r="K102" s="153" t="s">
        <v>689</v>
      </c>
      <c r="L102" s="153" t="s">
        <v>690</v>
      </c>
      <c r="M102" s="153" t="s">
        <v>691</v>
      </c>
      <c r="N102" s="153" t="s">
        <v>695</v>
      </c>
    </row>
    <row r="103" spans="1:14">
      <c r="A103" s="162">
        <v>351</v>
      </c>
      <c r="B103" s="163">
        <v>58</v>
      </c>
      <c r="C103" s="153">
        <v>102</v>
      </c>
      <c r="D103" s="153" t="s">
        <v>680</v>
      </c>
      <c r="E103" s="153" t="s">
        <v>681</v>
      </c>
      <c r="F103" s="153" t="s">
        <v>347</v>
      </c>
      <c r="G103" s="153" t="s">
        <v>682</v>
      </c>
      <c r="H103" s="153" t="s">
        <v>696</v>
      </c>
      <c r="I103" s="153" t="s">
        <v>697</v>
      </c>
      <c r="J103" s="153" t="s">
        <v>688</v>
      </c>
      <c r="K103" s="153" t="s">
        <v>689</v>
      </c>
      <c r="L103" s="153" t="s">
        <v>698</v>
      </c>
      <c r="M103" s="153" t="s">
        <v>699</v>
      </c>
      <c r="N103" s="153" t="s">
        <v>700</v>
      </c>
    </row>
    <row r="104" spans="1:14">
      <c r="B104" s="163"/>
      <c r="C104" s="153">
        <v>103</v>
      </c>
      <c r="D104" s="153" t="s">
        <v>680</v>
      </c>
      <c r="E104" s="153" t="s">
        <v>681</v>
      </c>
      <c r="F104" s="153" t="s">
        <v>347</v>
      </c>
      <c r="G104" s="153" t="s">
        <v>682</v>
      </c>
      <c r="H104" s="153" t="s">
        <v>701</v>
      </c>
      <c r="I104" s="153" t="s">
        <v>702</v>
      </c>
      <c r="J104" s="153" t="s">
        <v>688</v>
      </c>
      <c r="K104" s="153" t="s">
        <v>689</v>
      </c>
      <c r="L104" s="153" t="s">
        <v>698</v>
      </c>
      <c r="M104" s="153" t="s">
        <v>699</v>
      </c>
      <c r="N104" s="153" t="s">
        <v>703</v>
      </c>
    </row>
    <row r="105" spans="1:14">
      <c r="B105" s="163"/>
      <c r="C105" s="153">
        <v>104</v>
      </c>
      <c r="D105" s="153" t="s">
        <v>680</v>
      </c>
      <c r="E105" s="153" t="s">
        <v>681</v>
      </c>
      <c r="F105" s="153" t="s">
        <v>347</v>
      </c>
      <c r="G105" s="153" t="s">
        <v>682</v>
      </c>
      <c r="H105" s="153" t="s">
        <v>701</v>
      </c>
      <c r="I105" s="153" t="s">
        <v>702</v>
      </c>
      <c r="J105" s="153" t="s">
        <v>688</v>
      </c>
      <c r="K105" s="153" t="s">
        <v>689</v>
      </c>
      <c r="L105" s="153" t="s">
        <v>698</v>
      </c>
      <c r="M105" s="153" t="s">
        <v>699</v>
      </c>
      <c r="N105" s="153" t="s">
        <v>704</v>
      </c>
    </row>
    <row r="106" spans="1:14">
      <c r="B106" s="163"/>
      <c r="C106" s="153">
        <v>105</v>
      </c>
      <c r="D106" s="153" t="s">
        <v>680</v>
      </c>
      <c r="E106" s="153" t="s">
        <v>681</v>
      </c>
      <c r="F106" s="153" t="s">
        <v>347</v>
      </c>
      <c r="G106" s="153" t="s">
        <v>682</v>
      </c>
      <c r="H106" s="153" t="s">
        <v>701</v>
      </c>
      <c r="I106" s="153" t="s">
        <v>702</v>
      </c>
      <c r="J106" s="153" t="s">
        <v>688</v>
      </c>
      <c r="K106" s="153" t="s">
        <v>689</v>
      </c>
      <c r="L106" s="153" t="s">
        <v>698</v>
      </c>
      <c r="M106" s="153" t="s">
        <v>699</v>
      </c>
      <c r="N106" s="153" t="s">
        <v>705</v>
      </c>
    </row>
    <row r="107" spans="1:14">
      <c r="A107" s="162">
        <v>352</v>
      </c>
      <c r="B107" s="163">
        <v>60</v>
      </c>
      <c r="C107" s="153">
        <v>106</v>
      </c>
      <c r="D107" s="153" t="s">
        <v>680</v>
      </c>
      <c r="E107" s="153" t="s">
        <v>681</v>
      </c>
      <c r="F107" s="153" t="s">
        <v>347</v>
      </c>
      <c r="G107" s="153" t="s">
        <v>682</v>
      </c>
      <c r="H107" s="153" t="s">
        <v>696</v>
      </c>
      <c r="I107" s="153" t="s">
        <v>697</v>
      </c>
      <c r="J107" s="153" t="s">
        <v>688</v>
      </c>
      <c r="K107" s="153" t="s">
        <v>689</v>
      </c>
      <c r="L107" s="153" t="s">
        <v>706</v>
      </c>
      <c r="M107" s="153" t="s">
        <v>707</v>
      </c>
      <c r="N107" s="153" t="s">
        <v>708</v>
      </c>
    </row>
    <row r="108" spans="1:14">
      <c r="B108" s="163"/>
      <c r="C108" s="153">
        <v>107</v>
      </c>
      <c r="D108" s="153" t="s">
        <v>680</v>
      </c>
      <c r="E108" s="153" t="s">
        <v>681</v>
      </c>
      <c r="F108" s="153" t="s">
        <v>347</v>
      </c>
      <c r="G108" s="153" t="s">
        <v>682</v>
      </c>
      <c r="H108" s="153" t="s">
        <v>701</v>
      </c>
      <c r="I108" s="153" t="s">
        <v>702</v>
      </c>
      <c r="J108" s="153" t="s">
        <v>688</v>
      </c>
      <c r="K108" s="153" t="s">
        <v>689</v>
      </c>
      <c r="L108" s="153" t="s">
        <v>706</v>
      </c>
      <c r="M108" s="153" t="s">
        <v>707</v>
      </c>
      <c r="N108" s="153" t="s">
        <v>709</v>
      </c>
    </row>
    <row r="109" spans="1:14">
      <c r="B109" s="163"/>
      <c r="C109" s="153">
        <v>108</v>
      </c>
      <c r="D109" s="153" t="s">
        <v>680</v>
      </c>
      <c r="E109" s="153" t="s">
        <v>681</v>
      </c>
      <c r="F109" s="153" t="s">
        <v>347</v>
      </c>
      <c r="G109" s="153" t="s">
        <v>682</v>
      </c>
      <c r="H109" s="153" t="s">
        <v>701</v>
      </c>
      <c r="I109" s="153" t="s">
        <v>702</v>
      </c>
      <c r="J109" s="153" t="s">
        <v>688</v>
      </c>
      <c r="K109" s="153" t="s">
        <v>689</v>
      </c>
      <c r="L109" s="153" t="s">
        <v>706</v>
      </c>
      <c r="M109" s="153" t="s">
        <v>707</v>
      </c>
      <c r="N109" s="153" t="s">
        <v>710</v>
      </c>
    </row>
    <row r="110" spans="1:14">
      <c r="B110" s="163"/>
      <c r="C110" s="153">
        <v>109</v>
      </c>
      <c r="D110" s="153" t="s">
        <v>680</v>
      </c>
      <c r="E110" s="153" t="s">
        <v>681</v>
      </c>
      <c r="F110" s="153" t="s">
        <v>347</v>
      </c>
      <c r="G110" s="153" t="s">
        <v>682</v>
      </c>
      <c r="H110" s="153" t="s">
        <v>701</v>
      </c>
      <c r="I110" s="153" t="s">
        <v>702</v>
      </c>
      <c r="J110" s="153" t="s">
        <v>688</v>
      </c>
      <c r="K110" s="153" t="s">
        <v>689</v>
      </c>
      <c r="L110" s="153" t="s">
        <v>706</v>
      </c>
      <c r="M110" s="153" t="s">
        <v>707</v>
      </c>
      <c r="N110" s="153" t="s">
        <v>711</v>
      </c>
    </row>
    <row r="111" spans="1:14">
      <c r="A111" s="162">
        <v>353</v>
      </c>
      <c r="B111" s="163">
        <v>61</v>
      </c>
      <c r="C111" s="153">
        <v>110</v>
      </c>
      <c r="D111" s="153" t="s">
        <v>680</v>
      </c>
      <c r="E111" s="153" t="s">
        <v>681</v>
      </c>
      <c r="F111" s="153" t="s">
        <v>347</v>
      </c>
      <c r="G111" s="153" t="s">
        <v>682</v>
      </c>
      <c r="H111" s="153" t="s">
        <v>696</v>
      </c>
      <c r="I111" s="153" t="s">
        <v>697</v>
      </c>
      <c r="J111" s="153" t="s">
        <v>688</v>
      </c>
      <c r="K111" s="153" t="s">
        <v>689</v>
      </c>
      <c r="L111" s="153" t="s">
        <v>706</v>
      </c>
      <c r="M111" s="153" t="s">
        <v>707</v>
      </c>
      <c r="N111" s="153" t="s">
        <v>348</v>
      </c>
    </row>
    <row r="112" spans="1:14">
      <c r="B112" s="163"/>
      <c r="C112" s="153">
        <v>111</v>
      </c>
      <c r="D112" s="153" t="s">
        <v>680</v>
      </c>
      <c r="E112" s="153" t="s">
        <v>681</v>
      </c>
      <c r="F112" s="153" t="s">
        <v>347</v>
      </c>
      <c r="G112" s="153" t="s">
        <v>682</v>
      </c>
      <c r="H112" s="153" t="s">
        <v>701</v>
      </c>
      <c r="I112" s="153" t="s">
        <v>702</v>
      </c>
      <c r="J112" s="153" t="s">
        <v>688</v>
      </c>
      <c r="K112" s="153" t="s">
        <v>689</v>
      </c>
      <c r="L112" s="153" t="s">
        <v>706</v>
      </c>
      <c r="M112" s="153" t="s">
        <v>707</v>
      </c>
      <c r="N112" s="153" t="s">
        <v>712</v>
      </c>
    </row>
    <row r="113" spans="1:14">
      <c r="B113" s="163"/>
      <c r="C113" s="153">
        <v>112</v>
      </c>
      <c r="D113" s="153" t="s">
        <v>680</v>
      </c>
      <c r="E113" s="153" t="s">
        <v>681</v>
      </c>
      <c r="F113" s="153" t="s">
        <v>347</v>
      </c>
      <c r="G113" s="153" t="s">
        <v>682</v>
      </c>
      <c r="H113" s="153" t="s">
        <v>701</v>
      </c>
      <c r="I113" s="153" t="s">
        <v>702</v>
      </c>
      <c r="J113" s="153" t="s">
        <v>688</v>
      </c>
      <c r="K113" s="153" t="s">
        <v>689</v>
      </c>
      <c r="L113" s="153" t="s">
        <v>706</v>
      </c>
      <c r="M113" s="153" t="s">
        <v>707</v>
      </c>
      <c r="N113" s="153" t="s">
        <v>713</v>
      </c>
    </row>
    <row r="114" spans="1:14">
      <c r="B114" s="163"/>
      <c r="C114" s="153">
        <v>113</v>
      </c>
      <c r="D114" s="153" t="s">
        <v>680</v>
      </c>
      <c r="E114" s="153" t="s">
        <v>681</v>
      </c>
      <c r="F114" s="153" t="s">
        <v>347</v>
      </c>
      <c r="G114" s="153" t="s">
        <v>682</v>
      </c>
      <c r="H114" s="153" t="s">
        <v>701</v>
      </c>
      <c r="I114" s="153" t="s">
        <v>702</v>
      </c>
      <c r="J114" s="153" t="s">
        <v>688</v>
      </c>
      <c r="K114" s="153" t="s">
        <v>689</v>
      </c>
      <c r="L114" s="153" t="s">
        <v>706</v>
      </c>
      <c r="M114" s="153" t="s">
        <v>707</v>
      </c>
      <c r="N114" s="153" t="s">
        <v>714</v>
      </c>
    </row>
    <row r="115" spans="1:14">
      <c r="A115" s="162">
        <v>354</v>
      </c>
      <c r="B115" s="163">
        <v>62</v>
      </c>
      <c r="C115" s="153">
        <v>114</v>
      </c>
      <c r="D115" s="153" t="s">
        <v>680</v>
      </c>
      <c r="E115" s="153" t="s">
        <v>681</v>
      </c>
      <c r="F115" s="153" t="s">
        <v>347</v>
      </c>
      <c r="G115" s="153" t="s">
        <v>682</v>
      </c>
      <c r="H115" s="153" t="s">
        <v>696</v>
      </c>
      <c r="I115" s="153" t="s">
        <v>697</v>
      </c>
      <c r="J115" s="153" t="s">
        <v>688</v>
      </c>
      <c r="K115" s="153" t="s">
        <v>689</v>
      </c>
      <c r="L115" s="153" t="s">
        <v>706</v>
      </c>
      <c r="M115" s="153" t="s">
        <v>707</v>
      </c>
      <c r="N115" s="153" t="s">
        <v>715</v>
      </c>
    </row>
    <row r="116" spans="1:14">
      <c r="B116" s="163"/>
      <c r="C116" s="153">
        <v>115</v>
      </c>
      <c r="D116" s="153" t="s">
        <v>680</v>
      </c>
      <c r="E116" s="153" t="s">
        <v>681</v>
      </c>
      <c r="F116" s="153" t="s">
        <v>347</v>
      </c>
      <c r="G116" s="153" t="s">
        <v>682</v>
      </c>
      <c r="H116" s="153" t="s">
        <v>701</v>
      </c>
      <c r="I116" s="153" t="s">
        <v>702</v>
      </c>
      <c r="J116" s="153" t="s">
        <v>688</v>
      </c>
      <c r="K116" s="153" t="s">
        <v>689</v>
      </c>
      <c r="L116" s="153" t="s">
        <v>706</v>
      </c>
      <c r="M116" s="153" t="s">
        <v>707</v>
      </c>
      <c r="N116" s="153" t="s">
        <v>716</v>
      </c>
    </row>
    <row r="117" spans="1:14">
      <c r="A117" s="162">
        <v>355</v>
      </c>
      <c r="B117" s="163">
        <v>63</v>
      </c>
      <c r="C117" s="153">
        <v>116</v>
      </c>
      <c r="D117" s="153" t="s">
        <v>680</v>
      </c>
      <c r="E117" s="153" t="s">
        <v>681</v>
      </c>
      <c r="F117" s="153" t="s">
        <v>347</v>
      </c>
      <c r="G117" s="153" t="s">
        <v>682</v>
      </c>
      <c r="H117" s="153" t="s">
        <v>696</v>
      </c>
      <c r="I117" s="153" t="s">
        <v>697</v>
      </c>
      <c r="J117" s="153" t="s">
        <v>688</v>
      </c>
      <c r="K117" s="153" t="s">
        <v>689</v>
      </c>
      <c r="L117" s="153" t="s">
        <v>706</v>
      </c>
      <c r="M117" s="153" t="s">
        <v>707</v>
      </c>
      <c r="N117" s="153" t="s">
        <v>717</v>
      </c>
    </row>
    <row r="118" spans="1:14">
      <c r="B118" s="163"/>
      <c r="C118" s="153">
        <v>117</v>
      </c>
      <c r="D118" s="153" t="s">
        <v>680</v>
      </c>
      <c r="E118" s="153" t="s">
        <v>681</v>
      </c>
      <c r="F118" s="153" t="s">
        <v>347</v>
      </c>
      <c r="G118" s="153" t="s">
        <v>682</v>
      </c>
      <c r="H118" s="153" t="s">
        <v>701</v>
      </c>
      <c r="I118" s="153" t="s">
        <v>702</v>
      </c>
      <c r="J118" s="153" t="s">
        <v>688</v>
      </c>
      <c r="K118" s="153" t="s">
        <v>689</v>
      </c>
      <c r="L118" s="153" t="s">
        <v>706</v>
      </c>
      <c r="M118" s="153" t="s">
        <v>707</v>
      </c>
      <c r="N118" s="153" t="s">
        <v>718</v>
      </c>
    </row>
    <row r="119" spans="1:14">
      <c r="B119" s="163"/>
      <c r="C119" s="153">
        <v>118</v>
      </c>
      <c r="D119" s="153" t="s">
        <v>680</v>
      </c>
      <c r="E119" s="153" t="s">
        <v>681</v>
      </c>
      <c r="F119" s="153" t="s">
        <v>347</v>
      </c>
      <c r="G119" s="153" t="s">
        <v>682</v>
      </c>
      <c r="H119" s="153" t="s">
        <v>701</v>
      </c>
      <c r="I119" s="153" t="s">
        <v>702</v>
      </c>
      <c r="J119" s="153" t="s">
        <v>688</v>
      </c>
      <c r="K119" s="153" t="s">
        <v>689</v>
      </c>
      <c r="L119" s="153" t="s">
        <v>706</v>
      </c>
      <c r="M119" s="153" t="s">
        <v>707</v>
      </c>
      <c r="N119" s="153" t="s">
        <v>719</v>
      </c>
    </row>
    <row r="120" spans="1:14">
      <c r="B120" s="163"/>
      <c r="C120" s="153">
        <v>119</v>
      </c>
      <c r="D120" s="153" t="s">
        <v>680</v>
      </c>
      <c r="E120" s="153" t="s">
        <v>681</v>
      </c>
      <c r="F120" s="153" t="s">
        <v>347</v>
      </c>
      <c r="G120" s="153" t="s">
        <v>682</v>
      </c>
      <c r="H120" s="153" t="s">
        <v>701</v>
      </c>
      <c r="I120" s="153" t="s">
        <v>702</v>
      </c>
      <c r="J120" s="153" t="s">
        <v>688</v>
      </c>
      <c r="K120" s="153" t="s">
        <v>689</v>
      </c>
      <c r="L120" s="153" t="s">
        <v>706</v>
      </c>
      <c r="M120" s="153" t="s">
        <v>707</v>
      </c>
      <c r="N120" s="153" t="s">
        <v>720</v>
      </c>
    </row>
    <row r="121" spans="1:14">
      <c r="A121" s="162">
        <v>355.1</v>
      </c>
      <c r="B121" s="163">
        <v>64</v>
      </c>
      <c r="C121" s="153">
        <v>120</v>
      </c>
      <c r="D121" s="153" t="s">
        <v>680</v>
      </c>
      <c r="E121" s="153" t="s">
        <v>681</v>
      </c>
      <c r="F121" s="153" t="s">
        <v>347</v>
      </c>
      <c r="G121" s="153" t="s">
        <v>682</v>
      </c>
      <c r="H121" s="153" t="s">
        <v>696</v>
      </c>
      <c r="I121" s="153" t="s">
        <v>697</v>
      </c>
      <c r="J121" s="153" t="s">
        <v>688</v>
      </c>
      <c r="K121" s="153" t="s">
        <v>689</v>
      </c>
      <c r="L121" s="153" t="s">
        <v>706</v>
      </c>
      <c r="M121" s="153" t="s">
        <v>707</v>
      </c>
      <c r="N121" s="153" t="s">
        <v>721</v>
      </c>
    </row>
    <row r="122" spans="1:14">
      <c r="B122" s="163"/>
      <c r="C122" s="153">
        <v>121</v>
      </c>
      <c r="D122" s="153" t="s">
        <v>680</v>
      </c>
      <c r="E122" s="153" t="s">
        <v>681</v>
      </c>
      <c r="F122" s="153" t="s">
        <v>347</v>
      </c>
      <c r="G122" s="153" t="s">
        <v>682</v>
      </c>
      <c r="H122" s="153" t="s">
        <v>701</v>
      </c>
      <c r="I122" s="153" t="s">
        <v>702</v>
      </c>
      <c r="J122" s="153" t="s">
        <v>688</v>
      </c>
      <c r="K122" s="153" t="s">
        <v>689</v>
      </c>
      <c r="L122" s="153" t="s">
        <v>706</v>
      </c>
      <c r="M122" s="153" t="s">
        <v>707</v>
      </c>
      <c r="N122" s="153" t="s">
        <v>722</v>
      </c>
    </row>
    <row r="123" spans="1:14">
      <c r="A123" s="162">
        <v>356</v>
      </c>
      <c r="B123" s="163">
        <v>65</v>
      </c>
      <c r="C123" s="153">
        <v>122</v>
      </c>
      <c r="D123" s="153" t="s">
        <v>680</v>
      </c>
      <c r="E123" s="153" t="s">
        <v>681</v>
      </c>
      <c r="F123" s="153" t="s">
        <v>347</v>
      </c>
      <c r="G123" s="153" t="s">
        <v>682</v>
      </c>
      <c r="H123" s="153" t="s">
        <v>696</v>
      </c>
      <c r="I123" s="153" t="s">
        <v>697</v>
      </c>
      <c r="J123" s="153" t="s">
        <v>688</v>
      </c>
      <c r="K123" s="153" t="s">
        <v>689</v>
      </c>
      <c r="L123" s="153" t="s">
        <v>706</v>
      </c>
      <c r="M123" s="153" t="s">
        <v>707</v>
      </c>
      <c r="N123" s="153" t="s">
        <v>723</v>
      </c>
    </row>
    <row r="124" spans="1:14">
      <c r="B124" s="163"/>
      <c r="C124" s="153">
        <v>123</v>
      </c>
      <c r="D124" s="153" t="s">
        <v>680</v>
      </c>
      <c r="E124" s="153" t="s">
        <v>681</v>
      </c>
      <c r="F124" s="153" t="s">
        <v>347</v>
      </c>
      <c r="G124" s="153" t="s">
        <v>682</v>
      </c>
      <c r="H124" s="153" t="s">
        <v>701</v>
      </c>
      <c r="I124" s="153" t="s">
        <v>702</v>
      </c>
      <c r="J124" s="153" t="s">
        <v>688</v>
      </c>
      <c r="K124" s="153" t="s">
        <v>689</v>
      </c>
      <c r="L124" s="153" t="s">
        <v>706</v>
      </c>
      <c r="M124" s="153" t="s">
        <v>707</v>
      </c>
      <c r="N124" s="153" t="s">
        <v>724</v>
      </c>
    </row>
    <row r="125" spans="1:14">
      <c r="A125" s="162">
        <v>356.1</v>
      </c>
      <c r="B125" s="163">
        <v>66</v>
      </c>
      <c r="C125" s="153">
        <v>124</v>
      </c>
      <c r="D125" s="153" t="s">
        <v>680</v>
      </c>
      <c r="E125" s="153" t="s">
        <v>681</v>
      </c>
      <c r="F125" s="153" t="s">
        <v>347</v>
      </c>
      <c r="G125" s="153" t="s">
        <v>682</v>
      </c>
      <c r="H125" s="153" t="s">
        <v>696</v>
      </c>
      <c r="I125" s="153" t="s">
        <v>697</v>
      </c>
      <c r="J125" s="153" t="s">
        <v>688</v>
      </c>
      <c r="K125" s="153" t="s">
        <v>689</v>
      </c>
      <c r="L125" s="153" t="s">
        <v>706</v>
      </c>
      <c r="M125" s="153" t="s">
        <v>707</v>
      </c>
      <c r="N125" s="153" t="s">
        <v>725</v>
      </c>
    </row>
    <row r="126" spans="1:14">
      <c r="B126" s="163"/>
      <c r="C126" s="153">
        <v>125</v>
      </c>
      <c r="D126" s="153" t="s">
        <v>680</v>
      </c>
      <c r="E126" s="153" t="s">
        <v>681</v>
      </c>
      <c r="F126" s="153" t="s">
        <v>347</v>
      </c>
      <c r="G126" s="153" t="s">
        <v>682</v>
      </c>
      <c r="H126" s="153" t="s">
        <v>701</v>
      </c>
      <c r="I126" s="153" t="s">
        <v>702</v>
      </c>
      <c r="J126" s="153" t="s">
        <v>688</v>
      </c>
      <c r="K126" s="153" t="s">
        <v>689</v>
      </c>
      <c r="L126" s="153" t="s">
        <v>706</v>
      </c>
      <c r="M126" s="153" t="s">
        <v>707</v>
      </c>
      <c r="N126" s="153" t="s">
        <v>726</v>
      </c>
    </row>
    <row r="127" spans="1:14">
      <c r="B127" s="163"/>
      <c r="C127" s="153">
        <v>126</v>
      </c>
      <c r="D127" s="153" t="s">
        <v>680</v>
      </c>
      <c r="E127" s="153" t="s">
        <v>681</v>
      </c>
      <c r="F127" s="153" t="s">
        <v>347</v>
      </c>
      <c r="G127" s="153" t="s">
        <v>682</v>
      </c>
      <c r="H127" s="153" t="s">
        <v>701</v>
      </c>
      <c r="I127" s="153" t="s">
        <v>702</v>
      </c>
      <c r="J127" s="153" t="s">
        <v>688</v>
      </c>
      <c r="K127" s="153" t="s">
        <v>689</v>
      </c>
      <c r="L127" s="153" t="s">
        <v>706</v>
      </c>
      <c r="M127" s="153" t="s">
        <v>707</v>
      </c>
      <c r="N127" s="153" t="s">
        <v>727</v>
      </c>
    </row>
    <row r="128" spans="1:14">
      <c r="B128" s="163"/>
      <c r="C128" s="153">
        <v>127</v>
      </c>
      <c r="D128" s="153" t="s">
        <v>680</v>
      </c>
      <c r="E128" s="153" t="s">
        <v>681</v>
      </c>
      <c r="F128" s="153" t="s">
        <v>347</v>
      </c>
      <c r="G128" s="153" t="s">
        <v>682</v>
      </c>
      <c r="H128" s="153" t="s">
        <v>701</v>
      </c>
      <c r="I128" s="153" t="s">
        <v>702</v>
      </c>
      <c r="J128" s="153" t="s">
        <v>688</v>
      </c>
      <c r="K128" s="153" t="s">
        <v>689</v>
      </c>
      <c r="L128" s="153" t="s">
        <v>706</v>
      </c>
      <c r="M128" s="153" t="s">
        <v>707</v>
      </c>
      <c r="N128" s="153" t="s">
        <v>728</v>
      </c>
    </row>
    <row r="129" spans="1:14">
      <c r="A129" s="162">
        <v>357.1</v>
      </c>
      <c r="B129" s="163">
        <v>68</v>
      </c>
      <c r="C129" s="153">
        <v>128</v>
      </c>
      <c r="D129" s="153" t="s">
        <v>680</v>
      </c>
      <c r="E129" s="153" t="s">
        <v>681</v>
      </c>
      <c r="F129" s="153" t="s">
        <v>347</v>
      </c>
      <c r="G129" s="153" t="s">
        <v>682</v>
      </c>
      <c r="H129" s="153" t="s">
        <v>686</v>
      </c>
      <c r="I129" s="153" t="s">
        <v>687</v>
      </c>
      <c r="J129" s="153" t="s">
        <v>688</v>
      </c>
      <c r="K129" s="153" t="s">
        <v>689</v>
      </c>
      <c r="L129" s="153" t="s">
        <v>706</v>
      </c>
      <c r="M129" s="153" t="s">
        <v>707</v>
      </c>
      <c r="N129" s="153" t="s">
        <v>729</v>
      </c>
    </row>
    <row r="130" spans="1:14">
      <c r="B130" s="163"/>
      <c r="C130" s="153">
        <v>129</v>
      </c>
      <c r="D130" s="153" t="s">
        <v>680</v>
      </c>
      <c r="E130" s="153" t="s">
        <v>681</v>
      </c>
      <c r="F130" s="153" t="s">
        <v>347</v>
      </c>
      <c r="G130" s="153" t="s">
        <v>682</v>
      </c>
      <c r="H130" s="153" t="s">
        <v>701</v>
      </c>
      <c r="I130" s="153" t="s">
        <v>702</v>
      </c>
      <c r="J130" s="153" t="s">
        <v>688</v>
      </c>
      <c r="K130" s="153" t="s">
        <v>689</v>
      </c>
      <c r="L130" s="153" t="s">
        <v>706</v>
      </c>
      <c r="M130" s="153" t="s">
        <v>707</v>
      </c>
      <c r="N130" s="153" t="s">
        <v>730</v>
      </c>
    </row>
    <row r="131" spans="1:14">
      <c r="A131" s="162">
        <v>357</v>
      </c>
      <c r="B131" s="163">
        <v>67</v>
      </c>
      <c r="C131" s="153">
        <v>130</v>
      </c>
      <c r="D131" s="153" t="s">
        <v>680</v>
      </c>
      <c r="E131" s="153" t="s">
        <v>681</v>
      </c>
      <c r="F131" s="153" t="s">
        <v>347</v>
      </c>
      <c r="G131" s="153" t="s">
        <v>682</v>
      </c>
      <c r="H131" s="153" t="s">
        <v>686</v>
      </c>
      <c r="I131" s="153" t="s">
        <v>687</v>
      </c>
      <c r="J131" s="153" t="s">
        <v>688</v>
      </c>
      <c r="K131" s="153" t="s">
        <v>689</v>
      </c>
      <c r="L131" s="153" t="s">
        <v>706</v>
      </c>
      <c r="M131" s="153" t="s">
        <v>707</v>
      </c>
      <c r="N131" s="153" t="s">
        <v>731</v>
      </c>
    </row>
    <row r="132" spans="1:14">
      <c r="B132" s="163"/>
      <c r="C132" s="153">
        <v>131</v>
      </c>
      <c r="D132" s="153" t="s">
        <v>680</v>
      </c>
      <c r="E132" s="153" t="s">
        <v>681</v>
      </c>
      <c r="F132" s="153" t="s">
        <v>347</v>
      </c>
      <c r="G132" s="153" t="s">
        <v>682</v>
      </c>
      <c r="H132" s="153" t="s">
        <v>701</v>
      </c>
      <c r="I132" s="153" t="s">
        <v>702</v>
      </c>
      <c r="J132" s="153" t="s">
        <v>688</v>
      </c>
      <c r="K132" s="153" t="s">
        <v>689</v>
      </c>
      <c r="L132" s="153" t="s">
        <v>706</v>
      </c>
      <c r="M132" s="153" t="s">
        <v>707</v>
      </c>
      <c r="N132" s="153" t="s">
        <v>732</v>
      </c>
    </row>
    <row r="133" spans="1:14">
      <c r="B133" s="163"/>
      <c r="C133" s="153">
        <v>132</v>
      </c>
      <c r="D133" s="153" t="s">
        <v>680</v>
      </c>
      <c r="E133" s="153" t="s">
        <v>681</v>
      </c>
      <c r="F133" s="153" t="s">
        <v>347</v>
      </c>
      <c r="G133" s="153" t="s">
        <v>682</v>
      </c>
      <c r="H133" s="153" t="s">
        <v>701</v>
      </c>
      <c r="I133" s="153" t="s">
        <v>702</v>
      </c>
      <c r="J133" s="153" t="s">
        <v>688</v>
      </c>
      <c r="K133" s="153" t="s">
        <v>689</v>
      </c>
      <c r="L133" s="153" t="s">
        <v>706</v>
      </c>
      <c r="M133" s="153" t="s">
        <v>707</v>
      </c>
      <c r="N133" s="153" t="s">
        <v>733</v>
      </c>
    </row>
    <row r="134" spans="1:14">
      <c r="B134" s="163"/>
      <c r="C134" s="153">
        <v>133</v>
      </c>
      <c r="D134" s="153" t="s">
        <v>680</v>
      </c>
      <c r="E134" s="153" t="s">
        <v>681</v>
      </c>
      <c r="F134" s="153" t="s">
        <v>347</v>
      </c>
      <c r="G134" s="153" t="s">
        <v>682</v>
      </c>
      <c r="H134" s="153" t="s">
        <v>701</v>
      </c>
      <c r="I134" s="153" t="s">
        <v>702</v>
      </c>
      <c r="J134" s="153" t="s">
        <v>688</v>
      </c>
      <c r="K134" s="153" t="s">
        <v>689</v>
      </c>
      <c r="L134" s="153" t="s">
        <v>706</v>
      </c>
      <c r="M134" s="153" t="s">
        <v>707</v>
      </c>
      <c r="N134" s="153" t="s">
        <v>734</v>
      </c>
    </row>
    <row r="135" spans="1:14">
      <c r="A135" s="162">
        <v>357.2</v>
      </c>
      <c r="B135" s="163">
        <v>69</v>
      </c>
      <c r="C135" s="153">
        <v>134</v>
      </c>
      <c r="D135" s="153" t="s">
        <v>680</v>
      </c>
      <c r="E135" s="153" t="s">
        <v>681</v>
      </c>
      <c r="F135" s="153" t="s">
        <v>347</v>
      </c>
      <c r="G135" s="153" t="s">
        <v>682</v>
      </c>
      <c r="H135" s="153" t="s">
        <v>696</v>
      </c>
      <c r="I135" s="153" t="s">
        <v>697</v>
      </c>
      <c r="J135" s="153" t="s">
        <v>688</v>
      </c>
      <c r="K135" s="153" t="s">
        <v>689</v>
      </c>
      <c r="L135" s="153" t="s">
        <v>706</v>
      </c>
      <c r="M135" s="153" t="s">
        <v>707</v>
      </c>
      <c r="N135" s="153" t="s">
        <v>735</v>
      </c>
    </row>
    <row r="136" spans="1:14">
      <c r="B136" s="163"/>
      <c r="C136" s="153">
        <v>135</v>
      </c>
      <c r="D136" s="153" t="s">
        <v>680</v>
      </c>
      <c r="E136" s="153" t="s">
        <v>681</v>
      </c>
      <c r="F136" s="153" t="s">
        <v>347</v>
      </c>
      <c r="G136" s="153" t="s">
        <v>682</v>
      </c>
      <c r="H136" s="153" t="s">
        <v>696</v>
      </c>
      <c r="I136" s="153" t="s">
        <v>697</v>
      </c>
      <c r="J136" s="153" t="s">
        <v>688</v>
      </c>
      <c r="K136" s="153" t="s">
        <v>689</v>
      </c>
      <c r="L136" s="153" t="s">
        <v>706</v>
      </c>
      <c r="M136" s="153" t="s">
        <v>707</v>
      </c>
      <c r="N136" s="153" t="s">
        <v>736</v>
      </c>
    </row>
    <row r="137" spans="1:14">
      <c r="A137" s="162">
        <v>360.1</v>
      </c>
      <c r="B137" s="165" t="s">
        <v>737</v>
      </c>
      <c r="C137" s="153">
        <v>136</v>
      </c>
      <c r="D137" s="153" t="s">
        <v>680</v>
      </c>
      <c r="E137" s="153" t="s">
        <v>681</v>
      </c>
      <c r="F137" s="153" t="s">
        <v>347</v>
      </c>
      <c r="G137" s="153" t="s">
        <v>682</v>
      </c>
      <c r="H137" s="153" t="s">
        <v>738</v>
      </c>
      <c r="I137" s="153" t="s">
        <v>739</v>
      </c>
      <c r="J137" s="153" t="s">
        <v>688</v>
      </c>
      <c r="K137" s="153" t="s">
        <v>689</v>
      </c>
      <c r="L137" s="153" t="s">
        <v>740</v>
      </c>
      <c r="M137" s="153" t="s">
        <v>740</v>
      </c>
      <c r="N137" s="153" t="s">
        <v>741</v>
      </c>
    </row>
    <row r="138" spans="1:14">
      <c r="A138" s="162">
        <v>360.2</v>
      </c>
      <c r="B138" s="163">
        <v>73</v>
      </c>
      <c r="C138" s="153">
        <v>137</v>
      </c>
      <c r="D138" s="153" t="s">
        <v>680</v>
      </c>
      <c r="E138" s="153" t="s">
        <v>681</v>
      </c>
      <c r="F138" s="153" t="s">
        <v>347</v>
      </c>
      <c r="G138" s="153" t="s">
        <v>682</v>
      </c>
      <c r="H138" s="153" t="s">
        <v>738</v>
      </c>
      <c r="I138" s="153" t="s">
        <v>739</v>
      </c>
      <c r="J138" s="153" t="s">
        <v>688</v>
      </c>
      <c r="K138" s="153" t="s">
        <v>689</v>
      </c>
      <c r="L138" s="153" t="s">
        <v>740</v>
      </c>
      <c r="M138" s="153" t="s">
        <v>740</v>
      </c>
      <c r="N138" s="153" t="s">
        <v>742</v>
      </c>
    </row>
    <row r="139" spans="1:14">
      <c r="A139" s="162">
        <v>361</v>
      </c>
      <c r="B139" s="163">
        <v>103</v>
      </c>
      <c r="C139" s="153">
        <v>138</v>
      </c>
      <c r="D139" s="153" t="s">
        <v>680</v>
      </c>
      <c r="E139" s="153" t="s">
        <v>681</v>
      </c>
      <c r="F139" s="153" t="s">
        <v>347</v>
      </c>
      <c r="G139" s="153" t="s">
        <v>682</v>
      </c>
      <c r="H139" s="153" t="s">
        <v>738</v>
      </c>
      <c r="I139" s="153" t="s">
        <v>739</v>
      </c>
      <c r="J139" s="153" t="s">
        <v>743</v>
      </c>
      <c r="K139" s="153" t="s">
        <v>351</v>
      </c>
      <c r="L139" s="153" t="s">
        <v>740</v>
      </c>
      <c r="M139" s="153" t="s">
        <v>740</v>
      </c>
      <c r="N139" s="153" t="s">
        <v>744</v>
      </c>
    </row>
    <row r="140" spans="1:14">
      <c r="A140" s="166">
        <v>373</v>
      </c>
      <c r="B140" s="163">
        <v>99</v>
      </c>
      <c r="C140" s="153">
        <v>139</v>
      </c>
      <c r="D140" s="153" t="s">
        <v>680</v>
      </c>
      <c r="E140" s="153" t="s">
        <v>681</v>
      </c>
      <c r="F140" s="153" t="s">
        <v>347</v>
      </c>
      <c r="G140" s="153" t="s">
        <v>682</v>
      </c>
      <c r="H140" s="153" t="s">
        <v>696</v>
      </c>
      <c r="I140" s="153" t="s">
        <v>697</v>
      </c>
      <c r="J140" s="153" t="s">
        <v>745</v>
      </c>
      <c r="K140" s="153" t="s">
        <v>746</v>
      </c>
      <c r="L140" s="153" t="s">
        <v>747</v>
      </c>
      <c r="M140" s="153" t="s">
        <v>748</v>
      </c>
      <c r="N140" s="153" t="s">
        <v>749</v>
      </c>
    </row>
    <row r="141" spans="1:14">
      <c r="B141" s="163"/>
      <c r="C141" s="153">
        <v>140</v>
      </c>
      <c r="D141" s="153" t="s">
        <v>680</v>
      </c>
      <c r="E141" s="153" t="s">
        <v>681</v>
      </c>
      <c r="F141" s="153" t="s">
        <v>347</v>
      </c>
      <c r="G141" s="153" t="s">
        <v>682</v>
      </c>
      <c r="H141" s="153" t="s">
        <v>701</v>
      </c>
      <c r="I141" s="153" t="s">
        <v>702</v>
      </c>
      <c r="J141" s="153" t="s">
        <v>745</v>
      </c>
      <c r="K141" s="153" t="s">
        <v>746</v>
      </c>
      <c r="L141" s="153" t="s">
        <v>747</v>
      </c>
      <c r="M141" s="153" t="s">
        <v>748</v>
      </c>
      <c r="N141" s="153" t="s">
        <v>750</v>
      </c>
    </row>
    <row r="142" spans="1:14">
      <c r="B142" s="163"/>
      <c r="C142" s="153">
        <v>141</v>
      </c>
      <c r="D142" s="153" t="s">
        <v>680</v>
      </c>
      <c r="E142" s="153" t="s">
        <v>681</v>
      </c>
      <c r="F142" s="153" t="s">
        <v>347</v>
      </c>
      <c r="G142" s="153" t="s">
        <v>682</v>
      </c>
      <c r="H142" s="153" t="s">
        <v>701</v>
      </c>
      <c r="I142" s="153" t="s">
        <v>702</v>
      </c>
      <c r="J142" s="153" t="s">
        <v>745</v>
      </c>
      <c r="K142" s="153" t="s">
        <v>746</v>
      </c>
      <c r="L142" s="153" t="s">
        <v>747</v>
      </c>
      <c r="M142" s="153" t="s">
        <v>748</v>
      </c>
      <c r="N142" s="153" t="s">
        <v>751</v>
      </c>
    </row>
    <row r="143" spans="1:14">
      <c r="B143" s="163"/>
      <c r="C143" s="153">
        <v>142</v>
      </c>
      <c r="D143" s="153" t="s">
        <v>680</v>
      </c>
      <c r="E143" s="153" t="s">
        <v>681</v>
      </c>
      <c r="F143" s="153" t="s">
        <v>347</v>
      </c>
      <c r="G143" s="153" t="s">
        <v>682</v>
      </c>
      <c r="H143" s="153" t="s">
        <v>701</v>
      </c>
      <c r="I143" s="153" t="s">
        <v>702</v>
      </c>
      <c r="J143" s="153" t="s">
        <v>745</v>
      </c>
      <c r="K143" s="153" t="s">
        <v>746</v>
      </c>
      <c r="L143" s="153" t="s">
        <v>747</v>
      </c>
      <c r="M143" s="153" t="s">
        <v>748</v>
      </c>
      <c r="N143" s="153" t="s">
        <v>752</v>
      </c>
    </row>
    <row r="144" spans="1:14">
      <c r="A144" s="166">
        <v>374</v>
      </c>
      <c r="B144" s="163">
        <v>100</v>
      </c>
      <c r="C144" s="153">
        <v>143</v>
      </c>
      <c r="D144" s="153" t="s">
        <v>680</v>
      </c>
      <c r="E144" s="153" t="s">
        <v>681</v>
      </c>
      <c r="F144" s="153" t="s">
        <v>347</v>
      </c>
      <c r="G144" s="153" t="s">
        <v>682</v>
      </c>
      <c r="H144" s="153" t="s">
        <v>738</v>
      </c>
      <c r="I144" s="153" t="s">
        <v>739</v>
      </c>
      <c r="J144" s="153" t="s">
        <v>745</v>
      </c>
      <c r="K144" s="153" t="s">
        <v>746</v>
      </c>
      <c r="L144" s="153" t="s">
        <v>753</v>
      </c>
      <c r="M144" s="153" t="s">
        <v>754</v>
      </c>
      <c r="N144" s="153" t="s">
        <v>755</v>
      </c>
    </row>
    <row r="145" spans="1:14">
      <c r="B145" s="163"/>
      <c r="C145" s="153">
        <v>144</v>
      </c>
      <c r="D145" s="153" t="s">
        <v>680</v>
      </c>
      <c r="E145" s="153" t="s">
        <v>681</v>
      </c>
      <c r="F145" s="153" t="s">
        <v>347</v>
      </c>
      <c r="G145" s="153" t="s">
        <v>682</v>
      </c>
      <c r="H145" s="153" t="s">
        <v>701</v>
      </c>
      <c r="I145" s="153" t="s">
        <v>702</v>
      </c>
      <c r="J145" s="153" t="s">
        <v>745</v>
      </c>
      <c r="K145" s="153" t="s">
        <v>746</v>
      </c>
      <c r="L145" s="153" t="s">
        <v>753</v>
      </c>
      <c r="M145" s="153" t="s">
        <v>754</v>
      </c>
      <c r="N145" s="153" t="s">
        <v>756</v>
      </c>
    </row>
    <row r="146" spans="1:14">
      <c r="A146" s="162">
        <v>375</v>
      </c>
      <c r="B146" s="163">
        <v>74</v>
      </c>
      <c r="C146" s="153">
        <v>145</v>
      </c>
      <c r="D146" s="153" t="s">
        <v>680</v>
      </c>
      <c r="E146" s="153" t="s">
        <v>681</v>
      </c>
      <c r="F146" s="153" t="s">
        <v>347</v>
      </c>
      <c r="G146" s="153" t="s">
        <v>682</v>
      </c>
      <c r="H146" s="153" t="s">
        <v>696</v>
      </c>
      <c r="I146" s="153" t="s">
        <v>697</v>
      </c>
      <c r="J146" s="153" t="s">
        <v>745</v>
      </c>
      <c r="K146" s="153" t="s">
        <v>746</v>
      </c>
      <c r="L146" s="153" t="s">
        <v>753</v>
      </c>
      <c r="M146" s="153" t="s">
        <v>754</v>
      </c>
      <c r="N146" s="153" t="s">
        <v>757</v>
      </c>
    </row>
    <row r="147" spans="1:14">
      <c r="B147" s="163"/>
      <c r="C147" s="153">
        <v>146</v>
      </c>
      <c r="D147" s="153" t="s">
        <v>680</v>
      </c>
      <c r="E147" s="153" t="s">
        <v>681</v>
      </c>
      <c r="F147" s="153" t="s">
        <v>347</v>
      </c>
      <c r="G147" s="153" t="s">
        <v>682</v>
      </c>
      <c r="H147" s="153" t="s">
        <v>701</v>
      </c>
      <c r="I147" s="153" t="s">
        <v>702</v>
      </c>
      <c r="J147" s="153" t="s">
        <v>745</v>
      </c>
      <c r="K147" s="153" t="s">
        <v>746</v>
      </c>
      <c r="L147" s="153" t="s">
        <v>753</v>
      </c>
      <c r="M147" s="153" t="s">
        <v>754</v>
      </c>
      <c r="N147" s="153" t="s">
        <v>758</v>
      </c>
    </row>
    <row r="148" spans="1:14">
      <c r="B148" s="163"/>
      <c r="C148" s="153">
        <v>147</v>
      </c>
      <c r="D148" s="153" t="s">
        <v>680</v>
      </c>
      <c r="E148" s="153" t="s">
        <v>681</v>
      </c>
      <c r="F148" s="153" t="s">
        <v>347</v>
      </c>
      <c r="G148" s="153" t="s">
        <v>682</v>
      </c>
      <c r="H148" s="153" t="s">
        <v>701</v>
      </c>
      <c r="I148" s="153" t="s">
        <v>702</v>
      </c>
      <c r="J148" s="153" t="s">
        <v>745</v>
      </c>
      <c r="K148" s="153" t="s">
        <v>746</v>
      </c>
      <c r="L148" s="153" t="s">
        <v>753</v>
      </c>
      <c r="M148" s="153" t="s">
        <v>754</v>
      </c>
      <c r="N148" s="153" t="s">
        <v>759</v>
      </c>
    </row>
    <row r="149" spans="1:14">
      <c r="B149" s="163"/>
      <c r="C149" s="153">
        <v>148</v>
      </c>
      <c r="D149" s="153" t="s">
        <v>680</v>
      </c>
      <c r="E149" s="153" t="s">
        <v>681</v>
      </c>
      <c r="F149" s="153" t="s">
        <v>347</v>
      </c>
      <c r="G149" s="153" t="s">
        <v>682</v>
      </c>
      <c r="H149" s="153" t="s">
        <v>701</v>
      </c>
      <c r="I149" s="153" t="s">
        <v>702</v>
      </c>
      <c r="J149" s="153" t="s">
        <v>745</v>
      </c>
      <c r="K149" s="153" t="s">
        <v>746</v>
      </c>
      <c r="L149" s="153" t="s">
        <v>753</v>
      </c>
      <c r="M149" s="153" t="s">
        <v>754</v>
      </c>
      <c r="N149" s="153" t="s">
        <v>760</v>
      </c>
    </row>
    <row r="150" spans="1:14">
      <c r="A150" s="162">
        <v>378</v>
      </c>
      <c r="B150" s="163">
        <v>75</v>
      </c>
      <c r="C150" s="153">
        <v>149</v>
      </c>
      <c r="D150" s="153" t="s">
        <v>680</v>
      </c>
      <c r="E150" s="153" t="s">
        <v>681</v>
      </c>
      <c r="F150" s="153" t="s">
        <v>347</v>
      </c>
      <c r="G150" s="153" t="s">
        <v>682</v>
      </c>
      <c r="H150" s="153" t="s">
        <v>696</v>
      </c>
      <c r="I150" s="153" t="s">
        <v>697</v>
      </c>
      <c r="J150" s="153" t="s">
        <v>745</v>
      </c>
      <c r="K150" s="153" t="s">
        <v>746</v>
      </c>
      <c r="L150" s="153" t="s">
        <v>753</v>
      </c>
      <c r="M150" s="153" t="s">
        <v>754</v>
      </c>
      <c r="N150" s="153" t="s">
        <v>761</v>
      </c>
    </row>
    <row r="151" spans="1:14">
      <c r="B151" s="163"/>
      <c r="C151" s="153">
        <v>150</v>
      </c>
      <c r="D151" s="153" t="s">
        <v>680</v>
      </c>
      <c r="E151" s="153" t="s">
        <v>681</v>
      </c>
      <c r="F151" s="153" t="s">
        <v>347</v>
      </c>
      <c r="G151" s="153" t="s">
        <v>682</v>
      </c>
      <c r="H151" s="153" t="s">
        <v>701</v>
      </c>
      <c r="I151" s="153" t="s">
        <v>702</v>
      </c>
      <c r="J151" s="153" t="s">
        <v>745</v>
      </c>
      <c r="K151" s="153" t="s">
        <v>746</v>
      </c>
      <c r="L151" s="153" t="s">
        <v>753</v>
      </c>
      <c r="M151" s="153" t="s">
        <v>754</v>
      </c>
      <c r="N151" s="153" t="s">
        <v>762</v>
      </c>
    </row>
    <row r="152" spans="1:14">
      <c r="A152" s="162">
        <v>377</v>
      </c>
      <c r="B152" s="163">
        <v>76</v>
      </c>
      <c r="C152" s="153">
        <v>151</v>
      </c>
      <c r="D152" s="153" t="s">
        <v>680</v>
      </c>
      <c r="E152" s="153" t="s">
        <v>681</v>
      </c>
      <c r="F152" s="153" t="s">
        <v>347</v>
      </c>
      <c r="G152" s="153" t="s">
        <v>682</v>
      </c>
      <c r="H152" s="153" t="s">
        <v>696</v>
      </c>
      <c r="I152" s="153" t="s">
        <v>697</v>
      </c>
      <c r="J152" s="153" t="s">
        <v>745</v>
      </c>
      <c r="K152" s="153" t="s">
        <v>746</v>
      </c>
      <c r="L152" s="153" t="s">
        <v>753</v>
      </c>
      <c r="M152" s="153" t="s">
        <v>754</v>
      </c>
      <c r="N152" s="153" t="s">
        <v>763</v>
      </c>
    </row>
    <row r="153" spans="1:14">
      <c r="B153" s="163"/>
      <c r="C153" s="153">
        <v>152</v>
      </c>
      <c r="D153" s="153" t="s">
        <v>680</v>
      </c>
      <c r="E153" s="153" t="s">
        <v>681</v>
      </c>
      <c r="F153" s="153" t="s">
        <v>347</v>
      </c>
      <c r="G153" s="153" t="s">
        <v>682</v>
      </c>
      <c r="H153" s="153" t="s">
        <v>701</v>
      </c>
      <c r="I153" s="153" t="s">
        <v>702</v>
      </c>
      <c r="J153" s="153" t="s">
        <v>745</v>
      </c>
      <c r="K153" s="153" t="s">
        <v>746</v>
      </c>
      <c r="L153" s="153" t="s">
        <v>753</v>
      </c>
      <c r="M153" s="153" t="s">
        <v>754</v>
      </c>
      <c r="N153" s="153" t="s">
        <v>764</v>
      </c>
    </row>
    <row r="154" spans="1:14">
      <c r="B154" s="163"/>
      <c r="C154" s="153">
        <v>153</v>
      </c>
      <c r="D154" s="153" t="s">
        <v>680</v>
      </c>
      <c r="E154" s="153" t="s">
        <v>681</v>
      </c>
      <c r="F154" s="153" t="s">
        <v>347</v>
      </c>
      <c r="G154" s="153" t="s">
        <v>682</v>
      </c>
      <c r="H154" s="153" t="s">
        <v>701</v>
      </c>
      <c r="I154" s="153" t="s">
        <v>702</v>
      </c>
      <c r="J154" s="153" t="s">
        <v>745</v>
      </c>
      <c r="K154" s="153" t="s">
        <v>746</v>
      </c>
      <c r="L154" s="153" t="s">
        <v>753</v>
      </c>
      <c r="M154" s="153" t="s">
        <v>754</v>
      </c>
      <c r="N154" s="153" t="s">
        <v>765</v>
      </c>
    </row>
    <row r="155" spans="1:14">
      <c r="B155" s="163"/>
      <c r="C155" s="153">
        <v>154</v>
      </c>
      <c r="D155" s="153" t="s">
        <v>680</v>
      </c>
      <c r="E155" s="153" t="s">
        <v>681</v>
      </c>
      <c r="F155" s="153" t="s">
        <v>347</v>
      </c>
      <c r="G155" s="153" t="s">
        <v>682</v>
      </c>
      <c r="H155" s="153" t="s">
        <v>701</v>
      </c>
      <c r="I155" s="153" t="s">
        <v>702</v>
      </c>
      <c r="J155" s="153" t="s">
        <v>745</v>
      </c>
      <c r="K155" s="153" t="s">
        <v>746</v>
      </c>
      <c r="L155" s="153" t="s">
        <v>753</v>
      </c>
      <c r="M155" s="153" t="s">
        <v>754</v>
      </c>
      <c r="N155" s="153" t="s">
        <v>766</v>
      </c>
    </row>
    <row r="156" spans="1:14">
      <c r="A156" s="162">
        <v>379</v>
      </c>
      <c r="B156" s="163">
        <v>77</v>
      </c>
      <c r="C156" s="153">
        <v>155</v>
      </c>
      <c r="D156" s="153" t="s">
        <v>680</v>
      </c>
      <c r="E156" s="153" t="s">
        <v>681</v>
      </c>
      <c r="F156" s="153" t="s">
        <v>347</v>
      </c>
      <c r="G156" s="153" t="s">
        <v>682</v>
      </c>
      <c r="H156" s="153" t="s">
        <v>696</v>
      </c>
      <c r="I156" s="153" t="s">
        <v>697</v>
      </c>
      <c r="J156" s="153" t="s">
        <v>745</v>
      </c>
      <c r="K156" s="153" t="s">
        <v>746</v>
      </c>
      <c r="L156" s="153" t="s">
        <v>753</v>
      </c>
      <c r="M156" s="153" t="s">
        <v>754</v>
      </c>
      <c r="N156" s="153" t="s">
        <v>767</v>
      </c>
    </row>
    <row r="157" spans="1:14">
      <c r="B157" s="163"/>
      <c r="C157" s="153">
        <v>156</v>
      </c>
      <c r="D157" s="153" t="s">
        <v>680</v>
      </c>
      <c r="E157" s="153" t="s">
        <v>681</v>
      </c>
      <c r="F157" s="153" t="s">
        <v>347</v>
      </c>
      <c r="G157" s="153" t="s">
        <v>682</v>
      </c>
      <c r="H157" s="153" t="s">
        <v>701</v>
      </c>
      <c r="I157" s="153" t="s">
        <v>702</v>
      </c>
      <c r="J157" s="153" t="s">
        <v>745</v>
      </c>
      <c r="K157" s="153" t="s">
        <v>746</v>
      </c>
      <c r="L157" s="153" t="s">
        <v>753</v>
      </c>
      <c r="M157" s="153" t="s">
        <v>754</v>
      </c>
      <c r="N157" s="153" t="s">
        <v>768</v>
      </c>
    </row>
    <row r="158" spans="1:14">
      <c r="A158" s="162">
        <v>385</v>
      </c>
      <c r="B158" s="163">
        <v>83</v>
      </c>
      <c r="C158" s="153">
        <v>157</v>
      </c>
      <c r="D158" s="153" t="s">
        <v>680</v>
      </c>
      <c r="E158" s="153" t="s">
        <v>681</v>
      </c>
      <c r="F158" s="153" t="s">
        <v>347</v>
      </c>
      <c r="G158" s="153" t="s">
        <v>682</v>
      </c>
      <c r="H158" s="153" t="s">
        <v>696</v>
      </c>
      <c r="I158" s="153" t="s">
        <v>697</v>
      </c>
      <c r="J158" s="153" t="s">
        <v>745</v>
      </c>
      <c r="K158" s="153" t="s">
        <v>746</v>
      </c>
      <c r="L158" s="153" t="s">
        <v>753</v>
      </c>
      <c r="M158" s="153" t="s">
        <v>754</v>
      </c>
      <c r="N158" s="153" t="s">
        <v>769</v>
      </c>
    </row>
    <row r="159" spans="1:14">
      <c r="B159" s="163"/>
      <c r="C159" s="153">
        <v>158</v>
      </c>
      <c r="D159" s="153" t="s">
        <v>680</v>
      </c>
      <c r="E159" s="153" t="s">
        <v>681</v>
      </c>
      <c r="F159" s="153" t="s">
        <v>347</v>
      </c>
      <c r="G159" s="153" t="s">
        <v>682</v>
      </c>
      <c r="H159" s="153" t="s">
        <v>701</v>
      </c>
      <c r="I159" s="153" t="s">
        <v>702</v>
      </c>
      <c r="J159" s="153" t="s">
        <v>745</v>
      </c>
      <c r="K159" s="153" t="s">
        <v>746</v>
      </c>
      <c r="L159" s="153" t="s">
        <v>753</v>
      </c>
      <c r="M159" s="153" t="s">
        <v>754</v>
      </c>
      <c r="N159" s="153" t="s">
        <v>770</v>
      </c>
    </row>
    <row r="160" spans="1:14">
      <c r="B160" s="163"/>
      <c r="C160" s="153">
        <v>159</v>
      </c>
      <c r="D160" s="153" t="s">
        <v>680</v>
      </c>
      <c r="E160" s="153" t="s">
        <v>681</v>
      </c>
      <c r="F160" s="153" t="s">
        <v>347</v>
      </c>
      <c r="G160" s="153" t="s">
        <v>682</v>
      </c>
      <c r="H160" s="153" t="s">
        <v>701</v>
      </c>
      <c r="I160" s="153" t="s">
        <v>702</v>
      </c>
      <c r="J160" s="153" t="s">
        <v>745</v>
      </c>
      <c r="K160" s="153" t="s">
        <v>746</v>
      </c>
      <c r="L160" s="153" t="s">
        <v>753</v>
      </c>
      <c r="M160" s="153" t="s">
        <v>754</v>
      </c>
      <c r="N160" s="153" t="s">
        <v>771</v>
      </c>
    </row>
    <row r="161" spans="1:14">
      <c r="B161" s="163"/>
      <c r="C161" s="153">
        <v>160</v>
      </c>
      <c r="D161" s="153" t="s">
        <v>680</v>
      </c>
      <c r="E161" s="153" t="s">
        <v>681</v>
      </c>
      <c r="F161" s="153" t="s">
        <v>347</v>
      </c>
      <c r="G161" s="153" t="s">
        <v>682</v>
      </c>
      <c r="H161" s="153" t="s">
        <v>701</v>
      </c>
      <c r="I161" s="153" t="s">
        <v>702</v>
      </c>
      <c r="J161" s="153" t="s">
        <v>745</v>
      </c>
      <c r="K161" s="153" t="s">
        <v>746</v>
      </c>
      <c r="L161" s="153" t="s">
        <v>753</v>
      </c>
      <c r="M161" s="153" t="s">
        <v>754</v>
      </c>
      <c r="N161" s="153" t="s">
        <v>772</v>
      </c>
    </row>
    <row r="162" spans="1:14">
      <c r="A162" s="162">
        <v>385.8</v>
      </c>
      <c r="B162" s="163">
        <v>84</v>
      </c>
      <c r="C162" s="153">
        <v>161</v>
      </c>
      <c r="D162" s="153" t="s">
        <v>680</v>
      </c>
      <c r="E162" s="153" t="s">
        <v>681</v>
      </c>
      <c r="F162" s="153" t="s">
        <v>347</v>
      </c>
      <c r="G162" s="153" t="s">
        <v>682</v>
      </c>
      <c r="H162" s="153" t="s">
        <v>696</v>
      </c>
      <c r="I162" s="153" t="s">
        <v>697</v>
      </c>
      <c r="J162" s="153" t="s">
        <v>745</v>
      </c>
      <c r="K162" s="153" t="s">
        <v>746</v>
      </c>
      <c r="L162" s="153" t="s">
        <v>753</v>
      </c>
      <c r="M162" s="153" t="s">
        <v>754</v>
      </c>
      <c r="N162" s="153" t="s">
        <v>773</v>
      </c>
    </row>
    <row r="163" spans="1:14">
      <c r="B163" s="163"/>
      <c r="C163" s="153">
        <v>162</v>
      </c>
      <c r="D163" s="153" t="s">
        <v>680</v>
      </c>
      <c r="E163" s="153" t="s">
        <v>681</v>
      </c>
      <c r="F163" s="153" t="s">
        <v>347</v>
      </c>
      <c r="G163" s="153" t="s">
        <v>682</v>
      </c>
      <c r="H163" s="153" t="s">
        <v>701</v>
      </c>
      <c r="I163" s="153" t="s">
        <v>702</v>
      </c>
      <c r="J163" s="153" t="s">
        <v>745</v>
      </c>
      <c r="K163" s="153" t="s">
        <v>746</v>
      </c>
      <c r="L163" s="153" t="s">
        <v>753</v>
      </c>
      <c r="M163" s="153" t="s">
        <v>754</v>
      </c>
      <c r="N163" s="153" t="s">
        <v>774</v>
      </c>
    </row>
    <row r="164" spans="1:14">
      <c r="A164" s="162">
        <v>385.9</v>
      </c>
      <c r="B164" s="163">
        <v>85</v>
      </c>
      <c r="C164" s="153">
        <v>163</v>
      </c>
      <c r="D164" s="153" t="s">
        <v>680</v>
      </c>
      <c r="E164" s="153" t="s">
        <v>681</v>
      </c>
      <c r="F164" s="153" t="s">
        <v>347</v>
      </c>
      <c r="G164" s="153" t="s">
        <v>682</v>
      </c>
      <c r="H164" s="153" t="s">
        <v>696</v>
      </c>
      <c r="I164" s="153" t="s">
        <v>697</v>
      </c>
      <c r="J164" s="153" t="s">
        <v>745</v>
      </c>
      <c r="K164" s="153" t="s">
        <v>746</v>
      </c>
      <c r="L164" s="153" t="s">
        <v>753</v>
      </c>
      <c r="M164" s="153" t="s">
        <v>754</v>
      </c>
      <c r="N164" s="153" t="s">
        <v>775</v>
      </c>
    </row>
    <row r="165" spans="1:14">
      <c r="B165" s="163"/>
      <c r="C165" s="153">
        <v>164</v>
      </c>
      <c r="D165" s="153" t="s">
        <v>680</v>
      </c>
      <c r="E165" s="153" t="s">
        <v>681</v>
      </c>
      <c r="F165" s="153" t="s">
        <v>347</v>
      </c>
      <c r="G165" s="153" t="s">
        <v>682</v>
      </c>
      <c r="H165" s="153" t="s">
        <v>701</v>
      </c>
      <c r="I165" s="153" t="s">
        <v>702</v>
      </c>
      <c r="J165" s="153" t="s">
        <v>745</v>
      </c>
      <c r="K165" s="153" t="s">
        <v>746</v>
      </c>
      <c r="L165" s="153" t="s">
        <v>753</v>
      </c>
      <c r="M165" s="153" t="s">
        <v>754</v>
      </c>
      <c r="N165" s="153" t="s">
        <v>776</v>
      </c>
    </row>
    <row r="166" spans="1:14">
      <c r="B166" s="163"/>
      <c r="C166" s="153">
        <v>165</v>
      </c>
      <c r="D166" s="153" t="s">
        <v>680</v>
      </c>
      <c r="E166" s="153" t="s">
        <v>681</v>
      </c>
      <c r="F166" s="153" t="s">
        <v>347</v>
      </c>
      <c r="G166" s="153" t="s">
        <v>682</v>
      </c>
      <c r="H166" s="153" t="s">
        <v>701</v>
      </c>
      <c r="I166" s="153" t="s">
        <v>702</v>
      </c>
      <c r="J166" s="153" t="s">
        <v>745</v>
      </c>
      <c r="K166" s="153" t="s">
        <v>746</v>
      </c>
      <c r="L166" s="153" t="s">
        <v>753</v>
      </c>
      <c r="M166" s="153" t="s">
        <v>754</v>
      </c>
      <c r="N166" s="153" t="s">
        <v>777</v>
      </c>
    </row>
    <row r="167" spans="1:14">
      <c r="B167" s="163"/>
      <c r="C167" s="153">
        <v>166</v>
      </c>
      <c r="D167" s="153" t="s">
        <v>680</v>
      </c>
      <c r="E167" s="153" t="s">
        <v>681</v>
      </c>
      <c r="F167" s="153" t="s">
        <v>347</v>
      </c>
      <c r="G167" s="153" t="s">
        <v>682</v>
      </c>
      <c r="H167" s="153" t="s">
        <v>701</v>
      </c>
      <c r="I167" s="153" t="s">
        <v>702</v>
      </c>
      <c r="J167" s="153" t="s">
        <v>745</v>
      </c>
      <c r="K167" s="153" t="s">
        <v>746</v>
      </c>
      <c r="L167" s="153" t="s">
        <v>753</v>
      </c>
      <c r="M167" s="153" t="s">
        <v>754</v>
      </c>
      <c r="N167" s="153" t="s">
        <v>778</v>
      </c>
    </row>
    <row r="168" spans="1:14">
      <c r="A168" s="162">
        <v>387</v>
      </c>
      <c r="B168" s="163">
        <v>86</v>
      </c>
      <c r="C168" s="153">
        <v>167</v>
      </c>
      <c r="D168" s="153" t="s">
        <v>680</v>
      </c>
      <c r="E168" s="153" t="s">
        <v>681</v>
      </c>
      <c r="F168" s="153" t="s">
        <v>347</v>
      </c>
      <c r="G168" s="153" t="s">
        <v>682</v>
      </c>
      <c r="H168" s="153" t="s">
        <v>696</v>
      </c>
      <c r="I168" s="153" t="s">
        <v>697</v>
      </c>
      <c r="J168" s="153" t="s">
        <v>745</v>
      </c>
      <c r="K168" s="153" t="s">
        <v>746</v>
      </c>
      <c r="L168" s="153" t="s">
        <v>753</v>
      </c>
      <c r="M168" s="153" t="s">
        <v>754</v>
      </c>
      <c r="N168" s="153" t="s">
        <v>779</v>
      </c>
    </row>
    <row r="169" spans="1:14">
      <c r="B169" s="163"/>
      <c r="C169" s="153">
        <v>168</v>
      </c>
      <c r="D169" s="153" t="s">
        <v>680</v>
      </c>
      <c r="E169" s="153" t="s">
        <v>681</v>
      </c>
      <c r="F169" s="153" t="s">
        <v>347</v>
      </c>
      <c r="G169" s="153" t="s">
        <v>682</v>
      </c>
      <c r="H169" s="153" t="s">
        <v>701</v>
      </c>
      <c r="I169" s="153" t="s">
        <v>702</v>
      </c>
      <c r="J169" s="153" t="s">
        <v>745</v>
      </c>
      <c r="K169" s="153" t="s">
        <v>746</v>
      </c>
      <c r="L169" s="153" t="s">
        <v>753</v>
      </c>
      <c r="M169" s="153" t="s">
        <v>754</v>
      </c>
      <c r="N169" s="153" t="s">
        <v>780</v>
      </c>
    </row>
    <row r="170" spans="1:14">
      <c r="B170" s="163"/>
      <c r="C170" s="153">
        <v>169</v>
      </c>
      <c r="D170" s="153" t="s">
        <v>680</v>
      </c>
      <c r="E170" s="153" t="s">
        <v>681</v>
      </c>
      <c r="F170" s="153" t="s">
        <v>347</v>
      </c>
      <c r="G170" s="153" t="s">
        <v>682</v>
      </c>
      <c r="H170" s="153" t="s">
        <v>701</v>
      </c>
      <c r="I170" s="153" t="s">
        <v>702</v>
      </c>
      <c r="J170" s="153" t="s">
        <v>745</v>
      </c>
      <c r="K170" s="153" t="s">
        <v>746</v>
      </c>
      <c r="L170" s="153" t="s">
        <v>753</v>
      </c>
      <c r="M170" s="153" t="s">
        <v>754</v>
      </c>
      <c r="N170" s="153" t="s">
        <v>781</v>
      </c>
    </row>
    <row r="171" spans="1:14">
      <c r="B171" s="163"/>
      <c r="C171" s="153">
        <v>170</v>
      </c>
      <c r="D171" s="153" t="s">
        <v>680</v>
      </c>
      <c r="E171" s="153" t="s">
        <v>681</v>
      </c>
      <c r="F171" s="153" t="s">
        <v>347</v>
      </c>
      <c r="G171" s="153" t="s">
        <v>682</v>
      </c>
      <c r="H171" s="153" t="s">
        <v>701</v>
      </c>
      <c r="I171" s="153" t="s">
        <v>702</v>
      </c>
      <c r="J171" s="153" t="s">
        <v>745</v>
      </c>
      <c r="K171" s="153" t="s">
        <v>746</v>
      </c>
      <c r="L171" s="153" t="s">
        <v>753</v>
      </c>
      <c r="M171" s="153" t="s">
        <v>754</v>
      </c>
      <c r="N171" s="153" t="s">
        <v>782</v>
      </c>
    </row>
    <row r="172" spans="1:14">
      <c r="A172" s="162">
        <v>388</v>
      </c>
      <c r="B172" s="163">
        <v>87</v>
      </c>
      <c r="C172" s="153">
        <v>171</v>
      </c>
      <c r="D172" s="153" t="s">
        <v>680</v>
      </c>
      <c r="E172" s="153" t="s">
        <v>681</v>
      </c>
      <c r="F172" s="153" t="s">
        <v>347</v>
      </c>
      <c r="G172" s="153" t="s">
        <v>682</v>
      </c>
      <c r="H172" s="153" t="s">
        <v>696</v>
      </c>
      <c r="I172" s="153" t="s">
        <v>697</v>
      </c>
      <c r="J172" s="153" t="s">
        <v>745</v>
      </c>
      <c r="K172" s="153" t="s">
        <v>746</v>
      </c>
      <c r="L172" s="153" t="s">
        <v>753</v>
      </c>
      <c r="M172" s="153" t="s">
        <v>754</v>
      </c>
      <c r="N172" s="153" t="s">
        <v>783</v>
      </c>
    </row>
    <row r="173" spans="1:14">
      <c r="B173" s="163"/>
      <c r="C173" s="153">
        <v>172</v>
      </c>
      <c r="D173" s="153" t="s">
        <v>680</v>
      </c>
      <c r="E173" s="153" t="s">
        <v>681</v>
      </c>
      <c r="F173" s="153" t="s">
        <v>347</v>
      </c>
      <c r="G173" s="153" t="s">
        <v>682</v>
      </c>
      <c r="H173" s="153" t="s">
        <v>701</v>
      </c>
      <c r="I173" s="153" t="s">
        <v>702</v>
      </c>
      <c r="J173" s="153" t="s">
        <v>745</v>
      </c>
      <c r="K173" s="153" t="s">
        <v>746</v>
      </c>
      <c r="L173" s="153" t="s">
        <v>753</v>
      </c>
      <c r="M173" s="153" t="s">
        <v>754</v>
      </c>
      <c r="N173" s="153" t="s">
        <v>784</v>
      </c>
    </row>
    <row r="174" spans="1:14">
      <c r="A174" s="162">
        <v>390</v>
      </c>
      <c r="B174" s="163">
        <v>89</v>
      </c>
      <c r="C174" s="153">
        <v>173</v>
      </c>
      <c r="D174" s="153" t="s">
        <v>680</v>
      </c>
      <c r="E174" s="153" t="s">
        <v>681</v>
      </c>
      <c r="F174" s="153" t="s">
        <v>347</v>
      </c>
      <c r="G174" s="153" t="s">
        <v>682</v>
      </c>
      <c r="H174" s="153" t="s">
        <v>696</v>
      </c>
      <c r="I174" s="153" t="s">
        <v>697</v>
      </c>
      <c r="J174" s="153" t="s">
        <v>745</v>
      </c>
      <c r="K174" s="153" t="s">
        <v>746</v>
      </c>
      <c r="L174" s="153" t="s">
        <v>753</v>
      </c>
      <c r="M174" s="153" t="s">
        <v>754</v>
      </c>
      <c r="N174" s="153" t="s">
        <v>785</v>
      </c>
    </row>
    <row r="175" spans="1:14">
      <c r="B175" s="163"/>
      <c r="C175" s="153">
        <v>174</v>
      </c>
      <c r="D175" s="153" t="s">
        <v>680</v>
      </c>
      <c r="E175" s="153" t="s">
        <v>681</v>
      </c>
      <c r="F175" s="153" t="s">
        <v>347</v>
      </c>
      <c r="G175" s="153" t="s">
        <v>682</v>
      </c>
      <c r="H175" s="153" t="s">
        <v>701</v>
      </c>
      <c r="I175" s="153" t="s">
        <v>702</v>
      </c>
      <c r="J175" s="153" t="s">
        <v>745</v>
      </c>
      <c r="K175" s="153" t="s">
        <v>746</v>
      </c>
      <c r="L175" s="153" t="s">
        <v>753</v>
      </c>
      <c r="M175" s="153" t="s">
        <v>754</v>
      </c>
      <c r="N175" s="153" t="s">
        <v>786</v>
      </c>
    </row>
    <row r="176" spans="1:14">
      <c r="B176" s="163"/>
      <c r="C176" s="153">
        <v>175</v>
      </c>
      <c r="D176" s="153" t="s">
        <v>680</v>
      </c>
      <c r="E176" s="153" t="s">
        <v>681</v>
      </c>
      <c r="F176" s="153" t="s">
        <v>347</v>
      </c>
      <c r="G176" s="153" t="s">
        <v>682</v>
      </c>
      <c r="H176" s="153" t="s">
        <v>701</v>
      </c>
      <c r="I176" s="153" t="s">
        <v>702</v>
      </c>
      <c r="J176" s="153" t="s">
        <v>745</v>
      </c>
      <c r="K176" s="153" t="s">
        <v>746</v>
      </c>
      <c r="L176" s="153" t="s">
        <v>753</v>
      </c>
      <c r="M176" s="153" t="s">
        <v>754</v>
      </c>
      <c r="N176" s="153" t="s">
        <v>787</v>
      </c>
    </row>
    <row r="177" spans="1:14">
      <c r="B177" s="163"/>
      <c r="C177" s="153">
        <v>176</v>
      </c>
      <c r="D177" s="153" t="s">
        <v>680</v>
      </c>
      <c r="E177" s="153" t="s">
        <v>681</v>
      </c>
      <c r="F177" s="153" t="s">
        <v>347</v>
      </c>
      <c r="G177" s="153" t="s">
        <v>682</v>
      </c>
      <c r="H177" s="153" t="s">
        <v>701</v>
      </c>
      <c r="I177" s="153" t="s">
        <v>702</v>
      </c>
      <c r="J177" s="153" t="s">
        <v>745</v>
      </c>
      <c r="K177" s="153" t="s">
        <v>746</v>
      </c>
      <c r="L177" s="153" t="s">
        <v>753</v>
      </c>
      <c r="M177" s="153" t="s">
        <v>754</v>
      </c>
      <c r="N177" s="153" t="s">
        <v>788</v>
      </c>
    </row>
    <row r="178" spans="1:14">
      <c r="A178" s="162">
        <v>392</v>
      </c>
      <c r="B178" s="163">
        <v>90</v>
      </c>
      <c r="C178" s="153">
        <v>177</v>
      </c>
      <c r="D178" s="153" t="s">
        <v>680</v>
      </c>
      <c r="E178" s="153" t="s">
        <v>681</v>
      </c>
      <c r="F178" s="153" t="s">
        <v>347</v>
      </c>
      <c r="G178" s="153" t="s">
        <v>682</v>
      </c>
      <c r="H178" s="153" t="s">
        <v>696</v>
      </c>
      <c r="I178" s="153" t="s">
        <v>697</v>
      </c>
      <c r="J178" s="153" t="s">
        <v>745</v>
      </c>
      <c r="K178" s="153" t="s">
        <v>746</v>
      </c>
      <c r="L178" s="153" t="s">
        <v>753</v>
      </c>
      <c r="M178" s="153" t="s">
        <v>754</v>
      </c>
      <c r="N178" s="153" t="s">
        <v>789</v>
      </c>
    </row>
    <row r="179" spans="1:14">
      <c r="B179" s="163"/>
      <c r="C179" s="153">
        <v>178</v>
      </c>
      <c r="D179" s="153" t="s">
        <v>680</v>
      </c>
      <c r="E179" s="153" t="s">
        <v>681</v>
      </c>
      <c r="F179" s="153" t="s">
        <v>347</v>
      </c>
      <c r="G179" s="153" t="s">
        <v>682</v>
      </c>
      <c r="H179" s="153" t="s">
        <v>701</v>
      </c>
      <c r="I179" s="153" t="s">
        <v>702</v>
      </c>
      <c r="J179" s="153" t="s">
        <v>745</v>
      </c>
      <c r="K179" s="153" t="s">
        <v>746</v>
      </c>
      <c r="L179" s="153" t="s">
        <v>753</v>
      </c>
      <c r="M179" s="153" t="s">
        <v>754</v>
      </c>
      <c r="N179" s="153" t="s">
        <v>790</v>
      </c>
    </row>
    <row r="180" spans="1:14">
      <c r="A180" s="162">
        <v>393</v>
      </c>
      <c r="B180" s="163">
        <v>91</v>
      </c>
      <c r="C180" s="153">
        <v>179</v>
      </c>
      <c r="D180" s="153" t="s">
        <v>680</v>
      </c>
      <c r="E180" s="153" t="s">
        <v>681</v>
      </c>
      <c r="F180" s="153" t="s">
        <v>347</v>
      </c>
      <c r="G180" s="153" t="s">
        <v>682</v>
      </c>
      <c r="H180" s="153" t="s">
        <v>696</v>
      </c>
      <c r="I180" s="153" t="s">
        <v>697</v>
      </c>
      <c r="J180" s="153" t="s">
        <v>745</v>
      </c>
      <c r="K180" s="153" t="s">
        <v>746</v>
      </c>
      <c r="L180" s="153" t="s">
        <v>753</v>
      </c>
      <c r="M180" s="153" t="s">
        <v>754</v>
      </c>
      <c r="N180" s="153" t="s">
        <v>791</v>
      </c>
    </row>
    <row r="181" spans="1:14">
      <c r="B181" s="163"/>
      <c r="C181" s="153">
        <v>180</v>
      </c>
      <c r="D181" s="153" t="s">
        <v>680</v>
      </c>
      <c r="E181" s="153" t="s">
        <v>681</v>
      </c>
      <c r="F181" s="153" t="s">
        <v>347</v>
      </c>
      <c r="G181" s="153" t="s">
        <v>682</v>
      </c>
      <c r="H181" s="153" t="s">
        <v>701</v>
      </c>
      <c r="I181" s="153" t="s">
        <v>702</v>
      </c>
      <c r="J181" s="153" t="s">
        <v>745</v>
      </c>
      <c r="K181" s="153" t="s">
        <v>746</v>
      </c>
      <c r="L181" s="153" t="s">
        <v>753</v>
      </c>
      <c r="M181" s="153" t="s">
        <v>754</v>
      </c>
      <c r="N181" s="153" t="s">
        <v>792</v>
      </c>
    </row>
    <row r="182" spans="1:14">
      <c r="B182" s="163"/>
      <c r="C182" s="153">
        <v>181</v>
      </c>
      <c r="D182" s="153" t="s">
        <v>680</v>
      </c>
      <c r="E182" s="153" t="s">
        <v>681</v>
      </c>
      <c r="F182" s="153" t="s">
        <v>347</v>
      </c>
      <c r="G182" s="153" t="s">
        <v>682</v>
      </c>
      <c r="H182" s="153" t="s">
        <v>701</v>
      </c>
      <c r="I182" s="153" t="s">
        <v>702</v>
      </c>
      <c r="J182" s="153" t="s">
        <v>745</v>
      </c>
      <c r="K182" s="153" t="s">
        <v>746</v>
      </c>
      <c r="L182" s="153" t="s">
        <v>753</v>
      </c>
      <c r="M182" s="153" t="s">
        <v>754</v>
      </c>
      <c r="N182" s="153" t="s">
        <v>793</v>
      </c>
    </row>
    <row r="183" spans="1:14">
      <c r="B183" s="163"/>
      <c r="C183" s="153">
        <v>182</v>
      </c>
      <c r="D183" s="153" t="s">
        <v>680</v>
      </c>
      <c r="E183" s="153" t="s">
        <v>681</v>
      </c>
      <c r="F183" s="153" t="s">
        <v>347</v>
      </c>
      <c r="G183" s="153" t="s">
        <v>682</v>
      </c>
      <c r="H183" s="153" t="s">
        <v>701</v>
      </c>
      <c r="I183" s="153" t="s">
        <v>702</v>
      </c>
      <c r="J183" s="153" t="s">
        <v>745</v>
      </c>
      <c r="K183" s="153" t="s">
        <v>746</v>
      </c>
      <c r="L183" s="153" t="s">
        <v>753</v>
      </c>
      <c r="M183" s="153" t="s">
        <v>754</v>
      </c>
      <c r="N183" s="153" t="s">
        <v>794</v>
      </c>
    </row>
    <row r="184" spans="1:14">
      <c r="A184" s="162">
        <v>394</v>
      </c>
      <c r="B184" s="163">
        <v>92</v>
      </c>
      <c r="C184" s="153">
        <v>183</v>
      </c>
      <c r="D184" s="153" t="s">
        <v>680</v>
      </c>
      <c r="E184" s="153" t="s">
        <v>681</v>
      </c>
      <c r="F184" s="153" t="s">
        <v>347</v>
      </c>
      <c r="G184" s="153" t="s">
        <v>682</v>
      </c>
      <c r="H184" s="153" t="s">
        <v>696</v>
      </c>
      <c r="I184" s="153" t="s">
        <v>697</v>
      </c>
      <c r="J184" s="153" t="s">
        <v>745</v>
      </c>
      <c r="K184" s="153" t="s">
        <v>746</v>
      </c>
      <c r="L184" s="153" t="s">
        <v>753</v>
      </c>
      <c r="M184" s="153" t="s">
        <v>754</v>
      </c>
      <c r="N184" s="153" t="s">
        <v>795</v>
      </c>
    </row>
    <row r="185" spans="1:14">
      <c r="B185" s="163"/>
      <c r="C185" s="153">
        <v>184</v>
      </c>
      <c r="D185" s="153" t="s">
        <v>680</v>
      </c>
      <c r="E185" s="153" t="s">
        <v>681</v>
      </c>
      <c r="F185" s="153" t="s">
        <v>347</v>
      </c>
      <c r="G185" s="153" t="s">
        <v>682</v>
      </c>
      <c r="H185" s="153" t="s">
        <v>701</v>
      </c>
      <c r="I185" s="153" t="s">
        <v>702</v>
      </c>
      <c r="J185" s="153" t="s">
        <v>745</v>
      </c>
      <c r="K185" s="153" t="s">
        <v>746</v>
      </c>
      <c r="L185" s="153" t="s">
        <v>753</v>
      </c>
      <c r="M185" s="153" t="s">
        <v>754</v>
      </c>
      <c r="N185" s="153" t="s">
        <v>796</v>
      </c>
    </row>
    <row r="186" spans="1:14">
      <c r="A186" s="162">
        <v>395</v>
      </c>
      <c r="B186" s="163">
        <v>93</v>
      </c>
      <c r="C186" s="153">
        <v>185</v>
      </c>
      <c r="D186" s="153" t="s">
        <v>680</v>
      </c>
      <c r="E186" s="153" t="s">
        <v>681</v>
      </c>
      <c r="F186" s="153" t="s">
        <v>347</v>
      </c>
      <c r="G186" s="153" t="s">
        <v>682</v>
      </c>
      <c r="H186" s="153" t="s">
        <v>696</v>
      </c>
      <c r="I186" s="153" t="s">
        <v>697</v>
      </c>
      <c r="J186" s="153" t="s">
        <v>745</v>
      </c>
      <c r="K186" s="153" t="s">
        <v>746</v>
      </c>
      <c r="L186" s="153" t="s">
        <v>753</v>
      </c>
      <c r="M186" s="153" t="s">
        <v>754</v>
      </c>
      <c r="N186" s="153" t="s">
        <v>797</v>
      </c>
    </row>
    <row r="187" spans="1:14">
      <c r="B187" s="163"/>
      <c r="C187" s="153">
        <v>186</v>
      </c>
      <c r="D187" s="153" t="s">
        <v>680</v>
      </c>
      <c r="E187" s="153" t="s">
        <v>681</v>
      </c>
      <c r="F187" s="153" t="s">
        <v>347</v>
      </c>
      <c r="G187" s="153" t="s">
        <v>682</v>
      </c>
      <c r="H187" s="153" t="s">
        <v>701</v>
      </c>
      <c r="I187" s="153" t="s">
        <v>702</v>
      </c>
      <c r="J187" s="153" t="s">
        <v>745</v>
      </c>
      <c r="K187" s="153" t="s">
        <v>746</v>
      </c>
      <c r="L187" s="153" t="s">
        <v>753</v>
      </c>
      <c r="M187" s="153" t="s">
        <v>754</v>
      </c>
      <c r="N187" s="153" t="s">
        <v>798</v>
      </c>
    </row>
    <row r="188" spans="1:14">
      <c r="B188" s="163"/>
      <c r="C188" s="153">
        <v>187</v>
      </c>
      <c r="D188" s="153" t="s">
        <v>680</v>
      </c>
      <c r="E188" s="153" t="s">
        <v>681</v>
      </c>
      <c r="F188" s="153" t="s">
        <v>347</v>
      </c>
      <c r="G188" s="153" t="s">
        <v>682</v>
      </c>
      <c r="H188" s="153" t="s">
        <v>701</v>
      </c>
      <c r="I188" s="153" t="s">
        <v>702</v>
      </c>
      <c r="J188" s="153" t="s">
        <v>745</v>
      </c>
      <c r="K188" s="153" t="s">
        <v>746</v>
      </c>
      <c r="L188" s="153" t="s">
        <v>753</v>
      </c>
      <c r="M188" s="153" t="s">
        <v>754</v>
      </c>
      <c r="N188" s="153" t="s">
        <v>799</v>
      </c>
    </row>
    <row r="189" spans="1:14">
      <c r="B189" s="163"/>
      <c r="C189" s="153">
        <v>188</v>
      </c>
      <c r="D189" s="153" t="s">
        <v>680</v>
      </c>
      <c r="E189" s="153" t="s">
        <v>681</v>
      </c>
      <c r="F189" s="153" t="s">
        <v>347</v>
      </c>
      <c r="G189" s="153" t="s">
        <v>682</v>
      </c>
      <c r="H189" s="153" t="s">
        <v>701</v>
      </c>
      <c r="I189" s="153" t="s">
        <v>702</v>
      </c>
      <c r="J189" s="153" t="s">
        <v>745</v>
      </c>
      <c r="K189" s="153" t="s">
        <v>746</v>
      </c>
      <c r="L189" s="153" t="s">
        <v>753</v>
      </c>
      <c r="M189" s="153" t="s">
        <v>754</v>
      </c>
      <c r="N189" s="153" t="s">
        <v>800</v>
      </c>
    </row>
    <row r="190" spans="1:14">
      <c r="A190" s="162">
        <v>396</v>
      </c>
      <c r="B190" s="163">
        <v>94</v>
      </c>
      <c r="C190" s="153">
        <v>189</v>
      </c>
      <c r="D190" s="153" t="s">
        <v>680</v>
      </c>
      <c r="E190" s="153" t="s">
        <v>681</v>
      </c>
      <c r="F190" s="153" t="s">
        <v>347</v>
      </c>
      <c r="G190" s="153" t="s">
        <v>682</v>
      </c>
      <c r="H190" s="153" t="s">
        <v>696</v>
      </c>
      <c r="I190" s="153" t="s">
        <v>697</v>
      </c>
      <c r="J190" s="153" t="s">
        <v>745</v>
      </c>
      <c r="K190" s="153" t="s">
        <v>746</v>
      </c>
      <c r="L190" s="153" t="s">
        <v>753</v>
      </c>
      <c r="M190" s="153" t="s">
        <v>754</v>
      </c>
      <c r="N190" s="153" t="s">
        <v>801</v>
      </c>
    </row>
    <row r="191" spans="1:14">
      <c r="C191" s="153">
        <v>190</v>
      </c>
      <c r="D191" s="153" t="s">
        <v>680</v>
      </c>
      <c r="E191" s="153" t="s">
        <v>681</v>
      </c>
      <c r="F191" s="153" t="s">
        <v>347</v>
      </c>
      <c r="G191" s="153" t="s">
        <v>682</v>
      </c>
      <c r="H191" s="153" t="s">
        <v>701</v>
      </c>
      <c r="I191" s="153" t="s">
        <v>702</v>
      </c>
      <c r="J191" s="153" t="s">
        <v>745</v>
      </c>
      <c r="K191" s="153" t="s">
        <v>746</v>
      </c>
      <c r="L191" s="153" t="s">
        <v>753</v>
      </c>
      <c r="M191" s="153" t="s">
        <v>754</v>
      </c>
      <c r="N191" s="153" t="s">
        <v>802</v>
      </c>
    </row>
    <row r="192" spans="1:14">
      <c r="C192" s="153">
        <v>191</v>
      </c>
      <c r="D192" s="153" t="s">
        <v>680</v>
      </c>
      <c r="E192" s="153" t="s">
        <v>681</v>
      </c>
      <c r="F192" s="153" t="s">
        <v>347</v>
      </c>
      <c r="G192" s="153" t="s">
        <v>682</v>
      </c>
      <c r="H192" s="153" t="s">
        <v>701</v>
      </c>
      <c r="I192" s="153" t="s">
        <v>702</v>
      </c>
      <c r="J192" s="153" t="s">
        <v>745</v>
      </c>
      <c r="K192" s="153" t="s">
        <v>746</v>
      </c>
      <c r="L192" s="153" t="s">
        <v>753</v>
      </c>
      <c r="M192" s="153" t="s">
        <v>754</v>
      </c>
      <c r="N192" s="153" t="s">
        <v>803</v>
      </c>
    </row>
    <row r="193" spans="1:14">
      <c r="C193" s="153">
        <v>192</v>
      </c>
      <c r="D193" s="153" t="s">
        <v>680</v>
      </c>
      <c r="E193" s="153" t="s">
        <v>681</v>
      </c>
      <c r="F193" s="153" t="s">
        <v>347</v>
      </c>
      <c r="G193" s="153" t="s">
        <v>682</v>
      </c>
      <c r="H193" s="153" t="s">
        <v>701</v>
      </c>
      <c r="I193" s="153" t="s">
        <v>702</v>
      </c>
      <c r="J193" s="153" t="s">
        <v>745</v>
      </c>
      <c r="K193" s="153" t="s">
        <v>746</v>
      </c>
      <c r="L193" s="153" t="s">
        <v>753</v>
      </c>
      <c r="M193" s="153" t="s">
        <v>754</v>
      </c>
      <c r="N193" s="153" t="s">
        <v>804</v>
      </c>
    </row>
    <row r="194" spans="1:14">
      <c r="A194" s="162">
        <v>396.1</v>
      </c>
      <c r="B194" s="165" t="s">
        <v>737</v>
      </c>
      <c r="C194" s="153">
        <v>193</v>
      </c>
      <c r="D194" s="153" t="s">
        <v>680</v>
      </c>
      <c r="E194" s="153" t="s">
        <v>681</v>
      </c>
      <c r="F194" s="153" t="s">
        <v>347</v>
      </c>
      <c r="G194" s="153" t="s">
        <v>682</v>
      </c>
      <c r="H194" s="153" t="s">
        <v>738</v>
      </c>
      <c r="I194" s="153" t="s">
        <v>739</v>
      </c>
      <c r="J194" s="153" t="s">
        <v>745</v>
      </c>
      <c r="K194" s="153" t="s">
        <v>746</v>
      </c>
      <c r="L194" s="153" t="s">
        <v>753</v>
      </c>
      <c r="M194" s="153" t="s">
        <v>754</v>
      </c>
      <c r="N194" s="153" t="s">
        <v>805</v>
      </c>
    </row>
    <row r="195" spans="1:14">
      <c r="B195" s="165"/>
      <c r="C195" s="153">
        <v>194</v>
      </c>
      <c r="D195" s="153" t="s">
        <v>680</v>
      </c>
      <c r="E195" s="153" t="s">
        <v>681</v>
      </c>
      <c r="F195" s="153" t="s">
        <v>347</v>
      </c>
      <c r="G195" s="153" t="s">
        <v>682</v>
      </c>
      <c r="H195" s="153" t="s">
        <v>738</v>
      </c>
      <c r="I195" s="153" t="s">
        <v>739</v>
      </c>
      <c r="J195" s="153" t="s">
        <v>745</v>
      </c>
      <c r="K195" s="153" t="s">
        <v>746</v>
      </c>
      <c r="L195" s="153" t="s">
        <v>753</v>
      </c>
      <c r="M195" s="153" t="s">
        <v>754</v>
      </c>
      <c r="N195" s="153" t="s">
        <v>806</v>
      </c>
    </row>
    <row r="196" spans="1:14">
      <c r="A196" s="162">
        <v>396.3</v>
      </c>
      <c r="B196" s="163">
        <v>95</v>
      </c>
      <c r="C196" s="153">
        <v>195</v>
      </c>
      <c r="D196" s="153" t="s">
        <v>680</v>
      </c>
      <c r="E196" s="153" t="s">
        <v>681</v>
      </c>
      <c r="F196" s="153" t="s">
        <v>347</v>
      </c>
      <c r="G196" s="153" t="s">
        <v>682</v>
      </c>
      <c r="H196" s="153" t="s">
        <v>738</v>
      </c>
      <c r="I196" s="153" t="s">
        <v>739</v>
      </c>
      <c r="J196" s="153" t="s">
        <v>745</v>
      </c>
      <c r="K196" s="153" t="s">
        <v>746</v>
      </c>
      <c r="L196" s="153" t="s">
        <v>274</v>
      </c>
      <c r="M196" s="153" t="s">
        <v>274</v>
      </c>
      <c r="N196" s="153" t="s">
        <v>807</v>
      </c>
    </row>
    <row r="197" spans="1:14">
      <c r="A197" s="162">
        <v>396.4</v>
      </c>
      <c r="B197" s="165" t="s">
        <v>737</v>
      </c>
      <c r="C197" s="153">
        <v>196</v>
      </c>
      <c r="D197" s="153" t="s">
        <v>680</v>
      </c>
      <c r="E197" s="153" t="s">
        <v>681</v>
      </c>
      <c r="F197" s="153" t="s">
        <v>347</v>
      </c>
      <c r="G197" s="153" t="s">
        <v>682</v>
      </c>
      <c r="H197" s="153" t="s">
        <v>738</v>
      </c>
      <c r="I197" s="153" t="s">
        <v>739</v>
      </c>
      <c r="J197" s="153" t="s">
        <v>745</v>
      </c>
      <c r="K197" s="153" t="s">
        <v>746</v>
      </c>
      <c r="L197" s="153" t="s">
        <v>274</v>
      </c>
      <c r="M197" s="153" t="s">
        <v>274</v>
      </c>
      <c r="N197" s="153" t="s">
        <v>354</v>
      </c>
    </row>
    <row r="198" spans="1:14">
      <c r="A198" s="162">
        <v>396.7</v>
      </c>
      <c r="B198" s="163">
        <v>112</v>
      </c>
      <c r="C198" s="153">
        <v>197</v>
      </c>
      <c r="D198" s="153" t="s">
        <v>680</v>
      </c>
      <c r="E198" s="153" t="s">
        <v>681</v>
      </c>
      <c r="F198" s="153" t="s">
        <v>347</v>
      </c>
      <c r="G198" s="153" t="s">
        <v>682</v>
      </c>
      <c r="H198" s="153" t="s">
        <v>738</v>
      </c>
      <c r="I198" s="153" t="s">
        <v>739</v>
      </c>
      <c r="J198" s="153" t="s">
        <v>274</v>
      </c>
      <c r="K198" s="153" t="s">
        <v>274</v>
      </c>
      <c r="L198" s="153" t="s">
        <v>274</v>
      </c>
      <c r="M198" s="153" t="s">
        <v>274</v>
      </c>
      <c r="N198" s="153" t="s">
        <v>808</v>
      </c>
    </row>
    <row r="199" spans="1:14">
      <c r="B199" s="163"/>
      <c r="C199" s="153">
        <v>198</v>
      </c>
      <c r="D199" s="153" t="s">
        <v>680</v>
      </c>
      <c r="E199" s="153" t="s">
        <v>681</v>
      </c>
      <c r="F199" s="153" t="s">
        <v>347</v>
      </c>
      <c r="G199" s="153" t="s">
        <v>682</v>
      </c>
      <c r="H199" s="153" t="s">
        <v>738</v>
      </c>
      <c r="I199" s="153" t="s">
        <v>739</v>
      </c>
      <c r="J199" s="153" t="s">
        <v>274</v>
      </c>
      <c r="K199" s="153" t="s">
        <v>274</v>
      </c>
      <c r="L199" s="153" t="s">
        <v>274</v>
      </c>
      <c r="M199" s="153" t="s">
        <v>274</v>
      </c>
      <c r="N199" s="153" t="s">
        <v>809</v>
      </c>
    </row>
    <row r="200" spans="1:14">
      <c r="A200" s="162">
        <v>396.8</v>
      </c>
      <c r="B200" s="163">
        <v>113</v>
      </c>
      <c r="C200" s="153">
        <v>199</v>
      </c>
      <c r="D200" s="153" t="s">
        <v>680</v>
      </c>
      <c r="E200" s="153" t="s">
        <v>681</v>
      </c>
      <c r="F200" s="153" t="s">
        <v>347</v>
      </c>
      <c r="G200" s="153" t="s">
        <v>682</v>
      </c>
      <c r="H200" s="153" t="s">
        <v>738</v>
      </c>
      <c r="I200" s="153" t="s">
        <v>739</v>
      </c>
      <c r="J200" s="153" t="s">
        <v>274</v>
      </c>
      <c r="K200" s="153" t="s">
        <v>274</v>
      </c>
      <c r="L200" s="153" t="s">
        <v>274</v>
      </c>
      <c r="M200" s="153" t="s">
        <v>274</v>
      </c>
      <c r="N200" s="153" t="s">
        <v>810</v>
      </c>
    </row>
    <row r="201" spans="1:14">
      <c r="A201" s="162">
        <v>399</v>
      </c>
      <c r="B201" s="163">
        <v>1</v>
      </c>
      <c r="C201" s="153">
        <v>200</v>
      </c>
      <c r="D201" s="153" t="s">
        <v>680</v>
      </c>
      <c r="E201" s="153" t="s">
        <v>681</v>
      </c>
      <c r="F201" s="153" t="s">
        <v>356</v>
      </c>
      <c r="G201" s="153" t="s">
        <v>811</v>
      </c>
      <c r="H201" s="153" t="s">
        <v>812</v>
      </c>
      <c r="I201" s="153" t="s">
        <v>813</v>
      </c>
      <c r="J201" s="153" t="s">
        <v>814</v>
      </c>
      <c r="K201" s="153" t="s">
        <v>815</v>
      </c>
      <c r="L201" s="153" t="s">
        <v>816</v>
      </c>
      <c r="M201" s="153" t="s">
        <v>817</v>
      </c>
      <c r="N201" s="153" t="s">
        <v>818</v>
      </c>
    </row>
    <row r="202" spans="1:14">
      <c r="A202" s="162">
        <v>399.1</v>
      </c>
      <c r="B202" s="163">
        <v>3</v>
      </c>
      <c r="C202" s="153">
        <v>201</v>
      </c>
      <c r="D202" s="153" t="s">
        <v>680</v>
      </c>
      <c r="E202" s="153" t="s">
        <v>681</v>
      </c>
      <c r="F202" s="153" t="s">
        <v>356</v>
      </c>
      <c r="G202" s="153" t="s">
        <v>811</v>
      </c>
      <c r="H202" s="153" t="s">
        <v>812</v>
      </c>
      <c r="I202" s="153" t="s">
        <v>813</v>
      </c>
      <c r="J202" s="153" t="s">
        <v>814</v>
      </c>
      <c r="K202" s="153" t="s">
        <v>815</v>
      </c>
      <c r="L202" s="153" t="s">
        <v>816</v>
      </c>
      <c r="M202" s="153" t="s">
        <v>817</v>
      </c>
      <c r="N202" s="153" t="s">
        <v>819</v>
      </c>
    </row>
    <row r="203" spans="1:14">
      <c r="A203" s="162">
        <v>399.1</v>
      </c>
      <c r="B203" s="163">
        <v>4</v>
      </c>
      <c r="C203" s="153">
        <v>202</v>
      </c>
      <c r="D203" s="153" t="s">
        <v>680</v>
      </c>
      <c r="E203" s="153" t="s">
        <v>681</v>
      </c>
      <c r="F203" s="153" t="s">
        <v>356</v>
      </c>
      <c r="G203" s="153" t="s">
        <v>811</v>
      </c>
      <c r="H203" s="153" t="s">
        <v>812</v>
      </c>
      <c r="I203" s="153" t="s">
        <v>813</v>
      </c>
      <c r="J203" s="153" t="s">
        <v>814</v>
      </c>
      <c r="K203" s="153" t="s">
        <v>815</v>
      </c>
      <c r="L203" s="153" t="s">
        <v>816</v>
      </c>
      <c r="M203" s="153" t="s">
        <v>817</v>
      </c>
      <c r="N203" s="153" t="s">
        <v>820</v>
      </c>
    </row>
    <row r="204" spans="1:14">
      <c r="A204" s="162">
        <v>399.1</v>
      </c>
      <c r="B204" s="163">
        <v>5</v>
      </c>
      <c r="C204" s="153">
        <v>203</v>
      </c>
      <c r="D204" s="153" t="s">
        <v>680</v>
      </c>
      <c r="E204" s="153" t="s">
        <v>681</v>
      </c>
      <c r="F204" s="153" t="s">
        <v>356</v>
      </c>
      <c r="G204" s="153" t="s">
        <v>811</v>
      </c>
      <c r="H204" s="153" t="s">
        <v>812</v>
      </c>
      <c r="I204" s="153" t="s">
        <v>813</v>
      </c>
      <c r="J204" s="153" t="s">
        <v>814</v>
      </c>
      <c r="K204" s="153" t="s">
        <v>815</v>
      </c>
      <c r="L204" s="153" t="s">
        <v>816</v>
      </c>
      <c r="M204" s="153" t="s">
        <v>817</v>
      </c>
      <c r="N204" s="153" t="s">
        <v>821</v>
      </c>
    </row>
    <row r="205" spans="1:14">
      <c r="A205" s="162">
        <v>400</v>
      </c>
      <c r="B205" s="163">
        <v>6</v>
      </c>
      <c r="C205" s="153">
        <v>204</v>
      </c>
      <c r="D205" s="153" t="s">
        <v>680</v>
      </c>
      <c r="E205" s="153" t="s">
        <v>681</v>
      </c>
      <c r="F205" s="153" t="s">
        <v>356</v>
      </c>
      <c r="G205" s="153" t="s">
        <v>811</v>
      </c>
      <c r="H205" s="153" t="s">
        <v>812</v>
      </c>
      <c r="I205" s="153" t="s">
        <v>813</v>
      </c>
      <c r="J205" s="153" t="s">
        <v>814</v>
      </c>
      <c r="K205" s="153" t="s">
        <v>815</v>
      </c>
      <c r="L205" s="153" t="s">
        <v>816</v>
      </c>
      <c r="M205" s="153" t="s">
        <v>817</v>
      </c>
      <c r="N205" s="153" t="s">
        <v>822</v>
      </c>
    </row>
    <row r="206" spans="1:14">
      <c r="A206" s="162">
        <v>402</v>
      </c>
      <c r="B206" s="163">
        <v>7</v>
      </c>
      <c r="C206" s="153">
        <v>205</v>
      </c>
      <c r="D206" s="153" t="s">
        <v>680</v>
      </c>
      <c r="E206" s="153" t="s">
        <v>681</v>
      </c>
      <c r="F206" s="153" t="s">
        <v>356</v>
      </c>
      <c r="G206" s="153" t="s">
        <v>811</v>
      </c>
      <c r="H206" s="153" t="s">
        <v>812</v>
      </c>
      <c r="I206" s="153" t="s">
        <v>813</v>
      </c>
      <c r="J206" s="153" t="s">
        <v>814</v>
      </c>
      <c r="K206" s="153" t="s">
        <v>815</v>
      </c>
      <c r="L206" s="153" t="s">
        <v>816</v>
      </c>
      <c r="M206" s="153" t="s">
        <v>817</v>
      </c>
      <c r="N206" s="153" t="s">
        <v>823</v>
      </c>
    </row>
    <row r="207" spans="1:14">
      <c r="A207" s="162">
        <v>403</v>
      </c>
      <c r="B207" s="163">
        <v>47</v>
      </c>
      <c r="C207" s="153">
        <v>206</v>
      </c>
      <c r="D207" s="153" t="s">
        <v>680</v>
      </c>
      <c r="E207" s="153" t="s">
        <v>681</v>
      </c>
      <c r="F207" s="153" t="s">
        <v>356</v>
      </c>
      <c r="G207" s="153" t="s">
        <v>811</v>
      </c>
      <c r="H207" s="153" t="s">
        <v>812</v>
      </c>
      <c r="I207" s="153" t="s">
        <v>813</v>
      </c>
      <c r="J207" s="153" t="s">
        <v>814</v>
      </c>
      <c r="K207" s="153" t="s">
        <v>815</v>
      </c>
      <c r="L207" s="153" t="s">
        <v>824</v>
      </c>
      <c r="M207" s="153" t="s">
        <v>825</v>
      </c>
      <c r="N207" s="153" t="s">
        <v>826</v>
      </c>
    </row>
    <row r="208" spans="1:14">
      <c r="A208" s="162">
        <v>404</v>
      </c>
      <c r="B208" s="163">
        <v>11</v>
      </c>
      <c r="C208" s="153">
        <v>207</v>
      </c>
      <c r="D208" s="153" t="s">
        <v>680</v>
      </c>
      <c r="E208" s="153" t="s">
        <v>681</v>
      </c>
      <c r="F208" s="153" t="s">
        <v>356</v>
      </c>
      <c r="G208" s="153" t="s">
        <v>811</v>
      </c>
      <c r="H208" s="153" t="s">
        <v>812</v>
      </c>
      <c r="I208" s="153" t="s">
        <v>813</v>
      </c>
      <c r="J208" s="153" t="s">
        <v>814</v>
      </c>
      <c r="K208" s="153" t="s">
        <v>815</v>
      </c>
      <c r="L208" s="153" t="s">
        <v>827</v>
      </c>
      <c r="M208" s="153" t="s">
        <v>828</v>
      </c>
      <c r="N208" s="153" t="s">
        <v>829</v>
      </c>
    </row>
    <row r="209" spans="1:14">
      <c r="A209" s="162">
        <v>405</v>
      </c>
      <c r="B209" s="163">
        <v>12</v>
      </c>
      <c r="C209" s="153">
        <v>208</v>
      </c>
      <c r="D209" s="153" t="s">
        <v>680</v>
      </c>
      <c r="E209" s="153" t="s">
        <v>681</v>
      </c>
      <c r="F209" s="153" t="s">
        <v>356</v>
      </c>
      <c r="G209" s="153" t="s">
        <v>811</v>
      </c>
      <c r="H209" s="153" t="s">
        <v>812</v>
      </c>
      <c r="I209" s="153" t="s">
        <v>813</v>
      </c>
      <c r="J209" s="153" t="s">
        <v>814</v>
      </c>
      <c r="K209" s="153" t="s">
        <v>815</v>
      </c>
      <c r="L209" s="153" t="s">
        <v>827</v>
      </c>
      <c r="M209" s="153" t="s">
        <v>828</v>
      </c>
      <c r="N209" s="153" t="s">
        <v>830</v>
      </c>
    </row>
    <row r="210" spans="1:14">
      <c r="A210" s="162">
        <v>406</v>
      </c>
      <c r="B210" s="163">
        <v>8</v>
      </c>
      <c r="C210" s="153">
        <v>209</v>
      </c>
      <c r="D210" s="153" t="s">
        <v>680</v>
      </c>
      <c r="E210" s="153" t="s">
        <v>681</v>
      </c>
      <c r="F210" s="153" t="s">
        <v>356</v>
      </c>
      <c r="G210" s="153" t="s">
        <v>811</v>
      </c>
      <c r="H210" s="153" t="s">
        <v>812</v>
      </c>
      <c r="I210" s="153" t="s">
        <v>813</v>
      </c>
      <c r="J210" s="153" t="s">
        <v>814</v>
      </c>
      <c r="K210" s="153" t="s">
        <v>815</v>
      </c>
      <c r="L210" s="153" t="s">
        <v>827</v>
      </c>
      <c r="M210" s="153" t="s">
        <v>828</v>
      </c>
      <c r="N210" s="153" t="s">
        <v>831</v>
      </c>
    </row>
    <row r="211" spans="1:14">
      <c r="A211" s="162">
        <v>407</v>
      </c>
      <c r="B211" s="163">
        <v>9</v>
      </c>
      <c r="C211" s="153">
        <v>210</v>
      </c>
      <c r="D211" s="153" t="s">
        <v>680</v>
      </c>
      <c r="E211" s="153" t="s">
        <v>681</v>
      </c>
      <c r="F211" s="153" t="s">
        <v>356</v>
      </c>
      <c r="G211" s="153" t="s">
        <v>811</v>
      </c>
      <c r="H211" s="153" t="s">
        <v>812</v>
      </c>
      <c r="I211" s="153" t="s">
        <v>813</v>
      </c>
      <c r="J211" s="153" t="s">
        <v>814</v>
      </c>
      <c r="K211" s="153" t="s">
        <v>815</v>
      </c>
      <c r="L211" s="153" t="s">
        <v>827</v>
      </c>
      <c r="M211" s="153" t="s">
        <v>828</v>
      </c>
      <c r="N211" s="153" t="s">
        <v>832</v>
      </c>
    </row>
    <row r="212" spans="1:14">
      <c r="A212" s="162">
        <v>408</v>
      </c>
      <c r="B212" s="163">
        <v>10</v>
      </c>
      <c r="C212" s="153">
        <v>211</v>
      </c>
      <c r="D212" s="153" t="s">
        <v>680</v>
      </c>
      <c r="E212" s="153" t="s">
        <v>681</v>
      </c>
      <c r="F212" s="153" t="s">
        <v>356</v>
      </c>
      <c r="G212" s="153" t="s">
        <v>811</v>
      </c>
      <c r="H212" s="153" t="s">
        <v>812</v>
      </c>
      <c r="I212" s="153" t="s">
        <v>813</v>
      </c>
      <c r="J212" s="153" t="s">
        <v>814</v>
      </c>
      <c r="K212" s="153" t="s">
        <v>815</v>
      </c>
      <c r="L212" s="153" t="s">
        <v>827</v>
      </c>
      <c r="M212" s="153" t="s">
        <v>828</v>
      </c>
      <c r="N212" s="153" t="s">
        <v>833</v>
      </c>
    </row>
    <row r="213" spans="1:14">
      <c r="A213" s="162">
        <v>409</v>
      </c>
      <c r="B213" s="163">
        <v>13</v>
      </c>
      <c r="C213" s="153">
        <v>212</v>
      </c>
      <c r="D213" s="153" t="s">
        <v>680</v>
      </c>
      <c r="E213" s="153" t="s">
        <v>681</v>
      </c>
      <c r="F213" s="153" t="s">
        <v>356</v>
      </c>
      <c r="G213" s="153" t="s">
        <v>811</v>
      </c>
      <c r="H213" s="153" t="s">
        <v>812</v>
      </c>
      <c r="I213" s="153" t="s">
        <v>813</v>
      </c>
      <c r="J213" s="153" t="s">
        <v>814</v>
      </c>
      <c r="K213" s="153" t="s">
        <v>815</v>
      </c>
      <c r="L213" s="153" t="s">
        <v>827</v>
      </c>
      <c r="M213" s="153" t="s">
        <v>828</v>
      </c>
      <c r="N213" s="153" t="s">
        <v>834</v>
      </c>
    </row>
    <row r="214" spans="1:14">
      <c r="A214" s="162">
        <v>410</v>
      </c>
      <c r="B214" s="163">
        <v>14</v>
      </c>
      <c r="C214" s="153">
        <v>213</v>
      </c>
      <c r="D214" s="153" t="s">
        <v>680</v>
      </c>
      <c r="E214" s="153" t="s">
        <v>681</v>
      </c>
      <c r="F214" s="153" t="s">
        <v>356</v>
      </c>
      <c r="G214" s="153" t="s">
        <v>811</v>
      </c>
      <c r="H214" s="153" t="s">
        <v>812</v>
      </c>
      <c r="I214" s="153" t="s">
        <v>813</v>
      </c>
      <c r="J214" s="153" t="s">
        <v>814</v>
      </c>
      <c r="K214" s="153" t="s">
        <v>815</v>
      </c>
      <c r="L214" s="153" t="s">
        <v>827</v>
      </c>
      <c r="M214" s="153" t="s">
        <v>828</v>
      </c>
      <c r="N214" s="153" t="s">
        <v>835</v>
      </c>
    </row>
    <row r="215" spans="1:14">
      <c r="A215" s="162">
        <v>411</v>
      </c>
      <c r="B215" s="163">
        <v>15</v>
      </c>
      <c r="C215" s="153">
        <v>214</v>
      </c>
      <c r="D215" s="153" t="s">
        <v>680</v>
      </c>
      <c r="E215" s="153" t="s">
        <v>681</v>
      </c>
      <c r="F215" s="153" t="s">
        <v>356</v>
      </c>
      <c r="G215" s="153" t="s">
        <v>811</v>
      </c>
      <c r="H215" s="153" t="s">
        <v>812</v>
      </c>
      <c r="I215" s="153" t="s">
        <v>813</v>
      </c>
      <c r="J215" s="153" t="s">
        <v>814</v>
      </c>
      <c r="K215" s="153" t="s">
        <v>815</v>
      </c>
      <c r="L215" s="153" t="s">
        <v>827</v>
      </c>
      <c r="M215" s="153" t="s">
        <v>828</v>
      </c>
      <c r="N215" s="153" t="s">
        <v>357</v>
      </c>
    </row>
    <row r="216" spans="1:14">
      <c r="A216" s="162">
        <v>413</v>
      </c>
      <c r="B216" s="163">
        <v>17</v>
      </c>
      <c r="C216" s="153">
        <v>215</v>
      </c>
      <c r="D216" s="153" t="s">
        <v>680</v>
      </c>
      <c r="E216" s="153" t="s">
        <v>681</v>
      </c>
      <c r="F216" s="153" t="s">
        <v>356</v>
      </c>
      <c r="G216" s="153" t="s">
        <v>811</v>
      </c>
      <c r="H216" s="153" t="s">
        <v>812</v>
      </c>
      <c r="I216" s="153" t="s">
        <v>813</v>
      </c>
      <c r="J216" s="153" t="s">
        <v>814</v>
      </c>
      <c r="K216" s="153" t="s">
        <v>815</v>
      </c>
      <c r="L216" s="153" t="s">
        <v>827</v>
      </c>
      <c r="M216" s="153" t="s">
        <v>828</v>
      </c>
      <c r="N216" s="153" t="s">
        <v>836</v>
      </c>
    </row>
    <row r="217" spans="1:14">
      <c r="A217" s="162">
        <v>413.1</v>
      </c>
      <c r="B217" s="163">
        <v>18</v>
      </c>
      <c r="C217" s="153">
        <v>216</v>
      </c>
      <c r="D217" s="153" t="s">
        <v>680</v>
      </c>
      <c r="E217" s="153" t="s">
        <v>681</v>
      </c>
      <c r="F217" s="153" t="s">
        <v>356</v>
      </c>
      <c r="G217" s="153" t="s">
        <v>811</v>
      </c>
      <c r="H217" s="153" t="s">
        <v>812</v>
      </c>
      <c r="I217" s="153" t="s">
        <v>813</v>
      </c>
      <c r="J217" s="153" t="s">
        <v>814</v>
      </c>
      <c r="K217" s="153" t="s">
        <v>815</v>
      </c>
      <c r="L217" s="153" t="s">
        <v>827</v>
      </c>
      <c r="M217" s="153" t="s">
        <v>828</v>
      </c>
      <c r="N217" s="153" t="s">
        <v>837</v>
      </c>
    </row>
    <row r="218" spans="1:14">
      <c r="A218" s="162">
        <v>414</v>
      </c>
      <c r="B218" s="163">
        <v>19</v>
      </c>
      <c r="C218" s="153">
        <v>217</v>
      </c>
      <c r="D218" s="153" t="s">
        <v>680</v>
      </c>
      <c r="E218" s="153" t="s">
        <v>681</v>
      </c>
      <c r="F218" s="153" t="s">
        <v>356</v>
      </c>
      <c r="G218" s="153" t="s">
        <v>811</v>
      </c>
      <c r="H218" s="153" t="s">
        <v>812</v>
      </c>
      <c r="I218" s="153" t="s">
        <v>813</v>
      </c>
      <c r="J218" s="153" t="s">
        <v>814</v>
      </c>
      <c r="K218" s="153" t="s">
        <v>815</v>
      </c>
      <c r="L218" s="153" t="s">
        <v>827</v>
      </c>
      <c r="M218" s="153" t="s">
        <v>828</v>
      </c>
      <c r="N218" s="153" t="s">
        <v>838</v>
      </c>
    </row>
    <row r="219" spans="1:14">
      <c r="A219" s="162">
        <v>415</v>
      </c>
      <c r="B219" s="163">
        <v>20</v>
      </c>
      <c r="C219" s="153">
        <v>218</v>
      </c>
      <c r="D219" s="153" t="s">
        <v>680</v>
      </c>
      <c r="E219" s="153" t="s">
        <v>681</v>
      </c>
      <c r="F219" s="153" t="s">
        <v>356</v>
      </c>
      <c r="G219" s="153" t="s">
        <v>811</v>
      </c>
      <c r="H219" s="153" t="s">
        <v>812</v>
      </c>
      <c r="I219" s="153" t="s">
        <v>813</v>
      </c>
      <c r="J219" s="153" t="s">
        <v>814</v>
      </c>
      <c r="K219" s="153" t="s">
        <v>815</v>
      </c>
      <c r="L219" s="153" t="s">
        <v>827</v>
      </c>
      <c r="M219" s="153" t="s">
        <v>828</v>
      </c>
      <c r="N219" s="153" t="s">
        <v>839</v>
      </c>
    </row>
    <row r="220" spans="1:14">
      <c r="A220" s="162">
        <v>416</v>
      </c>
      <c r="B220" s="163">
        <v>28</v>
      </c>
      <c r="C220" s="153">
        <v>219</v>
      </c>
      <c r="D220" s="153" t="s">
        <v>680</v>
      </c>
      <c r="E220" s="153" t="s">
        <v>681</v>
      </c>
      <c r="F220" s="153" t="s">
        <v>356</v>
      </c>
      <c r="G220" s="153" t="s">
        <v>811</v>
      </c>
      <c r="H220" s="153" t="s">
        <v>812</v>
      </c>
      <c r="I220" s="153" t="s">
        <v>813</v>
      </c>
      <c r="J220" s="153" t="s">
        <v>814</v>
      </c>
      <c r="K220" s="153" t="s">
        <v>815</v>
      </c>
      <c r="L220" s="153" t="s">
        <v>827</v>
      </c>
      <c r="M220" s="153" t="s">
        <v>828</v>
      </c>
      <c r="N220" s="153" t="s">
        <v>840</v>
      </c>
    </row>
    <row r="221" spans="1:14">
      <c r="A221" s="162">
        <v>417</v>
      </c>
      <c r="B221" s="163">
        <v>29</v>
      </c>
      <c r="C221" s="153">
        <v>220</v>
      </c>
      <c r="D221" s="153" t="s">
        <v>680</v>
      </c>
      <c r="E221" s="153" t="s">
        <v>681</v>
      </c>
      <c r="F221" s="153" t="s">
        <v>356</v>
      </c>
      <c r="G221" s="153" t="s">
        <v>811</v>
      </c>
      <c r="H221" s="153" t="s">
        <v>812</v>
      </c>
      <c r="I221" s="153" t="s">
        <v>813</v>
      </c>
      <c r="J221" s="153" t="s">
        <v>814</v>
      </c>
      <c r="K221" s="153" t="s">
        <v>815</v>
      </c>
      <c r="L221" s="153" t="s">
        <v>827</v>
      </c>
      <c r="M221" s="153" t="s">
        <v>828</v>
      </c>
      <c r="N221" s="153" t="s">
        <v>841</v>
      </c>
    </row>
    <row r="222" spans="1:14">
      <c r="A222" s="162">
        <v>419</v>
      </c>
      <c r="B222" s="163">
        <v>21</v>
      </c>
      <c r="C222" s="153">
        <v>221</v>
      </c>
      <c r="D222" s="153" t="s">
        <v>680</v>
      </c>
      <c r="E222" s="153" t="s">
        <v>681</v>
      </c>
      <c r="F222" s="153" t="s">
        <v>356</v>
      </c>
      <c r="G222" s="153" t="s">
        <v>811</v>
      </c>
      <c r="H222" s="153" t="s">
        <v>812</v>
      </c>
      <c r="I222" s="153" t="s">
        <v>813</v>
      </c>
      <c r="J222" s="153" t="s">
        <v>814</v>
      </c>
      <c r="K222" s="153" t="s">
        <v>815</v>
      </c>
      <c r="L222" s="153" t="s">
        <v>827</v>
      </c>
      <c r="M222" s="153" t="s">
        <v>828</v>
      </c>
      <c r="N222" s="153" t="s">
        <v>842</v>
      </c>
    </row>
    <row r="223" spans="1:14">
      <c r="A223" s="162">
        <v>420</v>
      </c>
      <c r="B223" s="163">
        <v>22</v>
      </c>
      <c r="C223" s="153">
        <v>222</v>
      </c>
      <c r="D223" s="153" t="s">
        <v>680</v>
      </c>
      <c r="E223" s="153" t="s">
        <v>681</v>
      </c>
      <c r="F223" s="153" t="s">
        <v>356</v>
      </c>
      <c r="G223" s="153" t="s">
        <v>811</v>
      </c>
      <c r="H223" s="153" t="s">
        <v>812</v>
      </c>
      <c r="I223" s="153" t="s">
        <v>813</v>
      </c>
      <c r="J223" s="153" t="s">
        <v>814</v>
      </c>
      <c r="K223" s="153" t="s">
        <v>815</v>
      </c>
      <c r="L223" s="153" t="s">
        <v>827</v>
      </c>
      <c r="M223" s="153" t="s">
        <v>828</v>
      </c>
      <c r="N223" s="153" t="s">
        <v>843</v>
      </c>
    </row>
    <row r="224" spans="1:14">
      <c r="A224" s="162">
        <v>421</v>
      </c>
      <c r="B224" s="163">
        <v>23</v>
      </c>
      <c r="C224" s="153">
        <v>223</v>
      </c>
      <c r="D224" s="153" t="s">
        <v>680</v>
      </c>
      <c r="E224" s="153" t="s">
        <v>681</v>
      </c>
      <c r="F224" s="153" t="s">
        <v>356</v>
      </c>
      <c r="G224" s="153" t="s">
        <v>811</v>
      </c>
      <c r="H224" s="153" t="s">
        <v>812</v>
      </c>
      <c r="I224" s="153" t="s">
        <v>813</v>
      </c>
      <c r="J224" s="153" t="s">
        <v>814</v>
      </c>
      <c r="K224" s="153" t="s">
        <v>815</v>
      </c>
      <c r="L224" s="153" t="s">
        <v>827</v>
      </c>
      <c r="M224" s="153" t="s">
        <v>828</v>
      </c>
      <c r="N224" s="153" t="s">
        <v>844</v>
      </c>
    </row>
    <row r="225" spans="1:14">
      <c r="A225" s="162">
        <v>422</v>
      </c>
      <c r="B225" s="163">
        <v>24</v>
      </c>
      <c r="C225" s="153">
        <v>224</v>
      </c>
      <c r="D225" s="153" t="s">
        <v>680</v>
      </c>
      <c r="E225" s="153" t="s">
        <v>681</v>
      </c>
      <c r="F225" s="153" t="s">
        <v>356</v>
      </c>
      <c r="G225" s="153" t="s">
        <v>811</v>
      </c>
      <c r="H225" s="153" t="s">
        <v>812</v>
      </c>
      <c r="I225" s="153" t="s">
        <v>813</v>
      </c>
      <c r="J225" s="153" t="s">
        <v>814</v>
      </c>
      <c r="K225" s="153" t="s">
        <v>815</v>
      </c>
      <c r="L225" s="153" t="s">
        <v>845</v>
      </c>
      <c r="M225" s="153" t="s">
        <v>846</v>
      </c>
      <c r="N225" s="153" t="s">
        <v>847</v>
      </c>
    </row>
    <row r="226" spans="1:14">
      <c r="A226" s="162">
        <v>423</v>
      </c>
      <c r="B226" s="163">
        <v>25</v>
      </c>
      <c r="C226" s="153">
        <v>225</v>
      </c>
      <c r="D226" s="153" t="s">
        <v>680</v>
      </c>
      <c r="E226" s="153" t="s">
        <v>681</v>
      </c>
      <c r="F226" s="153" t="s">
        <v>356</v>
      </c>
      <c r="G226" s="153" t="s">
        <v>811</v>
      </c>
      <c r="H226" s="153" t="s">
        <v>812</v>
      </c>
      <c r="I226" s="153" t="s">
        <v>813</v>
      </c>
      <c r="J226" s="153" t="s">
        <v>814</v>
      </c>
      <c r="K226" s="153" t="s">
        <v>815</v>
      </c>
      <c r="L226" s="153" t="s">
        <v>845</v>
      </c>
      <c r="M226" s="153" t="s">
        <v>846</v>
      </c>
      <c r="N226" s="153" t="s">
        <v>358</v>
      </c>
    </row>
    <row r="227" spans="1:14">
      <c r="A227" s="162">
        <v>424</v>
      </c>
      <c r="B227" s="163">
        <v>26</v>
      </c>
      <c r="C227" s="153">
        <v>226</v>
      </c>
      <c r="D227" s="153" t="s">
        <v>680</v>
      </c>
      <c r="E227" s="153" t="s">
        <v>681</v>
      </c>
      <c r="F227" s="153" t="s">
        <v>356</v>
      </c>
      <c r="G227" s="153" t="s">
        <v>811</v>
      </c>
      <c r="H227" s="153" t="s">
        <v>812</v>
      </c>
      <c r="I227" s="153" t="s">
        <v>813</v>
      </c>
      <c r="J227" s="153" t="s">
        <v>814</v>
      </c>
      <c r="K227" s="153" t="s">
        <v>815</v>
      </c>
      <c r="L227" s="153" t="s">
        <v>845</v>
      </c>
      <c r="M227" s="153" t="s">
        <v>846</v>
      </c>
      <c r="N227" s="153" t="s">
        <v>848</v>
      </c>
    </row>
    <row r="228" spans="1:14">
      <c r="A228" s="162">
        <v>425</v>
      </c>
      <c r="B228" s="163">
        <v>27</v>
      </c>
      <c r="C228" s="153">
        <v>227</v>
      </c>
      <c r="D228" s="153" t="s">
        <v>680</v>
      </c>
      <c r="E228" s="153" t="s">
        <v>681</v>
      </c>
      <c r="F228" s="153" t="s">
        <v>356</v>
      </c>
      <c r="G228" s="153" t="s">
        <v>811</v>
      </c>
      <c r="H228" s="153" t="s">
        <v>812</v>
      </c>
      <c r="I228" s="153" t="s">
        <v>813</v>
      </c>
      <c r="J228" s="153" t="s">
        <v>814</v>
      </c>
      <c r="K228" s="153" t="s">
        <v>815</v>
      </c>
      <c r="L228" s="153" t="s">
        <v>845</v>
      </c>
      <c r="M228" s="153" t="s">
        <v>846</v>
      </c>
      <c r="N228" s="153" t="s">
        <v>849</v>
      </c>
    </row>
    <row r="229" spans="1:14">
      <c r="A229" s="162">
        <v>426.9</v>
      </c>
      <c r="B229" s="163">
        <v>45</v>
      </c>
      <c r="C229" s="153">
        <v>228</v>
      </c>
      <c r="D229" s="153" t="s">
        <v>680</v>
      </c>
      <c r="E229" s="153" t="s">
        <v>681</v>
      </c>
      <c r="F229" s="153" t="s">
        <v>356</v>
      </c>
      <c r="G229" s="153" t="s">
        <v>811</v>
      </c>
      <c r="H229" s="153" t="s">
        <v>812</v>
      </c>
      <c r="I229" s="153" t="s">
        <v>813</v>
      </c>
      <c r="J229" s="153" t="s">
        <v>814</v>
      </c>
      <c r="K229" s="153" t="s">
        <v>815</v>
      </c>
      <c r="L229" s="153" t="s">
        <v>850</v>
      </c>
      <c r="M229" s="153" t="s">
        <v>851</v>
      </c>
      <c r="N229" s="153" t="s">
        <v>852</v>
      </c>
    </row>
    <row r="230" spans="1:14">
      <c r="A230" s="162">
        <v>427</v>
      </c>
      <c r="B230" s="163">
        <v>51</v>
      </c>
      <c r="C230" s="153">
        <v>229</v>
      </c>
      <c r="D230" s="153" t="s">
        <v>680</v>
      </c>
      <c r="E230" s="153" t="s">
        <v>681</v>
      </c>
      <c r="F230" s="153" t="s">
        <v>356</v>
      </c>
      <c r="G230" s="153" t="s">
        <v>811</v>
      </c>
      <c r="H230" s="153" t="s">
        <v>812</v>
      </c>
      <c r="I230" s="153" t="s">
        <v>813</v>
      </c>
      <c r="J230" s="153" t="s">
        <v>814</v>
      </c>
      <c r="K230" s="153" t="s">
        <v>815</v>
      </c>
      <c r="L230" s="153" t="s">
        <v>850</v>
      </c>
      <c r="M230" s="153" t="s">
        <v>851</v>
      </c>
      <c r="N230" s="153" t="s">
        <v>853</v>
      </c>
    </row>
    <row r="231" spans="1:14">
      <c r="A231" s="162">
        <v>426.8</v>
      </c>
      <c r="B231" s="163">
        <v>44</v>
      </c>
      <c r="C231" s="153">
        <v>230</v>
      </c>
      <c r="D231" s="153" t="s">
        <v>680</v>
      </c>
      <c r="E231" s="153" t="s">
        <v>681</v>
      </c>
      <c r="F231" s="153" t="s">
        <v>356</v>
      </c>
      <c r="G231" s="153" t="s">
        <v>811</v>
      </c>
      <c r="H231" s="153" t="s">
        <v>812</v>
      </c>
      <c r="I231" s="153" t="s">
        <v>813</v>
      </c>
      <c r="J231" s="153" t="s">
        <v>814</v>
      </c>
      <c r="K231" s="153" t="s">
        <v>815</v>
      </c>
      <c r="L231" s="153" t="s">
        <v>850</v>
      </c>
      <c r="M231" s="153" t="s">
        <v>851</v>
      </c>
      <c r="N231" s="153" t="s">
        <v>854</v>
      </c>
    </row>
    <row r="232" spans="1:14">
      <c r="A232" s="162">
        <v>428</v>
      </c>
      <c r="B232" s="163">
        <v>46</v>
      </c>
      <c r="C232" s="153">
        <v>231</v>
      </c>
      <c r="D232" s="153" t="s">
        <v>680</v>
      </c>
      <c r="E232" s="153" t="s">
        <v>681</v>
      </c>
      <c r="F232" s="153" t="s">
        <v>356</v>
      </c>
      <c r="G232" s="153" t="s">
        <v>811</v>
      </c>
      <c r="H232" s="153" t="s">
        <v>812</v>
      </c>
      <c r="I232" s="153" t="s">
        <v>813</v>
      </c>
      <c r="J232" s="153" t="s">
        <v>814</v>
      </c>
      <c r="K232" s="153" t="s">
        <v>815</v>
      </c>
      <c r="L232" s="153" t="s">
        <v>855</v>
      </c>
      <c r="M232" s="153" t="s">
        <v>856</v>
      </c>
      <c r="N232" s="153" t="s">
        <v>857</v>
      </c>
    </row>
    <row r="233" spans="1:14">
      <c r="A233" s="162">
        <v>429</v>
      </c>
      <c r="B233" s="163">
        <v>31</v>
      </c>
      <c r="C233" s="153">
        <v>232</v>
      </c>
      <c r="D233" s="153" t="s">
        <v>680</v>
      </c>
      <c r="E233" s="153" t="s">
        <v>681</v>
      </c>
      <c r="F233" s="153" t="s">
        <v>356</v>
      </c>
      <c r="G233" s="153" t="s">
        <v>811</v>
      </c>
      <c r="H233" s="153" t="s">
        <v>812</v>
      </c>
      <c r="I233" s="153" t="s">
        <v>813</v>
      </c>
      <c r="J233" s="153" t="s">
        <v>814</v>
      </c>
      <c r="K233" s="153" t="s">
        <v>815</v>
      </c>
      <c r="L233" s="153" t="s">
        <v>858</v>
      </c>
      <c r="M233" s="153" t="s">
        <v>859</v>
      </c>
      <c r="N233" s="153" t="s">
        <v>860</v>
      </c>
    </row>
    <row r="234" spans="1:14">
      <c r="A234" s="162">
        <v>430</v>
      </c>
      <c r="B234" s="163">
        <v>32</v>
      </c>
      <c r="C234" s="153">
        <v>233</v>
      </c>
      <c r="D234" s="153" t="s">
        <v>680</v>
      </c>
      <c r="E234" s="153" t="s">
        <v>681</v>
      </c>
      <c r="F234" s="153" t="s">
        <v>356</v>
      </c>
      <c r="G234" s="153" t="s">
        <v>811</v>
      </c>
      <c r="H234" s="153" t="s">
        <v>812</v>
      </c>
      <c r="I234" s="153" t="s">
        <v>813</v>
      </c>
      <c r="J234" s="153" t="s">
        <v>814</v>
      </c>
      <c r="K234" s="153" t="s">
        <v>815</v>
      </c>
      <c r="L234" s="153" t="s">
        <v>858</v>
      </c>
      <c r="M234" s="153" t="s">
        <v>859</v>
      </c>
      <c r="N234" s="153" t="s">
        <v>861</v>
      </c>
    </row>
    <row r="235" spans="1:14">
      <c r="A235" s="162">
        <v>431</v>
      </c>
      <c r="B235" s="163">
        <v>33</v>
      </c>
      <c r="C235" s="153">
        <v>234</v>
      </c>
      <c r="D235" s="153" t="s">
        <v>680</v>
      </c>
      <c r="E235" s="153" t="s">
        <v>681</v>
      </c>
      <c r="F235" s="153" t="s">
        <v>356</v>
      </c>
      <c r="G235" s="153" t="s">
        <v>811</v>
      </c>
      <c r="H235" s="153" t="s">
        <v>812</v>
      </c>
      <c r="I235" s="153" t="s">
        <v>813</v>
      </c>
      <c r="J235" s="153" t="s">
        <v>814</v>
      </c>
      <c r="K235" s="153" t="s">
        <v>815</v>
      </c>
      <c r="L235" s="153" t="s">
        <v>858</v>
      </c>
      <c r="M235" s="153" t="s">
        <v>859</v>
      </c>
      <c r="N235" s="153" t="s">
        <v>862</v>
      </c>
    </row>
    <row r="236" spans="1:14">
      <c r="A236" s="162">
        <v>432</v>
      </c>
      <c r="B236" s="163">
        <v>34</v>
      </c>
      <c r="C236" s="153">
        <v>235</v>
      </c>
      <c r="D236" s="153" t="s">
        <v>680</v>
      </c>
      <c r="E236" s="153" t="s">
        <v>681</v>
      </c>
      <c r="F236" s="153" t="s">
        <v>356</v>
      </c>
      <c r="G236" s="153" t="s">
        <v>811</v>
      </c>
      <c r="H236" s="153" t="s">
        <v>812</v>
      </c>
      <c r="I236" s="153" t="s">
        <v>813</v>
      </c>
      <c r="J236" s="153" t="s">
        <v>814</v>
      </c>
      <c r="K236" s="153" t="s">
        <v>815</v>
      </c>
      <c r="L236" s="153" t="s">
        <v>858</v>
      </c>
      <c r="M236" s="153" t="s">
        <v>859</v>
      </c>
      <c r="N236" s="153" t="s">
        <v>863</v>
      </c>
    </row>
    <row r="237" spans="1:14">
      <c r="A237" s="162">
        <v>433</v>
      </c>
      <c r="B237" s="163">
        <v>53</v>
      </c>
      <c r="C237" s="153">
        <v>236</v>
      </c>
      <c r="D237" s="153" t="s">
        <v>680</v>
      </c>
      <c r="E237" s="153" t="s">
        <v>681</v>
      </c>
      <c r="F237" s="153" t="s">
        <v>356</v>
      </c>
      <c r="G237" s="153" t="s">
        <v>811</v>
      </c>
      <c r="H237" s="153" t="s">
        <v>812</v>
      </c>
      <c r="I237" s="153" t="s">
        <v>813</v>
      </c>
      <c r="J237" s="153" t="s">
        <v>814</v>
      </c>
      <c r="K237" s="153" t="s">
        <v>815</v>
      </c>
      <c r="L237" s="153" t="s">
        <v>858</v>
      </c>
      <c r="M237" s="153" t="s">
        <v>859</v>
      </c>
      <c r="N237" s="153" t="s">
        <v>864</v>
      </c>
    </row>
    <row r="238" spans="1:14">
      <c r="A238" s="162">
        <v>434</v>
      </c>
      <c r="B238" s="163">
        <v>35</v>
      </c>
      <c r="C238" s="153">
        <v>237</v>
      </c>
      <c r="D238" s="153" t="s">
        <v>680</v>
      </c>
      <c r="E238" s="153" t="s">
        <v>681</v>
      </c>
      <c r="F238" s="153" t="s">
        <v>356</v>
      </c>
      <c r="G238" s="153" t="s">
        <v>811</v>
      </c>
      <c r="H238" s="153" t="s">
        <v>812</v>
      </c>
      <c r="I238" s="153" t="s">
        <v>813</v>
      </c>
      <c r="J238" s="153" t="s">
        <v>814</v>
      </c>
      <c r="K238" s="153" t="s">
        <v>815</v>
      </c>
      <c r="L238" s="153" t="s">
        <v>858</v>
      </c>
      <c r="M238" s="153" t="s">
        <v>859</v>
      </c>
      <c r="N238" s="153" t="s">
        <v>865</v>
      </c>
    </row>
    <row r="239" spans="1:14">
      <c r="A239" s="162">
        <v>435</v>
      </c>
      <c r="B239" s="163">
        <v>36</v>
      </c>
      <c r="C239" s="153">
        <v>238</v>
      </c>
      <c r="D239" s="153" t="s">
        <v>680</v>
      </c>
      <c r="E239" s="153" t="s">
        <v>681</v>
      </c>
      <c r="F239" s="153" t="s">
        <v>356</v>
      </c>
      <c r="G239" s="153" t="s">
        <v>811</v>
      </c>
      <c r="H239" s="153" t="s">
        <v>812</v>
      </c>
      <c r="I239" s="153" t="s">
        <v>813</v>
      </c>
      <c r="J239" s="153" t="s">
        <v>814</v>
      </c>
      <c r="K239" s="153" t="s">
        <v>815</v>
      </c>
      <c r="L239" s="153" t="s">
        <v>858</v>
      </c>
      <c r="M239" s="153" t="s">
        <v>859</v>
      </c>
      <c r="N239" s="153" t="s">
        <v>866</v>
      </c>
    </row>
    <row r="240" spans="1:14">
      <c r="A240" s="162">
        <v>436</v>
      </c>
      <c r="B240" s="163">
        <v>37</v>
      </c>
      <c r="C240" s="153">
        <v>239</v>
      </c>
      <c r="D240" s="153" t="s">
        <v>680</v>
      </c>
      <c r="E240" s="153" t="s">
        <v>681</v>
      </c>
      <c r="F240" s="153" t="s">
        <v>356</v>
      </c>
      <c r="G240" s="153" t="s">
        <v>811</v>
      </c>
      <c r="H240" s="153" t="s">
        <v>812</v>
      </c>
      <c r="I240" s="153" t="s">
        <v>813</v>
      </c>
      <c r="J240" s="153" t="s">
        <v>814</v>
      </c>
      <c r="K240" s="153" t="s">
        <v>815</v>
      </c>
      <c r="L240" s="153" t="s">
        <v>858</v>
      </c>
      <c r="M240" s="153" t="s">
        <v>859</v>
      </c>
      <c r="N240" s="153" t="s">
        <v>867</v>
      </c>
    </row>
    <row r="241" spans="1:14">
      <c r="A241" s="162">
        <v>437</v>
      </c>
      <c r="B241" s="163">
        <v>38</v>
      </c>
      <c r="C241" s="153">
        <v>240</v>
      </c>
      <c r="D241" s="153" t="s">
        <v>680</v>
      </c>
      <c r="E241" s="153" t="s">
        <v>681</v>
      </c>
      <c r="F241" s="153" t="s">
        <v>356</v>
      </c>
      <c r="G241" s="153" t="s">
        <v>811</v>
      </c>
      <c r="H241" s="153" t="s">
        <v>812</v>
      </c>
      <c r="I241" s="153" t="s">
        <v>813</v>
      </c>
      <c r="J241" s="153" t="s">
        <v>814</v>
      </c>
      <c r="K241" s="153" t="s">
        <v>815</v>
      </c>
      <c r="L241" s="153" t="s">
        <v>858</v>
      </c>
      <c r="M241" s="153" t="s">
        <v>859</v>
      </c>
      <c r="N241" s="153" t="s">
        <v>868</v>
      </c>
    </row>
    <row r="242" spans="1:14">
      <c r="A242" s="162">
        <v>438</v>
      </c>
      <c r="B242" s="163">
        <v>39</v>
      </c>
      <c r="C242" s="153">
        <v>241</v>
      </c>
      <c r="D242" s="153" t="s">
        <v>680</v>
      </c>
      <c r="E242" s="153" t="s">
        <v>681</v>
      </c>
      <c r="F242" s="153" t="s">
        <v>356</v>
      </c>
      <c r="G242" s="153" t="s">
        <v>811</v>
      </c>
      <c r="H242" s="153" t="s">
        <v>812</v>
      </c>
      <c r="I242" s="153" t="s">
        <v>813</v>
      </c>
      <c r="J242" s="153" t="s">
        <v>814</v>
      </c>
      <c r="K242" s="153" t="s">
        <v>815</v>
      </c>
      <c r="L242" s="153" t="s">
        <v>858</v>
      </c>
      <c r="M242" s="153" t="s">
        <v>859</v>
      </c>
      <c r="N242" s="153" t="s">
        <v>869</v>
      </c>
    </row>
    <row r="243" spans="1:14">
      <c r="A243" s="162">
        <v>439</v>
      </c>
      <c r="B243" s="163">
        <v>54</v>
      </c>
      <c r="C243" s="153">
        <v>242</v>
      </c>
      <c r="D243" s="153" t="s">
        <v>680</v>
      </c>
      <c r="E243" s="153" t="s">
        <v>681</v>
      </c>
      <c r="F243" s="153" t="s">
        <v>356</v>
      </c>
      <c r="G243" s="153" t="s">
        <v>811</v>
      </c>
      <c r="H243" s="153" t="s">
        <v>812</v>
      </c>
      <c r="I243" s="153" t="s">
        <v>813</v>
      </c>
      <c r="J243" s="153" t="s">
        <v>814</v>
      </c>
      <c r="K243" s="153" t="s">
        <v>815</v>
      </c>
      <c r="L243" s="153" t="s">
        <v>858</v>
      </c>
      <c r="M243" s="153" t="s">
        <v>859</v>
      </c>
      <c r="N243" s="153" t="s">
        <v>870</v>
      </c>
    </row>
    <row r="244" spans="1:14">
      <c r="A244" s="162">
        <v>440</v>
      </c>
      <c r="B244" s="163">
        <v>40</v>
      </c>
      <c r="C244" s="153">
        <v>243</v>
      </c>
      <c r="D244" s="153" t="s">
        <v>680</v>
      </c>
      <c r="E244" s="153" t="s">
        <v>681</v>
      </c>
      <c r="F244" s="153" t="s">
        <v>356</v>
      </c>
      <c r="G244" s="153" t="s">
        <v>811</v>
      </c>
      <c r="H244" s="153" t="s">
        <v>812</v>
      </c>
      <c r="I244" s="153" t="s">
        <v>813</v>
      </c>
      <c r="J244" s="153" t="s">
        <v>814</v>
      </c>
      <c r="K244" s="153" t="s">
        <v>815</v>
      </c>
      <c r="L244" s="153" t="s">
        <v>858</v>
      </c>
      <c r="M244" s="153" t="s">
        <v>859</v>
      </c>
      <c r="N244" s="153" t="s">
        <v>871</v>
      </c>
    </row>
    <row r="245" spans="1:14">
      <c r="A245" s="162">
        <v>441</v>
      </c>
      <c r="B245" s="163">
        <v>41</v>
      </c>
      <c r="C245" s="153">
        <v>244</v>
      </c>
      <c r="D245" s="153" t="s">
        <v>680</v>
      </c>
      <c r="E245" s="153" t="s">
        <v>681</v>
      </c>
      <c r="F245" s="153" t="s">
        <v>356</v>
      </c>
      <c r="G245" s="153" t="s">
        <v>811</v>
      </c>
      <c r="H245" s="153" t="s">
        <v>812</v>
      </c>
      <c r="I245" s="153" t="s">
        <v>813</v>
      </c>
      <c r="J245" s="153" t="s">
        <v>814</v>
      </c>
      <c r="K245" s="153" t="s">
        <v>815</v>
      </c>
      <c r="L245" s="153" t="s">
        <v>858</v>
      </c>
      <c r="M245" s="153" t="s">
        <v>859</v>
      </c>
      <c r="N245" s="153" t="s">
        <v>872</v>
      </c>
    </row>
    <row r="246" spans="1:14">
      <c r="A246" s="162">
        <v>442</v>
      </c>
      <c r="B246" s="163">
        <v>55</v>
      </c>
      <c r="C246" s="153">
        <v>245</v>
      </c>
      <c r="D246" s="153" t="s">
        <v>680</v>
      </c>
      <c r="E246" s="153" t="s">
        <v>681</v>
      </c>
      <c r="F246" s="153" t="s">
        <v>356</v>
      </c>
      <c r="G246" s="153" t="s">
        <v>811</v>
      </c>
      <c r="H246" s="153" t="s">
        <v>812</v>
      </c>
      <c r="I246" s="153" t="s">
        <v>813</v>
      </c>
      <c r="J246" s="153" t="s">
        <v>814</v>
      </c>
      <c r="K246" s="153" t="s">
        <v>815</v>
      </c>
      <c r="L246" s="153" t="s">
        <v>858</v>
      </c>
      <c r="M246" s="153" t="s">
        <v>859</v>
      </c>
      <c r="N246" s="153" t="s">
        <v>873</v>
      </c>
    </row>
    <row r="247" spans="1:14">
      <c r="A247" s="162">
        <v>443</v>
      </c>
      <c r="B247" s="163">
        <v>42</v>
      </c>
      <c r="C247" s="153">
        <v>246</v>
      </c>
      <c r="D247" s="153" t="s">
        <v>680</v>
      </c>
      <c r="E247" s="153" t="s">
        <v>681</v>
      </c>
      <c r="F247" s="153" t="s">
        <v>356</v>
      </c>
      <c r="G247" s="153" t="s">
        <v>811</v>
      </c>
      <c r="H247" s="153" t="s">
        <v>812</v>
      </c>
      <c r="I247" s="153" t="s">
        <v>813</v>
      </c>
      <c r="J247" s="153" t="s">
        <v>814</v>
      </c>
      <c r="K247" s="153" t="s">
        <v>815</v>
      </c>
      <c r="L247" s="153" t="s">
        <v>858</v>
      </c>
      <c r="M247" s="153" t="s">
        <v>859</v>
      </c>
      <c r="N247" s="153" t="s">
        <v>874</v>
      </c>
    </row>
    <row r="248" spans="1:14">
      <c r="A248" s="162">
        <v>444</v>
      </c>
      <c r="B248" s="163">
        <v>43</v>
      </c>
      <c r="C248" s="153">
        <v>247</v>
      </c>
      <c r="D248" s="153" t="s">
        <v>680</v>
      </c>
      <c r="E248" s="153" t="s">
        <v>681</v>
      </c>
      <c r="F248" s="153" t="s">
        <v>356</v>
      </c>
      <c r="G248" s="153" t="s">
        <v>811</v>
      </c>
      <c r="H248" s="153" t="s">
        <v>812</v>
      </c>
      <c r="I248" s="153" t="s">
        <v>813</v>
      </c>
      <c r="J248" s="153" t="s">
        <v>814</v>
      </c>
      <c r="K248" s="153" t="s">
        <v>815</v>
      </c>
      <c r="L248" s="153" t="s">
        <v>858</v>
      </c>
      <c r="M248" s="153" t="s">
        <v>859</v>
      </c>
      <c r="N248" s="153" t="s">
        <v>875</v>
      </c>
    </row>
    <row r="249" spans="1:14">
      <c r="A249" s="162">
        <v>446</v>
      </c>
      <c r="B249" s="163">
        <v>48</v>
      </c>
      <c r="C249" s="153">
        <v>248</v>
      </c>
      <c r="D249" s="153" t="s">
        <v>680</v>
      </c>
      <c r="E249" s="153" t="s">
        <v>681</v>
      </c>
      <c r="F249" s="153" t="s">
        <v>356</v>
      </c>
      <c r="G249" s="153" t="s">
        <v>811</v>
      </c>
      <c r="H249" s="153" t="s">
        <v>812</v>
      </c>
      <c r="I249" s="153" t="s">
        <v>813</v>
      </c>
      <c r="J249" s="153" t="s">
        <v>814</v>
      </c>
      <c r="K249" s="153" t="s">
        <v>815</v>
      </c>
      <c r="L249" s="153" t="s">
        <v>876</v>
      </c>
      <c r="M249" s="153" t="s">
        <v>877</v>
      </c>
      <c r="N249" s="153" t="s">
        <v>878</v>
      </c>
    </row>
    <row r="250" spans="1:14">
      <c r="A250" s="162">
        <v>447.1</v>
      </c>
      <c r="B250" s="163">
        <v>49</v>
      </c>
      <c r="C250" s="153">
        <v>249</v>
      </c>
      <c r="D250" s="153" t="s">
        <v>680</v>
      </c>
      <c r="E250" s="153" t="s">
        <v>681</v>
      </c>
      <c r="F250" s="153" t="s">
        <v>356</v>
      </c>
      <c r="G250" s="153" t="s">
        <v>811</v>
      </c>
      <c r="H250" s="153" t="s">
        <v>812</v>
      </c>
      <c r="I250" s="153" t="s">
        <v>813</v>
      </c>
      <c r="J250" s="153" t="s">
        <v>814</v>
      </c>
      <c r="K250" s="153" t="s">
        <v>815</v>
      </c>
      <c r="L250" s="153" t="s">
        <v>879</v>
      </c>
      <c r="M250" s="153" t="s">
        <v>880</v>
      </c>
      <c r="N250" s="153" t="s">
        <v>881</v>
      </c>
    </row>
    <row r="251" spans="1:14">
      <c r="A251" s="162">
        <v>447.2</v>
      </c>
      <c r="B251" s="163">
        <v>50</v>
      </c>
      <c r="C251" s="153">
        <v>250</v>
      </c>
      <c r="D251" s="153" t="s">
        <v>680</v>
      </c>
      <c r="E251" s="153" t="s">
        <v>681</v>
      </c>
      <c r="F251" s="153" t="s">
        <v>356</v>
      </c>
      <c r="G251" s="153" t="s">
        <v>811</v>
      </c>
      <c r="H251" s="153" t="s">
        <v>812</v>
      </c>
      <c r="I251" s="153" t="s">
        <v>813</v>
      </c>
      <c r="J251" s="153" t="s">
        <v>814</v>
      </c>
      <c r="K251" s="153" t="s">
        <v>815</v>
      </c>
      <c r="L251" s="153" t="s">
        <v>879</v>
      </c>
      <c r="M251" s="153" t="s">
        <v>880</v>
      </c>
      <c r="N251" s="153" t="s">
        <v>882</v>
      </c>
    </row>
    <row r="252" spans="1:14">
      <c r="D252" s="162"/>
      <c r="E252" s="162"/>
      <c r="F252" s="162"/>
      <c r="G252" s="162"/>
      <c r="H252" s="162"/>
      <c r="I252" s="162"/>
      <c r="J252" s="162"/>
      <c r="K252" s="162"/>
      <c r="L252" s="162"/>
      <c r="M252" s="162"/>
      <c r="N252" s="162"/>
    </row>
  </sheetData>
  <phoneticPr fontId="2"/>
  <printOptions horizontalCentered="1"/>
  <pageMargins left="0.59055118110236227" right="0.59055118110236227" top="0.98425196850393704" bottom="0.59055118110236227" header="0.51181102362204722" footer="0.51181102362204722"/>
  <pageSetup paperSize="8" orientation="landscape" r:id="rId1"/>
  <headerFooter alignWithMargins="0">
    <oddHeader>&amp;C&amp;16動物プランクトン　タクサリスト見直し案(&amp;P)</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170"/>
  <sheetViews>
    <sheetView showGridLines="0" zoomScaleNormal="100" zoomScaleSheetLayoutView="100" workbookViewId="0">
      <pane xSplit="4" ySplit="8" topLeftCell="E27" activePane="bottomRight" state="frozen"/>
      <selection pane="topRight" activeCell="E1" sqref="E1"/>
      <selection pane="bottomLeft" activeCell="A11" sqref="A11"/>
      <selection pane="bottomRight" activeCell="AA8" sqref="AA8"/>
    </sheetView>
  </sheetViews>
  <sheetFormatPr defaultColWidth="9" defaultRowHeight="12" customHeight="1" outlineLevelRow="1" outlineLevelCol="1"/>
  <cols>
    <col min="1" max="2" width="8.625" style="1" customWidth="1"/>
    <col min="3" max="3" width="12.75" style="1" customWidth="1"/>
    <col min="4" max="4" width="8.625" style="29" customWidth="1"/>
    <col min="5" max="5" width="12.625" style="30" customWidth="1"/>
    <col min="6" max="7" width="12.625" style="1" customWidth="1"/>
    <col min="8" max="16" width="12.625" style="1" hidden="1" customWidth="1" outlineLevel="1"/>
    <col min="17" max="17" width="50.625" style="1" customWidth="1" collapsed="1"/>
    <col min="18" max="52" width="5.5" style="1" customWidth="1"/>
    <col min="53" max="16384" width="9" style="1"/>
  </cols>
  <sheetData>
    <row r="1" spans="1:17" s="3" customFormat="1" ht="12" customHeight="1">
      <c r="A1" s="40"/>
      <c r="B1" s="43" t="str">
        <f>'様式1-1-0_基礎情報'!$B$3</f>
        <v>河川コード</v>
      </c>
      <c r="C1" s="417">
        <f>'様式1-1-0_基礎情報'!$C$3</f>
        <v>8303040219</v>
      </c>
      <c r="D1" s="418"/>
    </row>
    <row r="2" spans="1:17" s="3" customFormat="1" ht="12" customHeight="1">
      <c r="A2" s="41"/>
      <c r="B2" s="44" t="str">
        <f>'様式1-1-0_基礎情報'!$B$4</f>
        <v>ダムコード</v>
      </c>
      <c r="C2" s="419">
        <f>'様式1-1-0_基礎情報'!$C$4</f>
        <v>30301120700000</v>
      </c>
      <c r="D2" s="420"/>
    </row>
    <row r="3" spans="1:17" s="3" customFormat="1" ht="12" customHeight="1" thickBot="1">
      <c r="A3" s="42"/>
      <c r="B3" s="45" t="str">
        <f>'様式1-1-0_基礎情報'!$B$5</f>
        <v>ダム名</v>
      </c>
      <c r="C3" s="421" t="str">
        <f>'様式1-1-0_基礎情報'!$C$5</f>
        <v>滝沢ダム</v>
      </c>
      <c r="D3" s="422"/>
    </row>
    <row r="4" spans="1:17" ht="12" customHeight="1">
      <c r="C4" s="2"/>
      <c r="D4" s="1"/>
      <c r="E4" s="1"/>
    </row>
    <row r="5" spans="1:17" s="2" customFormat="1" ht="12" customHeight="1">
      <c r="A5" s="4" t="s">
        <v>1</v>
      </c>
      <c r="B5" s="4" t="s">
        <v>91</v>
      </c>
      <c r="C5" s="5" t="s">
        <v>2</v>
      </c>
      <c r="D5" s="5" t="s">
        <v>69</v>
      </c>
      <c r="E5" s="5" t="s">
        <v>173</v>
      </c>
      <c r="F5" s="5" t="s">
        <v>174</v>
      </c>
      <c r="G5" s="5" t="s">
        <v>175</v>
      </c>
      <c r="H5" s="5" t="s">
        <v>164</v>
      </c>
      <c r="I5" s="5" t="s">
        <v>165</v>
      </c>
      <c r="J5" s="5" t="s">
        <v>166</v>
      </c>
      <c r="K5" s="5" t="s">
        <v>167</v>
      </c>
      <c r="L5" s="5" t="s">
        <v>168</v>
      </c>
      <c r="M5" s="5" t="s">
        <v>169</v>
      </c>
      <c r="N5" s="5" t="s">
        <v>170</v>
      </c>
      <c r="O5" s="5" t="s">
        <v>171</v>
      </c>
      <c r="P5" s="5" t="s">
        <v>172</v>
      </c>
      <c r="Q5" s="5" t="s">
        <v>150</v>
      </c>
    </row>
    <row r="6" spans="1:17" s="2" customFormat="1" ht="12" customHeight="1">
      <c r="A6" s="7">
        <v>1</v>
      </c>
      <c r="B6" s="7">
        <v>1</v>
      </c>
      <c r="C6" s="6" t="s">
        <v>66</v>
      </c>
      <c r="D6" s="7"/>
      <c r="E6" s="46">
        <f>'様式1-1-0_基礎情報'!$C$3</f>
        <v>8303040219</v>
      </c>
      <c r="F6" s="46">
        <f>'様式1-1-0_基礎情報'!$C$3</f>
        <v>8303040219</v>
      </c>
      <c r="G6" s="46">
        <f>'様式1-1-0_基礎情報'!$C$3</f>
        <v>8303040219</v>
      </c>
      <c r="H6" s="46">
        <f>'様式1-1-0_基礎情報'!$C$3</f>
        <v>8303040219</v>
      </c>
      <c r="I6" s="46">
        <f>'様式1-1-0_基礎情報'!$C$3</f>
        <v>8303040219</v>
      </c>
      <c r="J6" s="46">
        <f>'様式1-1-0_基礎情報'!$C$3</f>
        <v>8303040219</v>
      </c>
      <c r="K6" s="46">
        <f>'様式1-1-0_基礎情報'!$C$3</f>
        <v>8303040219</v>
      </c>
      <c r="L6" s="46">
        <f>'様式1-1-0_基礎情報'!$C$3</f>
        <v>8303040219</v>
      </c>
      <c r="M6" s="46">
        <f>'様式1-1-0_基礎情報'!$C$3</f>
        <v>8303040219</v>
      </c>
      <c r="N6" s="46">
        <f>'様式1-1-0_基礎情報'!$C$3</f>
        <v>8303040219</v>
      </c>
      <c r="O6" s="46">
        <f>'様式1-1-0_基礎情報'!$C$3</f>
        <v>8303040219</v>
      </c>
      <c r="P6" s="46">
        <f>'様式1-1-0_基礎情報'!$C$3</f>
        <v>8303040219</v>
      </c>
      <c r="Q6" s="6" t="s">
        <v>151</v>
      </c>
    </row>
    <row r="7" spans="1:17" s="2" customFormat="1" ht="12" customHeight="1">
      <c r="A7" s="7">
        <f t="shared" ref="A7:B22" si="0">A6+1</f>
        <v>2</v>
      </c>
      <c r="B7" s="7">
        <f t="shared" si="0"/>
        <v>2</v>
      </c>
      <c r="C7" s="8" t="s">
        <v>3</v>
      </c>
      <c r="D7" s="7"/>
      <c r="E7" s="48">
        <f>'様式1-1-0_基礎情報'!$C$4</f>
        <v>30301120700000</v>
      </c>
      <c r="F7" s="48">
        <f>'様式1-1-0_基礎情報'!$C$4</f>
        <v>30301120700000</v>
      </c>
      <c r="G7" s="48">
        <f>'様式1-1-0_基礎情報'!$C$4</f>
        <v>30301120700000</v>
      </c>
      <c r="H7" s="48">
        <f>'様式1-1-0_基礎情報'!$C$4</f>
        <v>30301120700000</v>
      </c>
      <c r="I7" s="48">
        <f>'様式1-1-0_基礎情報'!$C$4</f>
        <v>30301120700000</v>
      </c>
      <c r="J7" s="48">
        <f>'様式1-1-0_基礎情報'!$C$4</f>
        <v>30301120700000</v>
      </c>
      <c r="K7" s="48">
        <f>'様式1-1-0_基礎情報'!$C$4</f>
        <v>30301120700000</v>
      </c>
      <c r="L7" s="48">
        <f>'様式1-1-0_基礎情報'!$C$4</f>
        <v>30301120700000</v>
      </c>
      <c r="M7" s="48">
        <f>'様式1-1-0_基礎情報'!$C$4</f>
        <v>30301120700000</v>
      </c>
      <c r="N7" s="48">
        <f>'様式1-1-0_基礎情報'!$C$4</f>
        <v>30301120700000</v>
      </c>
      <c r="O7" s="48">
        <f>'様式1-1-0_基礎情報'!$C$4</f>
        <v>30301120700000</v>
      </c>
      <c r="P7" s="48">
        <f>'様式1-1-0_基礎情報'!$C$4</f>
        <v>30301120700000</v>
      </c>
      <c r="Q7" s="6" t="s">
        <v>152</v>
      </c>
    </row>
    <row r="8" spans="1:17" s="2" customFormat="1" ht="12" customHeight="1">
      <c r="A8" s="7">
        <f t="shared" si="0"/>
        <v>3</v>
      </c>
      <c r="B8" s="7">
        <f t="shared" si="0"/>
        <v>3</v>
      </c>
      <c r="C8" s="8" t="s">
        <v>4</v>
      </c>
      <c r="D8" s="7"/>
      <c r="E8" s="46" t="str">
        <f>'様式1-1-0_基礎情報'!$C$5</f>
        <v>滝沢ダム</v>
      </c>
      <c r="F8" s="46" t="str">
        <f>'様式1-1-0_基礎情報'!$C$5</f>
        <v>滝沢ダム</v>
      </c>
      <c r="G8" s="46" t="str">
        <f>'様式1-1-0_基礎情報'!$C$5</f>
        <v>滝沢ダム</v>
      </c>
      <c r="H8" s="46" t="str">
        <f>'様式1-1-0_基礎情報'!$C$5</f>
        <v>滝沢ダム</v>
      </c>
      <c r="I8" s="46" t="str">
        <f>'様式1-1-0_基礎情報'!$C$5</f>
        <v>滝沢ダム</v>
      </c>
      <c r="J8" s="46" t="str">
        <f>'様式1-1-0_基礎情報'!$C$5</f>
        <v>滝沢ダム</v>
      </c>
      <c r="K8" s="46" t="str">
        <f>'様式1-1-0_基礎情報'!$C$5</f>
        <v>滝沢ダム</v>
      </c>
      <c r="L8" s="46" t="str">
        <f>'様式1-1-0_基礎情報'!$C$5</f>
        <v>滝沢ダム</v>
      </c>
      <c r="M8" s="46" t="str">
        <f>'様式1-1-0_基礎情報'!$C$5</f>
        <v>滝沢ダム</v>
      </c>
      <c r="N8" s="46" t="str">
        <f>'様式1-1-0_基礎情報'!$C$5</f>
        <v>滝沢ダム</v>
      </c>
      <c r="O8" s="46" t="str">
        <f>'様式1-1-0_基礎情報'!$C$5</f>
        <v>滝沢ダム</v>
      </c>
      <c r="P8" s="46" t="str">
        <f>'様式1-1-0_基礎情報'!$C$5</f>
        <v>滝沢ダム</v>
      </c>
      <c r="Q8" s="6" t="s">
        <v>153</v>
      </c>
    </row>
    <row r="9" spans="1:17" s="2" customFormat="1" ht="12" customHeight="1">
      <c r="A9" s="7">
        <f t="shared" si="0"/>
        <v>4</v>
      </c>
      <c r="B9" s="7">
        <f t="shared" si="0"/>
        <v>4</v>
      </c>
      <c r="C9" s="8" t="s">
        <v>70</v>
      </c>
      <c r="D9" s="7"/>
      <c r="E9" s="47">
        <f>IF('様式1-1-4_年集計-1水深_調査項目_入波沢'!F9="","",'様式1-1-4_年集計-1水深_調査項目_入波沢'!F9)</f>
        <v>44594</v>
      </c>
      <c r="F9" s="47">
        <f>IF('様式1-1-4_年集計-1水深_調査項目_入波沢'!G9="","",'様式1-1-4_年集計-1水深_調査項目_入波沢'!G9)</f>
        <v>44622</v>
      </c>
      <c r="G9" s="47">
        <f>IF('様式1-1-4_年集計-1水深_調査項目_入波沢'!H9="","",'様式1-1-4_年集計-1水深_調査項目_入波沢'!H9)</f>
        <v>44664</v>
      </c>
      <c r="H9" s="47">
        <f>IF('様式1-1-4_年集計-1水深_調査項目_入波沢'!I9="","",'様式1-1-4_年集計-1水深_調査項目_入波沢'!I9)</f>
        <v>44692</v>
      </c>
      <c r="I9" s="47">
        <f>IF('様式1-1-4_年集計-1水深_調査項目_入波沢'!J9="","",'様式1-1-4_年集計-1水深_調査項目_入波沢'!J9)</f>
        <v>44713</v>
      </c>
      <c r="J9" s="47">
        <f>IF('様式1-1-4_年集計-1水深_調査項目_入波沢'!K9="","",'様式1-1-4_年集計-1水深_調査項目_入波沢'!K9)</f>
        <v>44755</v>
      </c>
      <c r="K9" s="47">
        <f>IF('様式1-1-4_年集計-1水深_調査項目_入波沢'!L9="","",'様式1-1-4_年集計-1水深_調査項目_入波沢'!L9)</f>
        <v>44783</v>
      </c>
      <c r="L9" s="47">
        <f>IF('様式1-1-4_年集計-1水深_調査項目_入波沢'!M9="","",'様式1-1-4_年集計-1水深_調査項目_入波沢'!M9)</f>
        <v>44811</v>
      </c>
      <c r="M9" s="47">
        <f>IF('様式1-1-4_年集計-1水深_調査項目_入波沢'!N9="","",'様式1-1-4_年集計-1水深_調査項目_入波沢'!N9)</f>
        <v>44839</v>
      </c>
      <c r="N9" s="47">
        <f>IF('様式1-1-4_年集計-1水深_調査項目_入波沢'!O9="","",'様式1-1-4_年集計-1水深_調査項目_入波沢'!O9)</f>
        <v>44867</v>
      </c>
      <c r="O9" s="47">
        <f>IF('様式1-1-4_年集計-1水深_調査項目_入波沢'!P9="","",'様式1-1-4_年集計-1水深_調査項目_入波沢'!P9)</f>
        <v>44902</v>
      </c>
      <c r="P9" s="47" t="str">
        <f>IF('様式1-1-4_年集計-1水深_調査項目_入波沢'!D9="","",'様式1-1-4_年集計-1水深_調査項目_入波沢'!D9)</f>
        <v/>
      </c>
      <c r="Q9" s="6" t="s">
        <v>127</v>
      </c>
    </row>
    <row r="10" spans="1:17" s="2" customFormat="1" ht="12" customHeight="1">
      <c r="A10" s="7">
        <f t="shared" si="0"/>
        <v>5</v>
      </c>
      <c r="B10" s="7">
        <f t="shared" si="0"/>
        <v>5</v>
      </c>
      <c r="C10" s="8" t="s">
        <v>5</v>
      </c>
      <c r="D10" s="7"/>
      <c r="E10" s="47" t="str">
        <f>IF('様式1-1-4_年集計-1水深_調査項目_入波沢'!F10="","",'様式1-1-4_年集計-1水深_調査項目_入波沢'!F10)</f>
        <v>入波沢残土受入地
排水口</v>
      </c>
      <c r="F10" s="47" t="str">
        <f>IF('様式1-1-4_年集計-1水深_調査項目_入波沢'!G10="","",'様式1-1-4_年集計-1水深_調査項目_入波沢'!G10)</f>
        <v>入波沢残土受入地
排水口</v>
      </c>
      <c r="G10" s="47" t="str">
        <f>IF('様式1-1-4_年集計-1水深_調査項目_入波沢'!H10="","",'様式1-1-4_年集計-1水深_調査項目_入波沢'!H10)</f>
        <v>入波沢残土受入地
排水口</v>
      </c>
      <c r="H10" s="47" t="str">
        <f>IF('様式1-1-4_年集計-1水深_調査項目_入波沢'!I10="","",'様式1-1-4_年集計-1水深_調査項目_入波沢'!I10)</f>
        <v>入波沢残土受入地
排水口</v>
      </c>
      <c r="I10" s="47" t="str">
        <f>IF('様式1-1-4_年集計-1水深_調査項目_入波沢'!J10="","",'様式1-1-4_年集計-1水深_調査項目_入波沢'!J10)</f>
        <v>入波沢残土受入地
排水口</v>
      </c>
      <c r="J10" s="47" t="str">
        <f>IF('様式1-1-4_年集計-1水深_調査項目_入波沢'!K10="","",'様式1-1-4_年集計-1水深_調査項目_入波沢'!K10)</f>
        <v>入波沢残土受入地
排水口</v>
      </c>
      <c r="K10" s="47" t="str">
        <f>IF('様式1-1-4_年集計-1水深_調査項目_入波沢'!L10="","",'様式1-1-4_年集計-1水深_調査項目_入波沢'!L10)</f>
        <v>入波沢残土受入地
排水口</v>
      </c>
      <c r="L10" s="47" t="str">
        <f>IF('様式1-1-4_年集計-1水深_調査項目_入波沢'!M10="","",'様式1-1-4_年集計-1水深_調査項目_入波沢'!M10)</f>
        <v>入波沢残土受入地
排水口</v>
      </c>
      <c r="M10" s="47" t="str">
        <f>IF('様式1-1-4_年集計-1水深_調査項目_入波沢'!N10="","",'様式1-1-4_年集計-1水深_調査項目_入波沢'!N10)</f>
        <v>入波沢残土受入地
排水口</v>
      </c>
      <c r="N10" s="47" t="str">
        <f>IF('様式1-1-4_年集計-1水深_調査項目_入波沢'!O10="","",'様式1-1-4_年集計-1水深_調査項目_入波沢'!O10)</f>
        <v>入波沢残土受入地
排水口</v>
      </c>
      <c r="O10" s="47" t="str">
        <f>IF('様式1-1-4_年集計-1水深_調査項目_入波沢'!P10="","",'様式1-1-4_年集計-1水深_調査項目_入波沢'!P10)</f>
        <v>入波沢残土受入地
排水口</v>
      </c>
      <c r="P10" s="47" t="str">
        <f>IF('様式1-1-4_年集計-1水深_調査項目_入波沢'!D10="","",'様式1-1-4_年集計-1水深_調査項目_入波沢'!D10)</f>
        <v/>
      </c>
      <c r="Q10" s="6" t="s">
        <v>128</v>
      </c>
    </row>
    <row r="11" spans="1:17" ht="12" customHeight="1">
      <c r="A11" s="7">
        <f t="shared" si="0"/>
        <v>6</v>
      </c>
      <c r="B11" s="7">
        <f t="shared" si="0"/>
        <v>6</v>
      </c>
      <c r="C11" s="10" t="s">
        <v>6</v>
      </c>
      <c r="D11" s="7"/>
      <c r="E11" s="47">
        <f>IF('様式1-1-4_年集計-1水深_調査項目_入波沢'!F11="","",'様式1-1-4_年集計-1水深_調査項目_入波沢'!F11)</f>
        <v>0.53819444444444442</v>
      </c>
      <c r="F11" s="47">
        <f>IF('様式1-1-4_年集計-1水深_調査項目_入波沢'!G11="","",'様式1-1-4_年集計-1水深_調査項目_入波沢'!G11)</f>
        <v>0.52777777777777779</v>
      </c>
      <c r="G11" s="47">
        <f>IF('様式1-1-4_年集計-1水深_調査項目_入波沢'!H11="","",'様式1-1-4_年集計-1水深_調査項目_入波沢'!H11)</f>
        <v>0.55555555555555558</v>
      </c>
      <c r="H11" s="47">
        <f>IF('様式1-1-4_年集計-1水深_調査項目_入波沢'!I11="","",'様式1-1-4_年集計-1水深_調査項目_入波沢'!I11)</f>
        <v>0.56527777777777777</v>
      </c>
      <c r="I11" s="47">
        <f>IF('様式1-1-4_年集計-1水深_調査項目_入波沢'!J11="","",'様式1-1-4_年集計-1水深_調査項目_入波沢'!J11)</f>
        <v>0.56458333333333333</v>
      </c>
      <c r="J11" s="47">
        <f>IF('様式1-1-4_年集計-1水深_調査項目_入波沢'!K11="","",'様式1-1-4_年集計-1水深_調査項目_入波沢'!K11)</f>
        <v>0.58333333333333337</v>
      </c>
      <c r="K11" s="47">
        <f>IF('様式1-1-4_年集計-1水深_調査項目_入波沢'!L11="","",'様式1-1-4_年集計-1水深_調査項目_入波沢'!L11)</f>
        <v>0.56041666666666667</v>
      </c>
      <c r="L11" s="47">
        <f>IF('様式1-1-4_年集計-1水深_調査項目_入波沢'!M11="","",'様式1-1-4_年集計-1水深_調査項目_入波沢'!M11)</f>
        <v>0.5395833333333333</v>
      </c>
      <c r="M11" s="47">
        <f>IF('様式1-1-4_年集計-1水深_調査項目_入波沢'!N11="","",'様式1-1-4_年集計-1水深_調査項目_入波沢'!N11)</f>
        <v>0.57638888888888895</v>
      </c>
      <c r="N11" s="47">
        <f>IF('様式1-1-4_年集計-1水深_調査項目_入波沢'!O11="","",'様式1-1-4_年集計-1水深_調査項目_入波沢'!O11)</f>
        <v>0.54027777777777775</v>
      </c>
      <c r="O11" s="47">
        <f>IF('様式1-1-4_年集計-1水深_調査項目_入波沢'!P11="","",'様式1-1-4_年集計-1水深_調査項目_入波沢'!P11)</f>
        <v>0.52986111111111112</v>
      </c>
      <c r="P11" s="47" t="str">
        <f>IF('様式1-1-4_年集計-1水深_調査項目_入波沢'!D11="","",'様式1-1-4_年集計-1水深_調査項目_入波沢'!D11)</f>
        <v/>
      </c>
      <c r="Q11" s="6" t="s">
        <v>129</v>
      </c>
    </row>
    <row r="12" spans="1:17" ht="12" customHeight="1">
      <c r="A12" s="7">
        <f t="shared" si="0"/>
        <v>7</v>
      </c>
      <c r="B12" s="7">
        <f t="shared" si="0"/>
        <v>7</v>
      </c>
      <c r="C12" s="10" t="s">
        <v>71</v>
      </c>
      <c r="D12" s="7"/>
      <c r="E12" s="47" t="str">
        <f>IF('様式1-1-4_年集計-1水深_調査項目_入波沢'!F12="","",'様式1-1-4_年集計-1水深_調査項目_入波沢'!F12)</f>
        <v>晴</v>
      </c>
      <c r="F12" s="47" t="str">
        <f>IF('様式1-1-4_年集計-1水深_調査項目_入波沢'!G12="","",'様式1-1-4_年集計-1水深_調査項目_入波沢'!G12)</f>
        <v>晴</v>
      </c>
      <c r="G12" s="47" t="str">
        <f>IF('様式1-1-4_年集計-1水深_調査項目_入波沢'!H12="","",'様式1-1-4_年集計-1水深_調査項目_入波沢'!H12)</f>
        <v>晴</v>
      </c>
      <c r="H12" s="47" t="str">
        <f>IF('様式1-1-4_年集計-1水深_調査項目_入波沢'!I12="","",'様式1-1-4_年集計-1水深_調査項目_入波沢'!I12)</f>
        <v>晴</v>
      </c>
      <c r="I12" s="47" t="str">
        <f>IF('様式1-1-4_年集計-1水深_調査項目_入波沢'!J12="","",'様式1-1-4_年集計-1水深_調査項目_入波沢'!J12)</f>
        <v>晴</v>
      </c>
      <c r="J12" s="47" t="str">
        <f>IF('様式1-1-4_年集計-1水深_調査項目_入波沢'!K12="","",'様式1-1-4_年集計-1水深_調査項目_入波沢'!K12)</f>
        <v>曇</v>
      </c>
      <c r="K12" s="47" t="str">
        <f>IF('様式1-1-4_年集計-1水深_調査項目_入波沢'!L12="","",'様式1-1-4_年集計-1水深_調査項目_入波沢'!L12)</f>
        <v>晴</v>
      </c>
      <c r="L12" s="47" t="str">
        <f>IF('様式1-1-4_年集計-1水深_調査項目_入波沢'!M12="","",'様式1-1-4_年集計-1水深_調査項目_入波沢'!M12)</f>
        <v>小雨</v>
      </c>
      <c r="M12" s="47" t="str">
        <f>IF('様式1-1-4_年集計-1水深_調査項目_入波沢'!N12="","",'様式1-1-4_年集計-1水深_調査項目_入波沢'!N12)</f>
        <v>雨</v>
      </c>
      <c r="N12" s="47" t="str">
        <f>IF('様式1-1-4_年集計-1水深_調査項目_入波沢'!O12="","",'様式1-1-4_年集計-1水深_調査項目_入波沢'!O12)</f>
        <v>晴</v>
      </c>
      <c r="O12" s="47" t="str">
        <f>IF('様式1-1-4_年集計-1水深_調査項目_入波沢'!P12="","",'様式1-1-4_年集計-1水深_調査項目_入波沢'!P12)</f>
        <v>晴</v>
      </c>
      <c r="P12" s="47" t="str">
        <f>IF('様式1-1-4_年集計-1水深_調査項目_入波沢'!D12="","",'様式1-1-4_年集計-1水深_調査項目_入波沢'!D12)</f>
        <v/>
      </c>
      <c r="Q12" s="6" t="s">
        <v>154</v>
      </c>
    </row>
    <row r="13" spans="1:17" ht="12" customHeight="1">
      <c r="A13" s="7">
        <f t="shared" si="0"/>
        <v>8</v>
      </c>
      <c r="B13" s="7">
        <f t="shared" si="0"/>
        <v>8</v>
      </c>
      <c r="C13" s="10" t="s">
        <v>72</v>
      </c>
      <c r="D13" s="7"/>
      <c r="E13" s="47">
        <f>IF('様式1-1-4_年集計-1水深_調査項目_入波沢'!F13="","",'様式1-1-4_年集計-1水深_調査項目_入波沢'!F13)</f>
        <v>7</v>
      </c>
      <c r="F13" s="47">
        <f>IF('様式1-1-4_年集計-1水深_調査項目_入波沢'!G13="","",'様式1-1-4_年集計-1水深_調査項目_入波沢'!G13)</f>
        <v>13.5</v>
      </c>
      <c r="G13" s="47">
        <f>IF('様式1-1-4_年集計-1水深_調査項目_入波沢'!H13="","",'様式1-1-4_年集計-1水深_調査項目_入波沢'!H13)</f>
        <v>26.4</v>
      </c>
      <c r="H13" s="47">
        <f>IF('様式1-1-4_年集計-1水深_調査項目_入波沢'!I13="","",'様式1-1-4_年集計-1水深_調査項目_入波沢'!I13)</f>
        <v>19</v>
      </c>
      <c r="I13" s="47">
        <f>IF('様式1-1-4_年集計-1水深_調査項目_入波沢'!J13="","",'様式1-1-4_年集計-1水深_調査項目_入波沢'!J13)</f>
        <v>22.6</v>
      </c>
      <c r="J13" s="47">
        <f>IF('様式1-1-4_年集計-1水深_調査項目_入波沢'!K13="","",'様式1-1-4_年集計-1水深_調査項目_入波沢'!K13)</f>
        <v>22</v>
      </c>
      <c r="K13" s="47">
        <f>IF('様式1-1-4_年集計-1水深_調査項目_入波沢'!L13="","",'様式1-1-4_年集計-1水深_調査項目_入波沢'!L13)</f>
        <v>30</v>
      </c>
      <c r="L13" s="47">
        <f>IF('様式1-1-4_年集計-1水深_調査項目_入波沢'!M13="","",'様式1-1-4_年集計-1水深_調査項目_入波沢'!M13)</f>
        <v>21.8</v>
      </c>
      <c r="M13" s="47">
        <f>IF('様式1-1-4_年集計-1水深_調査項目_入波沢'!N13="","",'様式1-1-4_年集計-1水深_調査項目_入波沢'!N13)</f>
        <v>16.5</v>
      </c>
      <c r="N13" s="47">
        <f>IF('様式1-1-4_年集計-1水深_調査項目_入波沢'!O13="","",'様式1-1-4_年集計-1水深_調査項目_入波沢'!O13)</f>
        <v>19</v>
      </c>
      <c r="O13" s="47">
        <f>IF('様式1-1-4_年集計-1水深_調査項目_入波沢'!P13="","",'様式1-1-4_年集計-1水深_調査項目_入波沢'!P13)</f>
        <v>10.5</v>
      </c>
      <c r="P13" s="47" t="str">
        <f>IF('様式1-1-4_年集計-1水深_調査項目_入波沢'!D13="","",'様式1-1-4_年集計-1水深_調査項目_入波沢'!D13)</f>
        <v/>
      </c>
      <c r="Q13" s="6" t="s">
        <v>130</v>
      </c>
    </row>
    <row r="14" spans="1:17" ht="12" customHeight="1">
      <c r="A14" s="7">
        <f t="shared" si="0"/>
        <v>9</v>
      </c>
      <c r="B14" s="7">
        <f t="shared" si="0"/>
        <v>9</v>
      </c>
      <c r="C14" s="10" t="s">
        <v>73</v>
      </c>
      <c r="D14" s="7" t="s">
        <v>74</v>
      </c>
      <c r="E14" s="47">
        <f>IF('様式1-1-4_年集計-1水深_調査項目_入波沢'!F14="","",'様式1-1-4_年集計-1水深_調査項目_入波沢'!F14)</f>
        <v>0.71</v>
      </c>
      <c r="F14" s="47">
        <f>IF('様式1-1-4_年集計-1水深_調査項目_入波沢'!G14="","",'様式1-1-4_年集計-1水深_調査項目_入波沢'!G14)</f>
        <v>0.66</v>
      </c>
      <c r="G14" s="47">
        <f>IF('様式1-1-4_年集計-1水深_調査項目_入波沢'!H14="","",'様式1-1-4_年集計-1水深_調査項目_入波沢'!H14)</f>
        <v>0.56000000000000005</v>
      </c>
      <c r="H14" s="47">
        <f>IF('様式1-1-4_年集計-1水深_調査項目_入波沢'!I14="","",'様式1-1-4_年集計-1水深_調査項目_入波沢'!I14)</f>
        <v>0.67</v>
      </c>
      <c r="I14" s="47">
        <f>IF('様式1-1-4_年集計-1水深_調査項目_入波沢'!J14="","",'様式1-1-4_年集計-1水深_調査項目_入波沢'!J14)</f>
        <v>0.7</v>
      </c>
      <c r="J14" s="47">
        <f>IF('様式1-1-4_年集計-1水深_調査項目_入波沢'!K14="","",'様式1-1-4_年集計-1水深_調査項目_入波沢'!K14)</f>
        <v>0.8</v>
      </c>
      <c r="K14" s="47">
        <f>IF('様式1-1-4_年集計-1水深_調査項目_入波沢'!L14="","",'様式1-1-4_年集計-1水深_調査項目_入波沢'!L14)</f>
        <v>0.8</v>
      </c>
      <c r="L14" s="47">
        <f>IF('様式1-1-4_年集計-1水深_調査項目_入波沢'!M14="","",'様式1-1-4_年集計-1水深_調査項目_入波沢'!M14)</f>
        <v>0.69</v>
      </c>
      <c r="M14" s="47">
        <f>IF('様式1-1-4_年集計-1水深_調査項目_入波沢'!N14="","",'様式1-1-4_年集計-1水深_調査項目_入波沢'!N14)</f>
        <v>0.8</v>
      </c>
      <c r="N14" s="47">
        <f>IF('様式1-1-4_年集計-1水深_調査項目_入波沢'!O14="","",'様式1-1-4_年集計-1水深_調査項目_入波沢'!O14)</f>
        <v>0.97</v>
      </c>
      <c r="O14" s="47">
        <f>IF('様式1-1-4_年集計-1水深_調査項目_入波沢'!P14="","",'様式1-1-4_年集計-1水深_調査項目_入波沢'!P14)</f>
        <v>0.69</v>
      </c>
      <c r="P14" s="47" t="str">
        <f>IF('様式1-1-4_年集計-1水深_調査項目_入波沢'!D14="","",'様式1-1-4_年集計-1水深_調査項目_入波沢'!D14)</f>
        <v/>
      </c>
      <c r="Q14" s="6" t="s">
        <v>131</v>
      </c>
    </row>
    <row r="15" spans="1:17" ht="12" customHeight="1">
      <c r="A15" s="7">
        <f t="shared" si="0"/>
        <v>10</v>
      </c>
      <c r="B15" s="7">
        <f t="shared" si="0"/>
        <v>10</v>
      </c>
      <c r="C15" s="10" t="s">
        <v>75</v>
      </c>
      <c r="D15" s="7"/>
      <c r="E15" s="47" t="str">
        <f>IF('様式1-1-4_年集計-1水深_調査項目_入波沢'!F15="","",'様式1-1-4_年集計-1水深_調査項目_入波沢'!F15)</f>
        <v>&gt;100</v>
      </c>
      <c r="F15" s="47" t="str">
        <f>IF('様式1-1-4_年集計-1水深_調査項目_入波沢'!G15="","",'様式1-1-4_年集計-1水深_調査項目_入波沢'!G15)</f>
        <v>&gt;100</v>
      </c>
      <c r="G15" s="47" t="str">
        <f>IF('様式1-1-4_年集計-1水深_調査項目_入波沢'!H15="","",'様式1-1-4_年集計-1水深_調査項目_入波沢'!H15)</f>
        <v>&gt;100</v>
      </c>
      <c r="H15" s="47" t="str">
        <f>IF('様式1-1-4_年集計-1水深_調査項目_入波沢'!I15="","",'様式1-1-4_年集計-1水深_調査項目_入波沢'!I15)</f>
        <v>&gt;100</v>
      </c>
      <c r="I15" s="47" t="str">
        <f>IF('様式1-1-4_年集計-1水深_調査項目_入波沢'!J15="","",'様式1-1-4_年集計-1水深_調査項目_入波沢'!J15)</f>
        <v>&gt;100</v>
      </c>
      <c r="J15" s="47" t="str">
        <f>IF('様式1-1-4_年集計-1水深_調査項目_入波沢'!K15="","",'様式1-1-4_年集計-1水深_調査項目_入波沢'!K15)</f>
        <v>&gt;100</v>
      </c>
      <c r="K15" s="47" t="str">
        <f>IF('様式1-1-4_年集計-1水深_調査項目_入波沢'!L15="","",'様式1-1-4_年集計-1水深_調査項目_入波沢'!L15)</f>
        <v>&gt;100</v>
      </c>
      <c r="L15" s="47" t="str">
        <f>IF('様式1-1-4_年集計-1水深_調査項目_入波沢'!M15="","",'様式1-1-4_年集計-1水深_調査項目_入波沢'!M15)</f>
        <v>&gt;100</v>
      </c>
      <c r="M15" s="47" t="str">
        <f>IF('様式1-1-4_年集計-1水深_調査項目_入波沢'!N15="","",'様式1-1-4_年集計-1水深_調査項目_入波沢'!N15)</f>
        <v>&gt;100</v>
      </c>
      <c r="N15" s="47" t="str">
        <f>IF('様式1-1-4_年集計-1水深_調査項目_入波沢'!O15="","",'様式1-1-4_年集計-1水深_調査項目_入波沢'!O15)</f>
        <v>&gt;100</v>
      </c>
      <c r="O15" s="47" t="str">
        <f>IF('様式1-1-4_年集計-1水深_調査項目_入波沢'!P15="","",'様式1-1-4_年集計-1水深_調査項目_入波沢'!P15)</f>
        <v>&gt;100</v>
      </c>
      <c r="P15" s="47" t="str">
        <f>IF('様式1-1-4_年集計-1水深_調査項目_入波沢'!D15="","",'様式1-1-4_年集計-1水深_調査項目_入波沢'!D15)</f>
        <v/>
      </c>
      <c r="Q15" s="6" t="s">
        <v>132</v>
      </c>
    </row>
    <row r="16" spans="1:17" ht="12" customHeight="1">
      <c r="A16" s="7">
        <f t="shared" si="0"/>
        <v>11</v>
      </c>
      <c r="B16" s="7">
        <f t="shared" si="0"/>
        <v>11</v>
      </c>
      <c r="C16" s="10" t="s">
        <v>76</v>
      </c>
      <c r="D16" s="7"/>
      <c r="E16" s="47" t="str">
        <f>IF('様式1-1-4_年集計-1水深_調査項目_入波沢'!F16="","",'様式1-1-4_年集計-1水深_調査項目_入波沢'!F16)</f>
        <v/>
      </c>
      <c r="F16" s="47" t="str">
        <f>IF('様式1-1-4_年集計-1水深_調査項目_入波沢'!G16="","",'様式1-1-4_年集計-1水深_調査項目_入波沢'!G16)</f>
        <v/>
      </c>
      <c r="G16" s="47" t="str">
        <f>IF('様式1-1-4_年集計-1水深_調査項目_入波沢'!H16="","",'様式1-1-4_年集計-1水深_調査項目_入波沢'!H16)</f>
        <v/>
      </c>
      <c r="H16" s="47" t="str">
        <f>IF('様式1-1-4_年集計-1水深_調査項目_入波沢'!I16="","",'様式1-1-4_年集計-1水深_調査項目_入波沢'!I16)</f>
        <v/>
      </c>
      <c r="I16" s="47" t="str">
        <f>IF('様式1-1-4_年集計-1水深_調査項目_入波沢'!J16="","",'様式1-1-4_年集計-1水深_調査項目_入波沢'!J16)</f>
        <v/>
      </c>
      <c r="J16" s="47" t="str">
        <f>IF('様式1-1-4_年集計-1水深_調査項目_入波沢'!K16="","",'様式1-1-4_年集計-1水深_調査項目_入波沢'!K16)</f>
        <v/>
      </c>
      <c r="K16" s="47" t="str">
        <f>IF('様式1-1-4_年集計-1水深_調査項目_入波沢'!L16="","",'様式1-1-4_年集計-1水深_調査項目_入波沢'!L16)</f>
        <v/>
      </c>
      <c r="L16" s="47" t="str">
        <f>IF('様式1-1-4_年集計-1水深_調査項目_入波沢'!M16="","",'様式1-1-4_年集計-1水深_調査項目_入波沢'!M16)</f>
        <v/>
      </c>
      <c r="M16" s="47" t="str">
        <f>IF('様式1-1-4_年集計-1水深_調査項目_入波沢'!N16="","",'様式1-1-4_年集計-1水深_調査項目_入波沢'!N16)</f>
        <v/>
      </c>
      <c r="N16" s="47" t="str">
        <f>IF('様式1-1-4_年集計-1水深_調査項目_入波沢'!O16="","",'様式1-1-4_年集計-1水深_調査項目_入波沢'!O16)</f>
        <v/>
      </c>
      <c r="O16" s="47" t="str">
        <f>IF('様式1-1-4_年集計-1水深_調査項目_入波沢'!P16="","",'様式1-1-4_年集計-1水深_調査項目_入波沢'!P16)</f>
        <v/>
      </c>
      <c r="P16" s="47" t="str">
        <f>IF('様式1-1-4_年集計-1水深_調査項目_入波沢'!D16="","",'様式1-1-4_年集計-1水深_調査項目_入波沢'!D16)</f>
        <v/>
      </c>
      <c r="Q16" s="6" t="s">
        <v>133</v>
      </c>
    </row>
    <row r="17" spans="1:17" ht="12" customHeight="1">
      <c r="A17" s="7">
        <f t="shared" si="0"/>
        <v>12</v>
      </c>
      <c r="B17" s="7">
        <f t="shared" si="0"/>
        <v>12</v>
      </c>
      <c r="C17" s="10" t="s">
        <v>7</v>
      </c>
      <c r="D17" s="7"/>
      <c r="E17" s="47" t="str">
        <f>IF('様式1-1-4_年集計-1水深_調査項目_入波沢'!F17="","",'様式1-1-4_年集計-1水深_調査項目_入波沢'!F17)</f>
        <v/>
      </c>
      <c r="F17" s="47" t="str">
        <f>IF('様式1-1-4_年集計-1水深_調査項目_入波沢'!G17="","",'様式1-1-4_年集計-1水深_調査項目_入波沢'!G17)</f>
        <v/>
      </c>
      <c r="G17" s="47" t="str">
        <f>IF('様式1-1-4_年集計-1水深_調査項目_入波沢'!H17="","",'様式1-1-4_年集計-1水深_調査項目_入波沢'!H17)</f>
        <v/>
      </c>
      <c r="H17" s="47" t="str">
        <f>IF('様式1-1-4_年集計-1水深_調査項目_入波沢'!I17="","",'様式1-1-4_年集計-1水深_調査項目_入波沢'!I17)</f>
        <v/>
      </c>
      <c r="I17" s="47" t="str">
        <f>IF('様式1-1-4_年集計-1水深_調査項目_入波沢'!J17="","",'様式1-1-4_年集計-1水深_調査項目_入波沢'!J17)</f>
        <v/>
      </c>
      <c r="J17" s="47" t="str">
        <f>IF('様式1-1-4_年集計-1水深_調査項目_入波沢'!K17="","",'様式1-1-4_年集計-1水深_調査項目_入波沢'!K17)</f>
        <v/>
      </c>
      <c r="K17" s="47" t="str">
        <f>IF('様式1-1-4_年集計-1水深_調査項目_入波沢'!L17="","",'様式1-1-4_年集計-1水深_調査項目_入波沢'!L17)</f>
        <v/>
      </c>
      <c r="L17" s="47" t="str">
        <f>IF('様式1-1-4_年集計-1水深_調査項目_入波沢'!M17="","",'様式1-1-4_年集計-1水深_調査項目_入波沢'!M17)</f>
        <v/>
      </c>
      <c r="M17" s="47" t="str">
        <f>IF('様式1-1-4_年集計-1水深_調査項目_入波沢'!N17="","",'様式1-1-4_年集計-1水深_調査項目_入波沢'!N17)</f>
        <v/>
      </c>
      <c r="N17" s="47" t="str">
        <f>IF('様式1-1-4_年集計-1水深_調査項目_入波沢'!O17="","",'様式1-1-4_年集計-1水深_調査項目_入波沢'!O17)</f>
        <v/>
      </c>
      <c r="O17" s="47" t="str">
        <f>IF('様式1-1-4_年集計-1水深_調査項目_入波沢'!P17="","",'様式1-1-4_年集計-1水深_調査項目_入波沢'!P17)</f>
        <v/>
      </c>
      <c r="P17" s="47" t="str">
        <f>IF('様式1-1-4_年集計-1水深_調査項目_入波沢'!D17="","",'様式1-1-4_年集計-1水深_調査項目_入波沢'!D17)</f>
        <v/>
      </c>
      <c r="Q17" s="6" t="s">
        <v>155</v>
      </c>
    </row>
    <row r="18" spans="1:17" s="24" customFormat="1" ht="12" customHeight="1">
      <c r="A18" s="7">
        <f t="shared" si="0"/>
        <v>13</v>
      </c>
      <c r="B18" s="382" t="s">
        <v>179</v>
      </c>
      <c r="C18" s="27" t="s">
        <v>65</v>
      </c>
      <c r="D18" s="28" t="s">
        <v>180</v>
      </c>
      <c r="E18" s="28"/>
      <c r="F18" s="12"/>
      <c r="G18" s="12"/>
      <c r="H18" s="12"/>
      <c r="I18" s="12"/>
      <c r="J18" s="12"/>
      <c r="K18" s="12"/>
      <c r="L18" s="12"/>
      <c r="M18" s="12"/>
      <c r="N18" s="12"/>
      <c r="O18" s="12"/>
      <c r="P18" s="12"/>
      <c r="Q18" s="423" t="s">
        <v>156</v>
      </c>
    </row>
    <row r="19" spans="1:17" s="24" customFormat="1" ht="12" customHeight="1">
      <c r="A19" s="9">
        <f t="shared" si="0"/>
        <v>14</v>
      </c>
      <c r="B19" s="394"/>
      <c r="C19" s="27">
        <v>0.5</v>
      </c>
      <c r="D19" s="28" t="s">
        <v>180</v>
      </c>
      <c r="E19" s="28"/>
      <c r="F19" s="12"/>
      <c r="G19" s="12"/>
      <c r="H19" s="12"/>
      <c r="I19" s="12"/>
      <c r="J19" s="12"/>
      <c r="K19" s="12"/>
      <c r="L19" s="12"/>
      <c r="M19" s="12"/>
      <c r="N19" s="12"/>
      <c r="O19" s="12"/>
      <c r="P19" s="12"/>
      <c r="Q19" s="424"/>
    </row>
    <row r="20" spans="1:17" s="24" customFormat="1" ht="12" customHeight="1">
      <c r="A20" s="9">
        <f t="shared" si="0"/>
        <v>15</v>
      </c>
      <c r="B20" s="394"/>
      <c r="C20" s="27">
        <v>1</v>
      </c>
      <c r="D20" s="28" t="s">
        <v>180</v>
      </c>
      <c r="E20" s="28"/>
      <c r="F20" s="12"/>
      <c r="G20" s="12"/>
      <c r="H20" s="12"/>
      <c r="I20" s="12"/>
      <c r="J20" s="12"/>
      <c r="K20" s="12"/>
      <c r="L20" s="12"/>
      <c r="M20" s="12"/>
      <c r="N20" s="12"/>
      <c r="O20" s="12"/>
      <c r="P20" s="12"/>
      <c r="Q20" s="424"/>
    </row>
    <row r="21" spans="1:17" s="24" customFormat="1" ht="12" customHeight="1">
      <c r="A21" s="9">
        <f t="shared" si="0"/>
        <v>16</v>
      </c>
      <c r="B21" s="394"/>
      <c r="C21" s="27">
        <f t="shared" ref="C21:C84" si="1">C20+1</f>
        <v>2</v>
      </c>
      <c r="D21" s="28" t="s">
        <v>180</v>
      </c>
      <c r="E21" s="28"/>
      <c r="F21" s="12"/>
      <c r="G21" s="12"/>
      <c r="H21" s="12"/>
      <c r="I21" s="12"/>
      <c r="J21" s="12"/>
      <c r="K21" s="12"/>
      <c r="L21" s="12"/>
      <c r="M21" s="12"/>
      <c r="N21" s="12"/>
      <c r="O21" s="12"/>
      <c r="P21" s="12"/>
      <c r="Q21" s="424"/>
    </row>
    <row r="22" spans="1:17" s="24" customFormat="1" ht="12" customHeight="1">
      <c r="A22" s="9">
        <f t="shared" si="0"/>
        <v>17</v>
      </c>
      <c r="B22" s="394"/>
      <c r="C22" s="27">
        <f t="shared" si="1"/>
        <v>3</v>
      </c>
      <c r="D22" s="28" t="s">
        <v>180</v>
      </c>
      <c r="E22" s="28"/>
      <c r="F22" s="12"/>
      <c r="G22" s="12"/>
      <c r="H22" s="12"/>
      <c r="I22" s="12"/>
      <c r="J22" s="12"/>
      <c r="K22" s="12"/>
      <c r="L22" s="12"/>
      <c r="M22" s="12"/>
      <c r="N22" s="12"/>
      <c r="O22" s="12"/>
      <c r="P22" s="12"/>
      <c r="Q22" s="424"/>
    </row>
    <row r="23" spans="1:17" s="24" customFormat="1" ht="12" customHeight="1">
      <c r="A23" s="9">
        <f t="shared" ref="A23:A86" si="2">A22+1</f>
        <v>18</v>
      </c>
      <c r="B23" s="394"/>
      <c r="C23" s="27">
        <f t="shared" si="1"/>
        <v>4</v>
      </c>
      <c r="D23" s="28" t="s">
        <v>180</v>
      </c>
      <c r="E23" s="28"/>
      <c r="F23" s="12"/>
      <c r="G23" s="12"/>
      <c r="H23" s="12"/>
      <c r="I23" s="12"/>
      <c r="J23" s="12"/>
      <c r="K23" s="12"/>
      <c r="L23" s="12"/>
      <c r="M23" s="12"/>
      <c r="N23" s="12"/>
      <c r="O23" s="12"/>
      <c r="P23" s="12"/>
      <c r="Q23" s="424"/>
    </row>
    <row r="24" spans="1:17" s="24" customFormat="1" ht="12" customHeight="1">
      <c r="A24" s="9">
        <f t="shared" si="2"/>
        <v>19</v>
      </c>
      <c r="B24" s="394"/>
      <c r="C24" s="27">
        <f t="shared" si="1"/>
        <v>5</v>
      </c>
      <c r="D24" s="28" t="s">
        <v>180</v>
      </c>
      <c r="E24" s="28"/>
      <c r="F24" s="12"/>
      <c r="G24" s="12"/>
      <c r="H24" s="12"/>
      <c r="I24" s="12"/>
      <c r="J24" s="12"/>
      <c r="K24" s="12"/>
      <c r="L24" s="12"/>
      <c r="M24" s="12"/>
      <c r="N24" s="12"/>
      <c r="O24" s="12"/>
      <c r="P24" s="12"/>
      <c r="Q24" s="424"/>
    </row>
    <row r="25" spans="1:17" s="24" customFormat="1" ht="12" customHeight="1">
      <c r="A25" s="9">
        <f t="shared" si="2"/>
        <v>20</v>
      </c>
      <c r="B25" s="394"/>
      <c r="C25" s="27">
        <f t="shared" si="1"/>
        <v>6</v>
      </c>
      <c r="D25" s="28" t="s">
        <v>180</v>
      </c>
      <c r="E25" s="28"/>
      <c r="F25" s="12"/>
      <c r="G25" s="12"/>
      <c r="H25" s="12"/>
      <c r="I25" s="12"/>
      <c r="J25" s="12"/>
      <c r="K25" s="12"/>
      <c r="L25" s="12"/>
      <c r="M25" s="12"/>
      <c r="N25" s="12"/>
      <c r="O25" s="12"/>
      <c r="P25" s="12"/>
      <c r="Q25" s="424"/>
    </row>
    <row r="26" spans="1:17" s="24" customFormat="1" ht="12" customHeight="1">
      <c r="A26" s="9">
        <f t="shared" si="2"/>
        <v>21</v>
      </c>
      <c r="B26" s="394"/>
      <c r="C26" s="27">
        <f t="shared" si="1"/>
        <v>7</v>
      </c>
      <c r="D26" s="28" t="s">
        <v>180</v>
      </c>
      <c r="E26" s="28"/>
      <c r="F26" s="12"/>
      <c r="G26" s="12"/>
      <c r="H26" s="12"/>
      <c r="I26" s="12"/>
      <c r="J26" s="12"/>
      <c r="K26" s="12"/>
      <c r="L26" s="12"/>
      <c r="M26" s="12"/>
      <c r="N26" s="12"/>
      <c r="O26" s="12"/>
      <c r="P26" s="12"/>
      <c r="Q26" s="424"/>
    </row>
    <row r="27" spans="1:17" s="24" customFormat="1" ht="12" customHeight="1">
      <c r="A27" s="9">
        <f t="shared" si="2"/>
        <v>22</v>
      </c>
      <c r="B27" s="394"/>
      <c r="C27" s="27">
        <f t="shared" si="1"/>
        <v>8</v>
      </c>
      <c r="D27" s="28" t="s">
        <v>180</v>
      </c>
      <c r="E27" s="28"/>
      <c r="F27" s="12"/>
      <c r="G27" s="12"/>
      <c r="H27" s="12"/>
      <c r="I27" s="12"/>
      <c r="J27" s="12"/>
      <c r="K27" s="12"/>
      <c r="L27" s="12"/>
      <c r="M27" s="12"/>
      <c r="N27" s="12"/>
      <c r="O27" s="12"/>
      <c r="P27" s="12"/>
      <c r="Q27" s="424"/>
    </row>
    <row r="28" spans="1:17" s="24" customFormat="1" ht="12" customHeight="1">
      <c r="A28" s="9">
        <f t="shared" si="2"/>
        <v>23</v>
      </c>
      <c r="B28" s="394"/>
      <c r="C28" s="27">
        <f t="shared" si="1"/>
        <v>9</v>
      </c>
      <c r="D28" s="28" t="s">
        <v>180</v>
      </c>
      <c r="E28" s="28"/>
      <c r="F28" s="12"/>
      <c r="G28" s="12"/>
      <c r="H28" s="12"/>
      <c r="I28" s="12"/>
      <c r="J28" s="12"/>
      <c r="K28" s="12"/>
      <c r="L28" s="12"/>
      <c r="M28" s="12"/>
      <c r="N28" s="12"/>
      <c r="O28" s="12"/>
      <c r="P28" s="12"/>
      <c r="Q28" s="424"/>
    </row>
    <row r="29" spans="1:17" s="24" customFormat="1" ht="12" customHeight="1">
      <c r="A29" s="9">
        <f t="shared" si="2"/>
        <v>24</v>
      </c>
      <c r="B29" s="394"/>
      <c r="C29" s="27">
        <f t="shared" si="1"/>
        <v>10</v>
      </c>
      <c r="D29" s="28" t="s">
        <v>180</v>
      </c>
      <c r="E29" s="28"/>
      <c r="F29" s="12"/>
      <c r="G29" s="12"/>
      <c r="H29" s="12"/>
      <c r="I29" s="12"/>
      <c r="J29" s="12"/>
      <c r="K29" s="12"/>
      <c r="L29" s="12"/>
      <c r="M29" s="12"/>
      <c r="N29" s="12"/>
      <c r="O29" s="12"/>
      <c r="P29" s="12"/>
      <c r="Q29" s="424"/>
    </row>
    <row r="30" spans="1:17" s="24" customFormat="1" ht="12" customHeight="1">
      <c r="A30" s="9">
        <f t="shared" si="2"/>
        <v>25</v>
      </c>
      <c r="B30" s="394"/>
      <c r="C30" s="27">
        <f t="shared" si="1"/>
        <v>11</v>
      </c>
      <c r="D30" s="28" t="s">
        <v>180</v>
      </c>
      <c r="E30" s="28"/>
      <c r="F30" s="12"/>
      <c r="G30" s="12"/>
      <c r="H30" s="12"/>
      <c r="I30" s="12"/>
      <c r="J30" s="12"/>
      <c r="K30" s="12"/>
      <c r="L30" s="12"/>
      <c r="M30" s="12"/>
      <c r="N30" s="12"/>
      <c r="O30" s="12"/>
      <c r="P30" s="12"/>
      <c r="Q30" s="424"/>
    </row>
    <row r="31" spans="1:17" s="24" customFormat="1" ht="12" customHeight="1">
      <c r="A31" s="9">
        <f t="shared" si="2"/>
        <v>26</v>
      </c>
      <c r="B31" s="394"/>
      <c r="C31" s="27">
        <f t="shared" si="1"/>
        <v>12</v>
      </c>
      <c r="D31" s="28" t="s">
        <v>180</v>
      </c>
      <c r="E31" s="28"/>
      <c r="F31" s="12"/>
      <c r="G31" s="12"/>
      <c r="H31" s="12"/>
      <c r="I31" s="12"/>
      <c r="J31" s="12"/>
      <c r="K31" s="12"/>
      <c r="L31" s="12"/>
      <c r="M31" s="12"/>
      <c r="N31" s="12"/>
      <c r="O31" s="12"/>
      <c r="P31" s="12"/>
      <c r="Q31" s="424"/>
    </row>
    <row r="32" spans="1:17" s="24" customFormat="1" ht="12" customHeight="1">
      <c r="A32" s="9">
        <f t="shared" si="2"/>
        <v>27</v>
      </c>
      <c r="B32" s="394"/>
      <c r="C32" s="27">
        <f t="shared" si="1"/>
        <v>13</v>
      </c>
      <c r="D32" s="28" t="s">
        <v>180</v>
      </c>
      <c r="E32" s="28"/>
      <c r="F32" s="12"/>
      <c r="G32" s="12"/>
      <c r="H32" s="12"/>
      <c r="I32" s="12"/>
      <c r="J32" s="12"/>
      <c r="K32" s="12"/>
      <c r="L32" s="12"/>
      <c r="M32" s="12"/>
      <c r="N32" s="12"/>
      <c r="O32" s="12"/>
      <c r="P32" s="12"/>
      <c r="Q32" s="424"/>
    </row>
    <row r="33" spans="1:17" s="24" customFormat="1" ht="12" customHeight="1">
      <c r="A33" s="9">
        <f t="shared" si="2"/>
        <v>28</v>
      </c>
      <c r="B33" s="394"/>
      <c r="C33" s="27">
        <f t="shared" si="1"/>
        <v>14</v>
      </c>
      <c r="D33" s="28" t="s">
        <v>180</v>
      </c>
      <c r="E33" s="28"/>
      <c r="F33" s="12"/>
      <c r="G33" s="12"/>
      <c r="H33" s="12"/>
      <c r="I33" s="12"/>
      <c r="J33" s="12"/>
      <c r="K33" s="12"/>
      <c r="L33" s="12"/>
      <c r="M33" s="12"/>
      <c r="N33" s="12"/>
      <c r="O33" s="12"/>
      <c r="P33" s="12"/>
      <c r="Q33" s="424"/>
    </row>
    <row r="34" spans="1:17" s="24" customFormat="1" ht="12" customHeight="1">
      <c r="A34" s="9">
        <f t="shared" si="2"/>
        <v>29</v>
      </c>
      <c r="B34" s="394"/>
      <c r="C34" s="27">
        <f t="shared" si="1"/>
        <v>15</v>
      </c>
      <c r="D34" s="28" t="s">
        <v>180</v>
      </c>
      <c r="E34" s="28"/>
      <c r="F34" s="12"/>
      <c r="G34" s="12"/>
      <c r="H34" s="12"/>
      <c r="I34" s="12"/>
      <c r="J34" s="12"/>
      <c r="K34" s="12"/>
      <c r="L34" s="12"/>
      <c r="M34" s="12"/>
      <c r="N34" s="12"/>
      <c r="O34" s="12"/>
      <c r="P34" s="12"/>
      <c r="Q34" s="424"/>
    </row>
    <row r="35" spans="1:17" s="24" customFormat="1" ht="12" customHeight="1">
      <c r="A35" s="9">
        <f t="shared" si="2"/>
        <v>30</v>
      </c>
      <c r="B35" s="394"/>
      <c r="C35" s="27">
        <f t="shared" si="1"/>
        <v>16</v>
      </c>
      <c r="D35" s="28" t="s">
        <v>180</v>
      </c>
      <c r="E35" s="28"/>
      <c r="F35" s="12"/>
      <c r="G35" s="12"/>
      <c r="H35" s="12"/>
      <c r="I35" s="12"/>
      <c r="J35" s="12"/>
      <c r="K35" s="12"/>
      <c r="L35" s="12"/>
      <c r="M35" s="12"/>
      <c r="N35" s="12"/>
      <c r="O35" s="12"/>
      <c r="P35" s="12"/>
      <c r="Q35" s="424"/>
    </row>
    <row r="36" spans="1:17" s="24" customFormat="1" ht="12" customHeight="1">
      <c r="A36" s="9">
        <f t="shared" si="2"/>
        <v>31</v>
      </c>
      <c r="B36" s="394"/>
      <c r="C36" s="27">
        <f t="shared" si="1"/>
        <v>17</v>
      </c>
      <c r="D36" s="28" t="s">
        <v>180</v>
      </c>
      <c r="E36" s="28"/>
      <c r="F36" s="12"/>
      <c r="G36" s="12"/>
      <c r="H36" s="12"/>
      <c r="I36" s="12"/>
      <c r="J36" s="12"/>
      <c r="K36" s="12"/>
      <c r="L36" s="12"/>
      <c r="M36" s="12"/>
      <c r="N36" s="12"/>
      <c r="O36" s="12"/>
      <c r="P36" s="12"/>
      <c r="Q36" s="424"/>
    </row>
    <row r="37" spans="1:17" s="24" customFormat="1" ht="12" customHeight="1">
      <c r="A37" s="9">
        <f t="shared" si="2"/>
        <v>32</v>
      </c>
      <c r="B37" s="394"/>
      <c r="C37" s="27">
        <f t="shared" si="1"/>
        <v>18</v>
      </c>
      <c r="D37" s="28" t="s">
        <v>180</v>
      </c>
      <c r="E37" s="28"/>
      <c r="F37" s="12"/>
      <c r="G37" s="12"/>
      <c r="H37" s="12"/>
      <c r="I37" s="12"/>
      <c r="J37" s="12"/>
      <c r="K37" s="12"/>
      <c r="L37" s="12"/>
      <c r="M37" s="12"/>
      <c r="N37" s="12"/>
      <c r="O37" s="12"/>
      <c r="P37" s="12"/>
      <c r="Q37" s="424"/>
    </row>
    <row r="38" spans="1:17" s="24" customFormat="1" ht="12" customHeight="1">
      <c r="A38" s="9">
        <f t="shared" si="2"/>
        <v>33</v>
      </c>
      <c r="B38" s="394"/>
      <c r="C38" s="27">
        <f t="shared" si="1"/>
        <v>19</v>
      </c>
      <c r="D38" s="28" t="s">
        <v>180</v>
      </c>
      <c r="E38" s="28"/>
      <c r="F38" s="12"/>
      <c r="G38" s="12"/>
      <c r="H38" s="12"/>
      <c r="I38" s="12"/>
      <c r="J38" s="12"/>
      <c r="K38" s="12"/>
      <c r="L38" s="12"/>
      <c r="M38" s="12"/>
      <c r="N38" s="12"/>
      <c r="O38" s="12"/>
      <c r="P38" s="12"/>
      <c r="Q38" s="424"/>
    </row>
    <row r="39" spans="1:17" s="24" customFormat="1" ht="12" customHeight="1">
      <c r="A39" s="9">
        <f t="shared" si="2"/>
        <v>34</v>
      </c>
      <c r="B39" s="394"/>
      <c r="C39" s="27">
        <f t="shared" si="1"/>
        <v>20</v>
      </c>
      <c r="D39" s="28" t="s">
        <v>180</v>
      </c>
      <c r="E39" s="28"/>
      <c r="F39" s="12"/>
      <c r="G39" s="12"/>
      <c r="H39" s="12"/>
      <c r="I39" s="12"/>
      <c r="J39" s="12"/>
      <c r="K39" s="12"/>
      <c r="L39" s="12"/>
      <c r="M39" s="12"/>
      <c r="N39" s="12"/>
      <c r="O39" s="12"/>
      <c r="P39" s="12"/>
      <c r="Q39" s="424"/>
    </row>
    <row r="40" spans="1:17" s="24" customFormat="1" ht="12" customHeight="1">
      <c r="A40" s="9">
        <f t="shared" si="2"/>
        <v>35</v>
      </c>
      <c r="B40" s="394"/>
      <c r="C40" s="27">
        <f t="shared" si="1"/>
        <v>21</v>
      </c>
      <c r="D40" s="28" t="s">
        <v>180</v>
      </c>
      <c r="E40" s="28"/>
      <c r="F40" s="12"/>
      <c r="G40" s="12"/>
      <c r="H40" s="12"/>
      <c r="I40" s="12"/>
      <c r="J40" s="12"/>
      <c r="K40" s="12"/>
      <c r="L40" s="12"/>
      <c r="M40" s="12"/>
      <c r="N40" s="12"/>
      <c r="O40" s="12"/>
      <c r="P40" s="12"/>
      <c r="Q40" s="424"/>
    </row>
    <row r="41" spans="1:17" s="24" customFormat="1" ht="12" customHeight="1">
      <c r="A41" s="9">
        <f t="shared" si="2"/>
        <v>36</v>
      </c>
      <c r="B41" s="394"/>
      <c r="C41" s="27">
        <f t="shared" si="1"/>
        <v>22</v>
      </c>
      <c r="D41" s="28" t="s">
        <v>180</v>
      </c>
      <c r="E41" s="28"/>
      <c r="F41" s="12"/>
      <c r="G41" s="12"/>
      <c r="H41" s="12"/>
      <c r="I41" s="12"/>
      <c r="J41" s="12"/>
      <c r="K41" s="12"/>
      <c r="L41" s="12"/>
      <c r="M41" s="12"/>
      <c r="N41" s="12"/>
      <c r="O41" s="12"/>
      <c r="P41" s="12"/>
      <c r="Q41" s="424"/>
    </row>
    <row r="42" spans="1:17" s="24" customFormat="1" ht="12" customHeight="1">
      <c r="A42" s="9">
        <f t="shared" si="2"/>
        <v>37</v>
      </c>
      <c r="B42" s="394"/>
      <c r="C42" s="27">
        <f t="shared" si="1"/>
        <v>23</v>
      </c>
      <c r="D42" s="28" t="s">
        <v>180</v>
      </c>
      <c r="E42" s="28"/>
      <c r="F42" s="12"/>
      <c r="G42" s="12"/>
      <c r="H42" s="12"/>
      <c r="I42" s="12"/>
      <c r="J42" s="12"/>
      <c r="K42" s="12"/>
      <c r="L42" s="12"/>
      <c r="M42" s="12"/>
      <c r="N42" s="12"/>
      <c r="O42" s="12"/>
      <c r="P42" s="12"/>
      <c r="Q42" s="424"/>
    </row>
    <row r="43" spans="1:17" s="24" customFormat="1" ht="12" customHeight="1">
      <c r="A43" s="9">
        <f t="shared" si="2"/>
        <v>38</v>
      </c>
      <c r="B43" s="394"/>
      <c r="C43" s="27">
        <f t="shared" si="1"/>
        <v>24</v>
      </c>
      <c r="D43" s="28" t="s">
        <v>180</v>
      </c>
      <c r="E43" s="28"/>
      <c r="F43" s="12"/>
      <c r="G43" s="12"/>
      <c r="H43" s="12"/>
      <c r="I43" s="12"/>
      <c r="J43" s="12"/>
      <c r="K43" s="12"/>
      <c r="L43" s="12"/>
      <c r="M43" s="12"/>
      <c r="N43" s="12"/>
      <c r="O43" s="12"/>
      <c r="P43" s="12"/>
      <c r="Q43" s="424"/>
    </row>
    <row r="44" spans="1:17" s="24" customFormat="1" ht="12" customHeight="1">
      <c r="A44" s="9">
        <f t="shared" si="2"/>
        <v>39</v>
      </c>
      <c r="B44" s="394"/>
      <c r="C44" s="27">
        <f t="shared" si="1"/>
        <v>25</v>
      </c>
      <c r="D44" s="28" t="s">
        <v>180</v>
      </c>
      <c r="E44" s="28"/>
      <c r="F44" s="12"/>
      <c r="G44" s="12"/>
      <c r="H44" s="12"/>
      <c r="I44" s="12"/>
      <c r="J44" s="12"/>
      <c r="K44" s="12"/>
      <c r="L44" s="12"/>
      <c r="M44" s="12"/>
      <c r="N44" s="12"/>
      <c r="O44" s="12"/>
      <c r="P44" s="12"/>
      <c r="Q44" s="424"/>
    </row>
    <row r="45" spans="1:17" s="24" customFormat="1" ht="12" customHeight="1">
      <c r="A45" s="9">
        <f t="shared" si="2"/>
        <v>40</v>
      </c>
      <c r="B45" s="394"/>
      <c r="C45" s="27">
        <f t="shared" si="1"/>
        <v>26</v>
      </c>
      <c r="D45" s="28" t="s">
        <v>180</v>
      </c>
      <c r="E45" s="28"/>
      <c r="F45" s="12"/>
      <c r="G45" s="12"/>
      <c r="H45" s="12"/>
      <c r="I45" s="12"/>
      <c r="J45" s="12"/>
      <c r="K45" s="12"/>
      <c r="L45" s="12"/>
      <c r="M45" s="12"/>
      <c r="N45" s="12"/>
      <c r="O45" s="12"/>
      <c r="P45" s="12"/>
      <c r="Q45" s="424"/>
    </row>
    <row r="46" spans="1:17" s="24" customFormat="1" ht="12" customHeight="1">
      <c r="A46" s="9">
        <f t="shared" si="2"/>
        <v>41</v>
      </c>
      <c r="B46" s="394"/>
      <c r="C46" s="27">
        <f t="shared" si="1"/>
        <v>27</v>
      </c>
      <c r="D46" s="28" t="s">
        <v>180</v>
      </c>
      <c r="E46" s="28"/>
      <c r="F46" s="12"/>
      <c r="G46" s="12"/>
      <c r="H46" s="12"/>
      <c r="I46" s="12"/>
      <c r="J46" s="12"/>
      <c r="K46" s="12"/>
      <c r="L46" s="12"/>
      <c r="M46" s="12"/>
      <c r="N46" s="12"/>
      <c r="O46" s="12"/>
      <c r="P46" s="12"/>
      <c r="Q46" s="424"/>
    </row>
    <row r="47" spans="1:17" s="24" customFormat="1" ht="12" customHeight="1">
      <c r="A47" s="9">
        <f t="shared" si="2"/>
        <v>42</v>
      </c>
      <c r="B47" s="394"/>
      <c r="C47" s="27">
        <f t="shared" si="1"/>
        <v>28</v>
      </c>
      <c r="D47" s="28" t="s">
        <v>180</v>
      </c>
      <c r="E47" s="28"/>
      <c r="F47" s="12"/>
      <c r="G47" s="12"/>
      <c r="H47" s="12"/>
      <c r="I47" s="12"/>
      <c r="J47" s="12"/>
      <c r="K47" s="12"/>
      <c r="L47" s="12"/>
      <c r="M47" s="12"/>
      <c r="N47" s="12"/>
      <c r="O47" s="12"/>
      <c r="P47" s="12"/>
      <c r="Q47" s="424"/>
    </row>
    <row r="48" spans="1:17" s="24" customFormat="1" ht="12" customHeight="1">
      <c r="A48" s="9">
        <f t="shared" si="2"/>
        <v>43</v>
      </c>
      <c r="B48" s="394"/>
      <c r="C48" s="27">
        <f t="shared" si="1"/>
        <v>29</v>
      </c>
      <c r="D48" s="28" t="s">
        <v>180</v>
      </c>
      <c r="E48" s="28"/>
      <c r="F48" s="12"/>
      <c r="G48" s="12"/>
      <c r="H48" s="12"/>
      <c r="I48" s="12"/>
      <c r="J48" s="12"/>
      <c r="K48" s="12"/>
      <c r="L48" s="12"/>
      <c r="M48" s="12"/>
      <c r="N48" s="12"/>
      <c r="O48" s="12"/>
      <c r="P48" s="12"/>
      <c r="Q48" s="424"/>
    </row>
    <row r="49" spans="1:17" s="24" customFormat="1" ht="12" customHeight="1">
      <c r="A49" s="9">
        <f t="shared" si="2"/>
        <v>44</v>
      </c>
      <c r="B49" s="394"/>
      <c r="C49" s="27">
        <f t="shared" si="1"/>
        <v>30</v>
      </c>
      <c r="D49" s="28" t="s">
        <v>180</v>
      </c>
      <c r="E49" s="28"/>
      <c r="F49" s="12"/>
      <c r="G49" s="12"/>
      <c r="H49" s="12"/>
      <c r="I49" s="12"/>
      <c r="J49" s="12"/>
      <c r="K49" s="12"/>
      <c r="L49" s="12"/>
      <c r="M49" s="12"/>
      <c r="N49" s="12"/>
      <c r="O49" s="12"/>
      <c r="P49" s="12"/>
      <c r="Q49" s="424"/>
    </row>
    <row r="50" spans="1:17" s="24" customFormat="1" ht="12" customHeight="1">
      <c r="A50" s="9">
        <f t="shared" si="2"/>
        <v>45</v>
      </c>
      <c r="B50" s="394"/>
      <c r="C50" s="27">
        <f t="shared" si="1"/>
        <v>31</v>
      </c>
      <c r="D50" s="28" t="s">
        <v>180</v>
      </c>
      <c r="E50" s="28"/>
      <c r="F50" s="12"/>
      <c r="G50" s="12"/>
      <c r="H50" s="12"/>
      <c r="I50" s="12"/>
      <c r="J50" s="12"/>
      <c r="K50" s="12"/>
      <c r="L50" s="12"/>
      <c r="M50" s="12"/>
      <c r="N50" s="12"/>
      <c r="O50" s="12"/>
      <c r="P50" s="12"/>
      <c r="Q50" s="424"/>
    </row>
    <row r="51" spans="1:17" s="24" customFormat="1" ht="12" customHeight="1">
      <c r="A51" s="9">
        <f t="shared" si="2"/>
        <v>46</v>
      </c>
      <c r="B51" s="394"/>
      <c r="C51" s="27">
        <f t="shared" si="1"/>
        <v>32</v>
      </c>
      <c r="D51" s="28" t="s">
        <v>180</v>
      </c>
      <c r="E51" s="28"/>
      <c r="F51" s="12"/>
      <c r="G51" s="12"/>
      <c r="H51" s="12"/>
      <c r="I51" s="12"/>
      <c r="J51" s="12"/>
      <c r="K51" s="12"/>
      <c r="L51" s="12"/>
      <c r="M51" s="12"/>
      <c r="N51" s="12"/>
      <c r="O51" s="12"/>
      <c r="P51" s="12"/>
      <c r="Q51" s="424"/>
    </row>
    <row r="52" spans="1:17" s="24" customFormat="1" ht="12" customHeight="1">
      <c r="A52" s="9">
        <f t="shared" si="2"/>
        <v>47</v>
      </c>
      <c r="B52" s="394"/>
      <c r="C52" s="27">
        <f t="shared" si="1"/>
        <v>33</v>
      </c>
      <c r="D52" s="28" t="s">
        <v>180</v>
      </c>
      <c r="E52" s="28"/>
      <c r="F52" s="12"/>
      <c r="G52" s="12"/>
      <c r="H52" s="12"/>
      <c r="I52" s="12"/>
      <c r="J52" s="12"/>
      <c r="K52" s="12"/>
      <c r="L52" s="12"/>
      <c r="M52" s="12"/>
      <c r="N52" s="12"/>
      <c r="O52" s="12"/>
      <c r="P52" s="12"/>
      <c r="Q52" s="424"/>
    </row>
    <row r="53" spans="1:17" s="24" customFormat="1" ht="12" customHeight="1">
      <c r="A53" s="9">
        <f t="shared" si="2"/>
        <v>48</v>
      </c>
      <c r="B53" s="394"/>
      <c r="C53" s="27">
        <f t="shared" si="1"/>
        <v>34</v>
      </c>
      <c r="D53" s="28" t="s">
        <v>180</v>
      </c>
      <c r="E53" s="28"/>
      <c r="F53" s="12"/>
      <c r="G53" s="12"/>
      <c r="H53" s="12"/>
      <c r="I53" s="12"/>
      <c r="J53" s="12"/>
      <c r="K53" s="12"/>
      <c r="L53" s="12"/>
      <c r="M53" s="12"/>
      <c r="N53" s="12"/>
      <c r="O53" s="12"/>
      <c r="P53" s="12"/>
      <c r="Q53" s="424"/>
    </row>
    <row r="54" spans="1:17" s="24" customFormat="1" ht="12" customHeight="1">
      <c r="A54" s="9">
        <f t="shared" si="2"/>
        <v>49</v>
      </c>
      <c r="B54" s="394"/>
      <c r="C54" s="27">
        <f t="shared" si="1"/>
        <v>35</v>
      </c>
      <c r="D54" s="28" t="s">
        <v>180</v>
      </c>
      <c r="E54" s="28"/>
      <c r="F54" s="12"/>
      <c r="G54" s="12"/>
      <c r="H54" s="12"/>
      <c r="I54" s="12"/>
      <c r="J54" s="12"/>
      <c r="K54" s="12"/>
      <c r="L54" s="12"/>
      <c r="M54" s="12"/>
      <c r="N54" s="12"/>
      <c r="O54" s="12"/>
      <c r="P54" s="12"/>
      <c r="Q54" s="424"/>
    </row>
    <row r="55" spans="1:17" s="24" customFormat="1" ht="12" customHeight="1">
      <c r="A55" s="9">
        <f t="shared" si="2"/>
        <v>50</v>
      </c>
      <c r="B55" s="394"/>
      <c r="C55" s="27">
        <f t="shared" si="1"/>
        <v>36</v>
      </c>
      <c r="D55" s="28" t="s">
        <v>180</v>
      </c>
      <c r="E55" s="28"/>
      <c r="F55" s="12"/>
      <c r="G55" s="12"/>
      <c r="H55" s="12"/>
      <c r="I55" s="12"/>
      <c r="J55" s="12"/>
      <c r="K55" s="12"/>
      <c r="L55" s="12"/>
      <c r="M55" s="12"/>
      <c r="N55" s="12"/>
      <c r="O55" s="12"/>
      <c r="P55" s="12"/>
      <c r="Q55" s="424"/>
    </row>
    <row r="56" spans="1:17" s="24" customFormat="1" ht="12" customHeight="1">
      <c r="A56" s="9">
        <f t="shared" si="2"/>
        <v>51</v>
      </c>
      <c r="B56" s="394"/>
      <c r="C56" s="27">
        <f t="shared" si="1"/>
        <v>37</v>
      </c>
      <c r="D56" s="28" t="s">
        <v>180</v>
      </c>
      <c r="E56" s="28"/>
      <c r="F56" s="12"/>
      <c r="G56" s="12"/>
      <c r="H56" s="12"/>
      <c r="I56" s="12"/>
      <c r="J56" s="12"/>
      <c r="K56" s="12"/>
      <c r="L56" s="12"/>
      <c r="M56" s="12"/>
      <c r="N56" s="12"/>
      <c r="O56" s="12"/>
      <c r="P56" s="12"/>
      <c r="Q56" s="424"/>
    </row>
    <row r="57" spans="1:17" s="24" customFormat="1" ht="12" customHeight="1">
      <c r="A57" s="9">
        <f t="shared" si="2"/>
        <v>52</v>
      </c>
      <c r="B57" s="394"/>
      <c r="C57" s="27">
        <f t="shared" si="1"/>
        <v>38</v>
      </c>
      <c r="D57" s="28" t="s">
        <v>180</v>
      </c>
      <c r="E57" s="28"/>
      <c r="F57" s="12"/>
      <c r="G57" s="12"/>
      <c r="H57" s="12"/>
      <c r="I57" s="12"/>
      <c r="J57" s="12"/>
      <c r="K57" s="12"/>
      <c r="L57" s="12"/>
      <c r="M57" s="12"/>
      <c r="N57" s="12"/>
      <c r="O57" s="12"/>
      <c r="P57" s="12"/>
      <c r="Q57" s="424"/>
    </row>
    <row r="58" spans="1:17" s="24" customFormat="1" ht="12" customHeight="1">
      <c r="A58" s="9">
        <f t="shared" si="2"/>
        <v>53</v>
      </c>
      <c r="B58" s="394"/>
      <c r="C58" s="27">
        <f t="shared" si="1"/>
        <v>39</v>
      </c>
      <c r="D58" s="28" t="s">
        <v>180</v>
      </c>
      <c r="E58" s="28"/>
      <c r="F58" s="12"/>
      <c r="G58" s="12"/>
      <c r="H58" s="12"/>
      <c r="I58" s="12"/>
      <c r="J58" s="12"/>
      <c r="K58" s="12"/>
      <c r="L58" s="12"/>
      <c r="M58" s="12"/>
      <c r="N58" s="12"/>
      <c r="O58" s="12"/>
      <c r="P58" s="12"/>
      <c r="Q58" s="424"/>
    </row>
    <row r="59" spans="1:17" s="24" customFormat="1" ht="12" customHeight="1">
      <c r="A59" s="9">
        <f t="shared" si="2"/>
        <v>54</v>
      </c>
      <c r="B59" s="394"/>
      <c r="C59" s="27">
        <f t="shared" si="1"/>
        <v>40</v>
      </c>
      <c r="D59" s="28" t="s">
        <v>180</v>
      </c>
      <c r="E59" s="28"/>
      <c r="F59" s="12"/>
      <c r="G59" s="12"/>
      <c r="H59" s="12"/>
      <c r="I59" s="12"/>
      <c r="J59" s="12"/>
      <c r="K59" s="12"/>
      <c r="L59" s="12"/>
      <c r="M59" s="12"/>
      <c r="N59" s="12"/>
      <c r="O59" s="12"/>
      <c r="P59" s="12"/>
      <c r="Q59" s="424"/>
    </row>
    <row r="60" spans="1:17" s="24" customFormat="1" ht="12" hidden="1" customHeight="1" outlineLevel="1">
      <c r="A60" s="9">
        <f t="shared" si="2"/>
        <v>55</v>
      </c>
      <c r="B60" s="394"/>
      <c r="C60" s="27">
        <f t="shared" si="1"/>
        <v>41</v>
      </c>
      <c r="D60" s="28" t="s">
        <v>180</v>
      </c>
      <c r="E60" s="28"/>
      <c r="F60" s="12"/>
      <c r="G60" s="12"/>
      <c r="H60" s="12"/>
      <c r="I60" s="12"/>
      <c r="J60" s="12"/>
      <c r="K60" s="12"/>
      <c r="L60" s="12"/>
      <c r="M60" s="12"/>
      <c r="N60" s="12"/>
      <c r="O60" s="12"/>
      <c r="P60" s="12"/>
      <c r="Q60" s="424"/>
    </row>
    <row r="61" spans="1:17" s="24" customFormat="1" ht="12" hidden="1" customHeight="1" outlineLevel="1">
      <c r="A61" s="9">
        <f t="shared" si="2"/>
        <v>56</v>
      </c>
      <c r="B61" s="394"/>
      <c r="C61" s="27">
        <f t="shared" si="1"/>
        <v>42</v>
      </c>
      <c r="D61" s="28" t="s">
        <v>180</v>
      </c>
      <c r="E61" s="28"/>
      <c r="F61" s="12"/>
      <c r="G61" s="12"/>
      <c r="H61" s="12"/>
      <c r="I61" s="12"/>
      <c r="J61" s="12"/>
      <c r="K61" s="12"/>
      <c r="L61" s="12"/>
      <c r="M61" s="12"/>
      <c r="N61" s="12"/>
      <c r="O61" s="12"/>
      <c r="P61" s="12"/>
      <c r="Q61" s="424"/>
    </row>
    <row r="62" spans="1:17" s="24" customFormat="1" ht="12" hidden="1" customHeight="1" outlineLevel="1">
      <c r="A62" s="9">
        <f t="shared" si="2"/>
        <v>57</v>
      </c>
      <c r="B62" s="394"/>
      <c r="C62" s="27">
        <f t="shared" si="1"/>
        <v>43</v>
      </c>
      <c r="D62" s="28" t="s">
        <v>180</v>
      </c>
      <c r="E62" s="28"/>
      <c r="F62" s="12"/>
      <c r="G62" s="12"/>
      <c r="H62" s="12"/>
      <c r="I62" s="12"/>
      <c r="J62" s="12"/>
      <c r="K62" s="12"/>
      <c r="L62" s="12"/>
      <c r="M62" s="12"/>
      <c r="N62" s="12"/>
      <c r="O62" s="12"/>
      <c r="P62" s="12"/>
      <c r="Q62" s="424"/>
    </row>
    <row r="63" spans="1:17" s="24" customFormat="1" ht="12" hidden="1" customHeight="1" outlineLevel="1">
      <c r="A63" s="9">
        <f t="shared" si="2"/>
        <v>58</v>
      </c>
      <c r="B63" s="394"/>
      <c r="C63" s="27">
        <f t="shared" si="1"/>
        <v>44</v>
      </c>
      <c r="D63" s="28" t="s">
        <v>180</v>
      </c>
      <c r="E63" s="28"/>
      <c r="F63" s="12"/>
      <c r="G63" s="12"/>
      <c r="H63" s="12"/>
      <c r="I63" s="12"/>
      <c r="J63" s="12"/>
      <c r="K63" s="12"/>
      <c r="L63" s="12"/>
      <c r="M63" s="12"/>
      <c r="N63" s="12"/>
      <c r="O63" s="12"/>
      <c r="P63" s="12"/>
      <c r="Q63" s="424"/>
    </row>
    <row r="64" spans="1:17" s="24" customFormat="1" ht="12" hidden="1" customHeight="1" outlineLevel="1">
      <c r="A64" s="9">
        <f t="shared" si="2"/>
        <v>59</v>
      </c>
      <c r="B64" s="394"/>
      <c r="C64" s="27">
        <f t="shared" si="1"/>
        <v>45</v>
      </c>
      <c r="D64" s="28" t="s">
        <v>180</v>
      </c>
      <c r="E64" s="28"/>
      <c r="F64" s="12"/>
      <c r="G64" s="12"/>
      <c r="H64" s="12"/>
      <c r="I64" s="12"/>
      <c r="J64" s="12"/>
      <c r="K64" s="12"/>
      <c r="L64" s="12"/>
      <c r="M64" s="12"/>
      <c r="N64" s="12"/>
      <c r="O64" s="12"/>
      <c r="P64" s="12"/>
      <c r="Q64" s="424"/>
    </row>
    <row r="65" spans="1:17" s="24" customFormat="1" ht="12" hidden="1" customHeight="1" outlineLevel="1">
      <c r="A65" s="9">
        <f t="shared" si="2"/>
        <v>60</v>
      </c>
      <c r="B65" s="394"/>
      <c r="C65" s="27">
        <f t="shared" si="1"/>
        <v>46</v>
      </c>
      <c r="D65" s="28" t="s">
        <v>180</v>
      </c>
      <c r="E65" s="28"/>
      <c r="F65" s="12"/>
      <c r="G65" s="12"/>
      <c r="H65" s="12"/>
      <c r="I65" s="12"/>
      <c r="J65" s="12"/>
      <c r="K65" s="12"/>
      <c r="L65" s="12"/>
      <c r="M65" s="12"/>
      <c r="N65" s="12"/>
      <c r="O65" s="12"/>
      <c r="P65" s="12"/>
      <c r="Q65" s="424"/>
    </row>
    <row r="66" spans="1:17" s="24" customFormat="1" ht="12" hidden="1" customHeight="1" outlineLevel="1">
      <c r="A66" s="9">
        <f t="shared" si="2"/>
        <v>61</v>
      </c>
      <c r="B66" s="394"/>
      <c r="C66" s="27">
        <f t="shared" si="1"/>
        <v>47</v>
      </c>
      <c r="D66" s="28" t="s">
        <v>180</v>
      </c>
      <c r="E66" s="28"/>
      <c r="F66" s="12"/>
      <c r="G66" s="12"/>
      <c r="H66" s="12"/>
      <c r="I66" s="12"/>
      <c r="J66" s="12"/>
      <c r="K66" s="12"/>
      <c r="L66" s="12"/>
      <c r="M66" s="12"/>
      <c r="N66" s="12"/>
      <c r="O66" s="12"/>
      <c r="P66" s="12"/>
      <c r="Q66" s="424"/>
    </row>
    <row r="67" spans="1:17" s="24" customFormat="1" ht="12" hidden="1" customHeight="1" outlineLevel="1">
      <c r="A67" s="9">
        <f t="shared" si="2"/>
        <v>62</v>
      </c>
      <c r="B67" s="394"/>
      <c r="C67" s="27">
        <f t="shared" si="1"/>
        <v>48</v>
      </c>
      <c r="D67" s="28" t="s">
        <v>180</v>
      </c>
      <c r="E67" s="28"/>
      <c r="F67" s="12"/>
      <c r="G67" s="12"/>
      <c r="H67" s="12"/>
      <c r="I67" s="12"/>
      <c r="J67" s="12"/>
      <c r="K67" s="12"/>
      <c r="L67" s="12"/>
      <c r="M67" s="12"/>
      <c r="N67" s="12"/>
      <c r="O67" s="12"/>
      <c r="P67" s="12"/>
      <c r="Q67" s="424"/>
    </row>
    <row r="68" spans="1:17" s="24" customFormat="1" ht="12" hidden="1" customHeight="1" outlineLevel="1">
      <c r="A68" s="9">
        <f t="shared" si="2"/>
        <v>63</v>
      </c>
      <c r="B68" s="394"/>
      <c r="C68" s="27">
        <f t="shared" si="1"/>
        <v>49</v>
      </c>
      <c r="D68" s="28" t="s">
        <v>180</v>
      </c>
      <c r="E68" s="28"/>
      <c r="F68" s="12"/>
      <c r="G68" s="12"/>
      <c r="H68" s="12"/>
      <c r="I68" s="12"/>
      <c r="J68" s="12"/>
      <c r="K68" s="12"/>
      <c r="L68" s="12"/>
      <c r="M68" s="12"/>
      <c r="N68" s="12"/>
      <c r="O68" s="12"/>
      <c r="P68" s="12"/>
      <c r="Q68" s="424"/>
    </row>
    <row r="69" spans="1:17" s="24" customFormat="1" ht="12" hidden="1" customHeight="1" outlineLevel="1">
      <c r="A69" s="9">
        <f t="shared" si="2"/>
        <v>64</v>
      </c>
      <c r="B69" s="394"/>
      <c r="C69" s="27">
        <f t="shared" si="1"/>
        <v>50</v>
      </c>
      <c r="D69" s="28" t="s">
        <v>180</v>
      </c>
      <c r="E69" s="28"/>
      <c r="F69" s="12"/>
      <c r="G69" s="12"/>
      <c r="H69" s="12"/>
      <c r="I69" s="12"/>
      <c r="J69" s="12"/>
      <c r="K69" s="12"/>
      <c r="L69" s="12"/>
      <c r="M69" s="12"/>
      <c r="N69" s="12"/>
      <c r="O69" s="12"/>
      <c r="P69" s="12"/>
      <c r="Q69" s="424"/>
    </row>
    <row r="70" spans="1:17" s="24" customFormat="1" ht="12" hidden="1" customHeight="1" outlineLevel="1">
      <c r="A70" s="9">
        <f t="shared" si="2"/>
        <v>65</v>
      </c>
      <c r="B70" s="394"/>
      <c r="C70" s="27">
        <f t="shared" si="1"/>
        <v>51</v>
      </c>
      <c r="D70" s="28" t="s">
        <v>180</v>
      </c>
      <c r="E70" s="28"/>
      <c r="F70" s="12"/>
      <c r="G70" s="12"/>
      <c r="H70" s="12"/>
      <c r="I70" s="12"/>
      <c r="J70" s="12"/>
      <c r="K70" s="12"/>
      <c r="L70" s="12"/>
      <c r="M70" s="12"/>
      <c r="N70" s="12"/>
      <c r="O70" s="12"/>
      <c r="P70" s="12"/>
      <c r="Q70" s="424"/>
    </row>
    <row r="71" spans="1:17" s="24" customFormat="1" ht="12" hidden="1" customHeight="1" outlineLevel="1">
      <c r="A71" s="9">
        <f t="shared" si="2"/>
        <v>66</v>
      </c>
      <c r="B71" s="394"/>
      <c r="C71" s="27">
        <f t="shared" si="1"/>
        <v>52</v>
      </c>
      <c r="D71" s="28" t="s">
        <v>180</v>
      </c>
      <c r="E71" s="28"/>
      <c r="F71" s="12"/>
      <c r="G71" s="12"/>
      <c r="H71" s="12"/>
      <c r="I71" s="12"/>
      <c r="J71" s="12"/>
      <c r="K71" s="12"/>
      <c r="L71" s="12"/>
      <c r="M71" s="12"/>
      <c r="N71" s="12"/>
      <c r="O71" s="12"/>
      <c r="P71" s="12"/>
      <c r="Q71" s="424"/>
    </row>
    <row r="72" spans="1:17" s="24" customFormat="1" ht="12" hidden="1" customHeight="1" outlineLevel="1">
      <c r="A72" s="9">
        <f t="shared" si="2"/>
        <v>67</v>
      </c>
      <c r="B72" s="394"/>
      <c r="C72" s="27">
        <f t="shared" si="1"/>
        <v>53</v>
      </c>
      <c r="D72" s="28" t="s">
        <v>180</v>
      </c>
      <c r="E72" s="28"/>
      <c r="F72" s="12"/>
      <c r="G72" s="12"/>
      <c r="H72" s="12"/>
      <c r="I72" s="12"/>
      <c r="J72" s="12"/>
      <c r="K72" s="12"/>
      <c r="L72" s="12"/>
      <c r="M72" s="12"/>
      <c r="N72" s="12"/>
      <c r="O72" s="12"/>
      <c r="P72" s="12"/>
      <c r="Q72" s="424"/>
    </row>
    <row r="73" spans="1:17" s="24" customFormat="1" ht="12" hidden="1" customHeight="1" outlineLevel="1">
      <c r="A73" s="9">
        <f t="shared" si="2"/>
        <v>68</v>
      </c>
      <c r="B73" s="394"/>
      <c r="C73" s="27">
        <f t="shared" si="1"/>
        <v>54</v>
      </c>
      <c r="D73" s="28" t="s">
        <v>180</v>
      </c>
      <c r="E73" s="28"/>
      <c r="F73" s="12"/>
      <c r="G73" s="12"/>
      <c r="H73" s="12"/>
      <c r="I73" s="12"/>
      <c r="J73" s="12"/>
      <c r="K73" s="12"/>
      <c r="L73" s="12"/>
      <c r="M73" s="12"/>
      <c r="N73" s="12"/>
      <c r="O73" s="12"/>
      <c r="P73" s="12"/>
      <c r="Q73" s="424"/>
    </row>
    <row r="74" spans="1:17" s="24" customFormat="1" ht="12" hidden="1" customHeight="1" outlineLevel="1">
      <c r="A74" s="9">
        <f t="shared" si="2"/>
        <v>69</v>
      </c>
      <c r="B74" s="394"/>
      <c r="C74" s="27">
        <f t="shared" si="1"/>
        <v>55</v>
      </c>
      <c r="D74" s="28" t="s">
        <v>180</v>
      </c>
      <c r="E74" s="28"/>
      <c r="F74" s="12"/>
      <c r="G74" s="12"/>
      <c r="H74" s="12"/>
      <c r="I74" s="12"/>
      <c r="J74" s="12"/>
      <c r="K74" s="12"/>
      <c r="L74" s="12"/>
      <c r="M74" s="12"/>
      <c r="N74" s="12"/>
      <c r="O74" s="12"/>
      <c r="P74" s="12"/>
      <c r="Q74" s="424"/>
    </row>
    <row r="75" spans="1:17" s="24" customFormat="1" ht="12" hidden="1" customHeight="1" outlineLevel="1">
      <c r="A75" s="9">
        <f t="shared" si="2"/>
        <v>70</v>
      </c>
      <c r="B75" s="394"/>
      <c r="C75" s="27">
        <f t="shared" si="1"/>
        <v>56</v>
      </c>
      <c r="D75" s="28" t="s">
        <v>180</v>
      </c>
      <c r="E75" s="28"/>
      <c r="F75" s="12"/>
      <c r="G75" s="12"/>
      <c r="H75" s="12"/>
      <c r="I75" s="12"/>
      <c r="J75" s="12"/>
      <c r="K75" s="12"/>
      <c r="L75" s="12"/>
      <c r="M75" s="12"/>
      <c r="N75" s="12"/>
      <c r="O75" s="12"/>
      <c r="P75" s="12"/>
      <c r="Q75" s="424"/>
    </row>
    <row r="76" spans="1:17" s="24" customFormat="1" ht="12" hidden="1" customHeight="1" outlineLevel="1">
      <c r="A76" s="9">
        <f t="shared" si="2"/>
        <v>71</v>
      </c>
      <c r="B76" s="394"/>
      <c r="C76" s="27">
        <f t="shared" si="1"/>
        <v>57</v>
      </c>
      <c r="D76" s="28" t="s">
        <v>180</v>
      </c>
      <c r="E76" s="28"/>
      <c r="F76" s="12"/>
      <c r="G76" s="12"/>
      <c r="H76" s="12"/>
      <c r="I76" s="12"/>
      <c r="J76" s="12"/>
      <c r="K76" s="12"/>
      <c r="L76" s="12"/>
      <c r="M76" s="12"/>
      <c r="N76" s="12"/>
      <c r="O76" s="12"/>
      <c r="P76" s="12"/>
      <c r="Q76" s="424"/>
    </row>
    <row r="77" spans="1:17" s="24" customFormat="1" ht="12" hidden="1" customHeight="1" outlineLevel="1">
      <c r="A77" s="9">
        <f t="shared" si="2"/>
        <v>72</v>
      </c>
      <c r="B77" s="394"/>
      <c r="C77" s="27">
        <f t="shared" si="1"/>
        <v>58</v>
      </c>
      <c r="D77" s="28" t="s">
        <v>180</v>
      </c>
      <c r="E77" s="28"/>
      <c r="F77" s="12"/>
      <c r="G77" s="12"/>
      <c r="H77" s="12"/>
      <c r="I77" s="12"/>
      <c r="J77" s="12"/>
      <c r="K77" s="12"/>
      <c r="L77" s="12"/>
      <c r="M77" s="12"/>
      <c r="N77" s="12"/>
      <c r="O77" s="12"/>
      <c r="P77" s="12"/>
      <c r="Q77" s="424"/>
    </row>
    <row r="78" spans="1:17" s="24" customFormat="1" ht="12" hidden="1" customHeight="1" outlineLevel="1">
      <c r="A78" s="9">
        <f t="shared" si="2"/>
        <v>73</v>
      </c>
      <c r="B78" s="394"/>
      <c r="C78" s="27">
        <f t="shared" si="1"/>
        <v>59</v>
      </c>
      <c r="D78" s="28" t="s">
        <v>180</v>
      </c>
      <c r="E78" s="28"/>
      <c r="F78" s="12"/>
      <c r="G78" s="12"/>
      <c r="H78" s="12"/>
      <c r="I78" s="12"/>
      <c r="J78" s="12"/>
      <c r="K78" s="12"/>
      <c r="L78" s="12"/>
      <c r="M78" s="12"/>
      <c r="N78" s="12"/>
      <c r="O78" s="12"/>
      <c r="P78" s="12"/>
      <c r="Q78" s="424"/>
    </row>
    <row r="79" spans="1:17" s="24" customFormat="1" ht="12" hidden="1" customHeight="1" outlineLevel="1">
      <c r="A79" s="9">
        <f t="shared" si="2"/>
        <v>74</v>
      </c>
      <c r="B79" s="394"/>
      <c r="C79" s="27">
        <f t="shared" si="1"/>
        <v>60</v>
      </c>
      <c r="D79" s="28" t="s">
        <v>180</v>
      </c>
      <c r="E79" s="28"/>
      <c r="F79" s="12"/>
      <c r="G79" s="12"/>
      <c r="H79" s="12"/>
      <c r="I79" s="12"/>
      <c r="J79" s="12"/>
      <c r="K79" s="12"/>
      <c r="L79" s="12"/>
      <c r="M79" s="12"/>
      <c r="N79" s="12"/>
      <c r="O79" s="12"/>
      <c r="P79" s="12"/>
      <c r="Q79" s="424"/>
    </row>
    <row r="80" spans="1:17" s="24" customFormat="1" ht="12" hidden="1" customHeight="1" outlineLevel="1">
      <c r="A80" s="9">
        <f t="shared" si="2"/>
        <v>75</v>
      </c>
      <c r="B80" s="394"/>
      <c r="C80" s="27">
        <f t="shared" si="1"/>
        <v>61</v>
      </c>
      <c r="D80" s="28" t="s">
        <v>180</v>
      </c>
      <c r="E80" s="28"/>
      <c r="F80" s="12"/>
      <c r="G80" s="12"/>
      <c r="H80" s="12"/>
      <c r="I80" s="12"/>
      <c r="J80" s="12"/>
      <c r="K80" s="12"/>
      <c r="L80" s="12"/>
      <c r="M80" s="12"/>
      <c r="N80" s="12"/>
      <c r="O80" s="12"/>
      <c r="P80" s="12"/>
      <c r="Q80" s="424"/>
    </row>
    <row r="81" spans="1:17" s="24" customFormat="1" ht="12" hidden="1" customHeight="1" outlineLevel="1">
      <c r="A81" s="9">
        <f t="shared" si="2"/>
        <v>76</v>
      </c>
      <c r="B81" s="394"/>
      <c r="C81" s="27">
        <f t="shared" si="1"/>
        <v>62</v>
      </c>
      <c r="D81" s="28" t="s">
        <v>180</v>
      </c>
      <c r="E81" s="28"/>
      <c r="F81" s="12"/>
      <c r="G81" s="12"/>
      <c r="H81" s="12"/>
      <c r="I81" s="12"/>
      <c r="J81" s="12"/>
      <c r="K81" s="12"/>
      <c r="L81" s="12"/>
      <c r="M81" s="12"/>
      <c r="N81" s="12"/>
      <c r="O81" s="12"/>
      <c r="P81" s="12"/>
      <c r="Q81" s="424"/>
    </row>
    <row r="82" spans="1:17" s="24" customFormat="1" ht="12" hidden="1" customHeight="1" outlineLevel="1">
      <c r="A82" s="9">
        <f t="shared" si="2"/>
        <v>77</v>
      </c>
      <c r="B82" s="394"/>
      <c r="C82" s="27">
        <f t="shared" si="1"/>
        <v>63</v>
      </c>
      <c r="D82" s="28" t="s">
        <v>180</v>
      </c>
      <c r="E82" s="28"/>
      <c r="F82" s="12"/>
      <c r="G82" s="12"/>
      <c r="H82" s="12"/>
      <c r="I82" s="12"/>
      <c r="J82" s="12"/>
      <c r="K82" s="12"/>
      <c r="L82" s="12"/>
      <c r="M82" s="12"/>
      <c r="N82" s="12"/>
      <c r="O82" s="12"/>
      <c r="P82" s="12"/>
      <c r="Q82" s="424"/>
    </row>
    <row r="83" spans="1:17" s="24" customFormat="1" ht="12" hidden="1" customHeight="1" outlineLevel="1">
      <c r="A83" s="9">
        <f t="shared" si="2"/>
        <v>78</v>
      </c>
      <c r="B83" s="394"/>
      <c r="C83" s="27">
        <f t="shared" si="1"/>
        <v>64</v>
      </c>
      <c r="D83" s="28" t="s">
        <v>180</v>
      </c>
      <c r="E83" s="28"/>
      <c r="F83" s="12"/>
      <c r="G83" s="12"/>
      <c r="H83" s="12"/>
      <c r="I83" s="12"/>
      <c r="J83" s="12"/>
      <c r="K83" s="12"/>
      <c r="L83" s="12"/>
      <c r="M83" s="12"/>
      <c r="N83" s="12"/>
      <c r="O83" s="12"/>
      <c r="P83" s="12"/>
      <c r="Q83" s="424"/>
    </row>
    <row r="84" spans="1:17" s="24" customFormat="1" ht="12" hidden="1" customHeight="1" outlineLevel="1">
      <c r="A84" s="9">
        <f t="shared" si="2"/>
        <v>79</v>
      </c>
      <c r="B84" s="394"/>
      <c r="C84" s="27">
        <f t="shared" si="1"/>
        <v>65</v>
      </c>
      <c r="D84" s="28" t="s">
        <v>180</v>
      </c>
      <c r="E84" s="28"/>
      <c r="F84" s="12"/>
      <c r="G84" s="12"/>
      <c r="H84" s="12"/>
      <c r="I84" s="12"/>
      <c r="J84" s="12"/>
      <c r="K84" s="12"/>
      <c r="L84" s="12"/>
      <c r="M84" s="12"/>
      <c r="N84" s="12"/>
      <c r="O84" s="12"/>
      <c r="P84" s="12"/>
      <c r="Q84" s="424"/>
    </row>
    <row r="85" spans="1:17" s="24" customFormat="1" ht="12" hidden="1" customHeight="1" outlineLevel="1">
      <c r="A85" s="9">
        <f t="shared" si="2"/>
        <v>80</v>
      </c>
      <c r="B85" s="394"/>
      <c r="C85" s="27">
        <f t="shared" ref="C85:C148" si="3">C84+1</f>
        <v>66</v>
      </c>
      <c r="D85" s="28" t="s">
        <v>180</v>
      </c>
      <c r="E85" s="28"/>
      <c r="F85" s="12"/>
      <c r="G85" s="12"/>
      <c r="H85" s="12"/>
      <c r="I85" s="12"/>
      <c r="J85" s="12"/>
      <c r="K85" s="12"/>
      <c r="L85" s="12"/>
      <c r="M85" s="12"/>
      <c r="N85" s="12"/>
      <c r="O85" s="12"/>
      <c r="P85" s="12"/>
      <c r="Q85" s="424"/>
    </row>
    <row r="86" spans="1:17" s="24" customFormat="1" ht="12" hidden="1" customHeight="1" outlineLevel="1">
      <c r="A86" s="9">
        <f t="shared" si="2"/>
        <v>81</v>
      </c>
      <c r="B86" s="394"/>
      <c r="C86" s="27">
        <f t="shared" si="3"/>
        <v>67</v>
      </c>
      <c r="D86" s="28" t="s">
        <v>180</v>
      </c>
      <c r="E86" s="28"/>
      <c r="F86" s="12"/>
      <c r="G86" s="12"/>
      <c r="H86" s="12"/>
      <c r="I86" s="12"/>
      <c r="J86" s="12"/>
      <c r="K86" s="12"/>
      <c r="L86" s="12"/>
      <c r="M86" s="12"/>
      <c r="N86" s="12"/>
      <c r="O86" s="12"/>
      <c r="P86" s="12"/>
      <c r="Q86" s="424"/>
    </row>
    <row r="87" spans="1:17" s="24" customFormat="1" ht="12" hidden="1" customHeight="1" outlineLevel="1">
      <c r="A87" s="9">
        <f t="shared" ref="A87:A150" si="4">A86+1</f>
        <v>82</v>
      </c>
      <c r="B87" s="394"/>
      <c r="C87" s="27">
        <f t="shared" si="3"/>
        <v>68</v>
      </c>
      <c r="D87" s="28" t="s">
        <v>180</v>
      </c>
      <c r="E87" s="28"/>
      <c r="F87" s="12"/>
      <c r="G87" s="12"/>
      <c r="H87" s="12"/>
      <c r="I87" s="12"/>
      <c r="J87" s="12"/>
      <c r="K87" s="12"/>
      <c r="L87" s="12"/>
      <c r="M87" s="12"/>
      <c r="N87" s="12"/>
      <c r="O87" s="12"/>
      <c r="P87" s="12"/>
      <c r="Q87" s="424"/>
    </row>
    <row r="88" spans="1:17" s="24" customFormat="1" ht="12" hidden="1" customHeight="1" outlineLevel="1">
      <c r="A88" s="9">
        <f t="shared" si="4"/>
        <v>83</v>
      </c>
      <c r="B88" s="394"/>
      <c r="C88" s="27">
        <f t="shared" si="3"/>
        <v>69</v>
      </c>
      <c r="D88" s="28" t="s">
        <v>180</v>
      </c>
      <c r="E88" s="28"/>
      <c r="F88" s="12"/>
      <c r="G88" s="12"/>
      <c r="H88" s="12"/>
      <c r="I88" s="12"/>
      <c r="J88" s="12"/>
      <c r="K88" s="12"/>
      <c r="L88" s="12"/>
      <c r="M88" s="12"/>
      <c r="N88" s="12"/>
      <c r="O88" s="12"/>
      <c r="P88" s="12"/>
      <c r="Q88" s="424"/>
    </row>
    <row r="89" spans="1:17" s="24" customFormat="1" ht="12" hidden="1" customHeight="1" outlineLevel="1">
      <c r="A89" s="9">
        <f t="shared" si="4"/>
        <v>84</v>
      </c>
      <c r="B89" s="394"/>
      <c r="C89" s="27">
        <f t="shared" si="3"/>
        <v>70</v>
      </c>
      <c r="D89" s="28" t="s">
        <v>180</v>
      </c>
      <c r="E89" s="28"/>
      <c r="F89" s="12"/>
      <c r="G89" s="12"/>
      <c r="H89" s="12"/>
      <c r="I89" s="12"/>
      <c r="J89" s="12"/>
      <c r="K89" s="12"/>
      <c r="L89" s="12"/>
      <c r="M89" s="12"/>
      <c r="N89" s="12"/>
      <c r="O89" s="12"/>
      <c r="P89" s="12"/>
      <c r="Q89" s="424"/>
    </row>
    <row r="90" spans="1:17" s="24" customFormat="1" ht="12" hidden="1" customHeight="1" outlineLevel="1">
      <c r="A90" s="9">
        <f t="shared" si="4"/>
        <v>85</v>
      </c>
      <c r="B90" s="394"/>
      <c r="C90" s="27">
        <f t="shared" si="3"/>
        <v>71</v>
      </c>
      <c r="D90" s="28" t="s">
        <v>180</v>
      </c>
      <c r="E90" s="28"/>
      <c r="F90" s="12"/>
      <c r="G90" s="12"/>
      <c r="H90" s="12"/>
      <c r="I90" s="12"/>
      <c r="J90" s="12"/>
      <c r="K90" s="12"/>
      <c r="L90" s="12"/>
      <c r="M90" s="12"/>
      <c r="N90" s="12"/>
      <c r="O90" s="12"/>
      <c r="P90" s="12"/>
      <c r="Q90" s="424"/>
    </row>
    <row r="91" spans="1:17" s="24" customFormat="1" ht="12" hidden="1" customHeight="1" outlineLevel="1">
      <c r="A91" s="9">
        <f t="shared" si="4"/>
        <v>86</v>
      </c>
      <c r="B91" s="394"/>
      <c r="C91" s="27">
        <f t="shared" si="3"/>
        <v>72</v>
      </c>
      <c r="D91" s="28" t="s">
        <v>180</v>
      </c>
      <c r="E91" s="28"/>
      <c r="F91" s="12"/>
      <c r="G91" s="12"/>
      <c r="H91" s="12"/>
      <c r="I91" s="12"/>
      <c r="J91" s="12"/>
      <c r="K91" s="12"/>
      <c r="L91" s="12"/>
      <c r="M91" s="12"/>
      <c r="N91" s="12"/>
      <c r="O91" s="12"/>
      <c r="P91" s="12"/>
      <c r="Q91" s="424"/>
    </row>
    <row r="92" spans="1:17" s="24" customFormat="1" ht="12" hidden="1" customHeight="1" outlineLevel="1">
      <c r="A92" s="9">
        <f t="shared" si="4"/>
        <v>87</v>
      </c>
      <c r="B92" s="394"/>
      <c r="C92" s="27">
        <f t="shared" si="3"/>
        <v>73</v>
      </c>
      <c r="D92" s="28" t="s">
        <v>180</v>
      </c>
      <c r="E92" s="28"/>
      <c r="F92" s="12"/>
      <c r="G92" s="12"/>
      <c r="H92" s="12"/>
      <c r="I92" s="12"/>
      <c r="J92" s="12"/>
      <c r="K92" s="12"/>
      <c r="L92" s="12"/>
      <c r="M92" s="12"/>
      <c r="N92" s="12"/>
      <c r="O92" s="12"/>
      <c r="P92" s="12"/>
      <c r="Q92" s="424"/>
    </row>
    <row r="93" spans="1:17" s="24" customFormat="1" ht="12" hidden="1" customHeight="1" outlineLevel="1">
      <c r="A93" s="9">
        <f t="shared" si="4"/>
        <v>88</v>
      </c>
      <c r="B93" s="394"/>
      <c r="C93" s="27">
        <f t="shared" si="3"/>
        <v>74</v>
      </c>
      <c r="D93" s="28" t="s">
        <v>180</v>
      </c>
      <c r="E93" s="28"/>
      <c r="F93" s="12"/>
      <c r="G93" s="12"/>
      <c r="H93" s="12"/>
      <c r="I93" s="12"/>
      <c r="J93" s="12"/>
      <c r="K93" s="12"/>
      <c r="L93" s="12"/>
      <c r="M93" s="12"/>
      <c r="N93" s="12"/>
      <c r="O93" s="12"/>
      <c r="P93" s="12"/>
      <c r="Q93" s="424"/>
    </row>
    <row r="94" spans="1:17" s="24" customFormat="1" ht="12" hidden="1" customHeight="1" outlineLevel="1">
      <c r="A94" s="9">
        <f t="shared" si="4"/>
        <v>89</v>
      </c>
      <c r="B94" s="394"/>
      <c r="C94" s="27">
        <f t="shared" si="3"/>
        <v>75</v>
      </c>
      <c r="D94" s="28" t="s">
        <v>180</v>
      </c>
      <c r="E94" s="28"/>
      <c r="F94" s="12"/>
      <c r="G94" s="12"/>
      <c r="H94" s="12"/>
      <c r="I94" s="12"/>
      <c r="J94" s="12"/>
      <c r="K94" s="12"/>
      <c r="L94" s="12"/>
      <c r="M94" s="12"/>
      <c r="N94" s="12"/>
      <c r="O94" s="12"/>
      <c r="P94" s="12"/>
      <c r="Q94" s="424"/>
    </row>
    <row r="95" spans="1:17" s="24" customFormat="1" ht="12" hidden="1" customHeight="1" outlineLevel="1">
      <c r="A95" s="9">
        <f t="shared" si="4"/>
        <v>90</v>
      </c>
      <c r="B95" s="394"/>
      <c r="C95" s="27">
        <f t="shared" si="3"/>
        <v>76</v>
      </c>
      <c r="D95" s="28" t="s">
        <v>180</v>
      </c>
      <c r="E95" s="28"/>
      <c r="F95" s="12"/>
      <c r="G95" s="12"/>
      <c r="H95" s="12"/>
      <c r="I95" s="12"/>
      <c r="J95" s="12"/>
      <c r="K95" s="12"/>
      <c r="L95" s="12"/>
      <c r="M95" s="12"/>
      <c r="N95" s="12"/>
      <c r="O95" s="12"/>
      <c r="P95" s="12"/>
      <c r="Q95" s="424"/>
    </row>
    <row r="96" spans="1:17" s="24" customFormat="1" ht="12" hidden="1" customHeight="1" outlineLevel="1">
      <c r="A96" s="9">
        <f t="shared" si="4"/>
        <v>91</v>
      </c>
      <c r="B96" s="394"/>
      <c r="C96" s="27">
        <f t="shared" si="3"/>
        <v>77</v>
      </c>
      <c r="D96" s="28" t="s">
        <v>180</v>
      </c>
      <c r="E96" s="28"/>
      <c r="F96" s="12"/>
      <c r="G96" s="12"/>
      <c r="H96" s="12"/>
      <c r="I96" s="12"/>
      <c r="J96" s="12"/>
      <c r="K96" s="12"/>
      <c r="L96" s="12"/>
      <c r="M96" s="12"/>
      <c r="N96" s="12"/>
      <c r="O96" s="12"/>
      <c r="P96" s="12"/>
      <c r="Q96" s="424"/>
    </row>
    <row r="97" spans="1:17" s="24" customFormat="1" ht="12" hidden="1" customHeight="1" outlineLevel="1">
      <c r="A97" s="9">
        <f t="shared" si="4"/>
        <v>92</v>
      </c>
      <c r="B97" s="394"/>
      <c r="C97" s="27">
        <f t="shared" si="3"/>
        <v>78</v>
      </c>
      <c r="D97" s="28" t="s">
        <v>180</v>
      </c>
      <c r="E97" s="28"/>
      <c r="F97" s="12"/>
      <c r="G97" s="12"/>
      <c r="H97" s="12"/>
      <c r="I97" s="12"/>
      <c r="J97" s="12"/>
      <c r="K97" s="12"/>
      <c r="L97" s="12"/>
      <c r="M97" s="12"/>
      <c r="N97" s="12"/>
      <c r="O97" s="12"/>
      <c r="P97" s="12"/>
      <c r="Q97" s="424"/>
    </row>
    <row r="98" spans="1:17" s="24" customFormat="1" ht="12" hidden="1" customHeight="1" outlineLevel="1">
      <c r="A98" s="9">
        <f t="shared" si="4"/>
        <v>93</v>
      </c>
      <c r="B98" s="394"/>
      <c r="C98" s="27">
        <f t="shared" si="3"/>
        <v>79</v>
      </c>
      <c r="D98" s="28" t="s">
        <v>180</v>
      </c>
      <c r="E98" s="28"/>
      <c r="F98" s="12"/>
      <c r="G98" s="12"/>
      <c r="H98" s="12"/>
      <c r="I98" s="12"/>
      <c r="J98" s="12"/>
      <c r="K98" s="12"/>
      <c r="L98" s="12"/>
      <c r="M98" s="12"/>
      <c r="N98" s="12"/>
      <c r="O98" s="12"/>
      <c r="P98" s="12"/>
      <c r="Q98" s="424"/>
    </row>
    <row r="99" spans="1:17" s="24" customFormat="1" ht="12" hidden="1" customHeight="1" outlineLevel="1">
      <c r="A99" s="9">
        <f t="shared" si="4"/>
        <v>94</v>
      </c>
      <c r="B99" s="394"/>
      <c r="C99" s="27">
        <f t="shared" si="3"/>
        <v>80</v>
      </c>
      <c r="D99" s="28" t="s">
        <v>180</v>
      </c>
      <c r="E99" s="28"/>
      <c r="F99" s="12"/>
      <c r="G99" s="12"/>
      <c r="H99" s="12"/>
      <c r="I99" s="12"/>
      <c r="J99" s="12"/>
      <c r="K99" s="12"/>
      <c r="L99" s="12"/>
      <c r="M99" s="12"/>
      <c r="N99" s="12"/>
      <c r="O99" s="12"/>
      <c r="P99" s="12"/>
      <c r="Q99" s="424"/>
    </row>
    <row r="100" spans="1:17" s="24" customFormat="1" ht="12" hidden="1" customHeight="1" outlineLevel="1">
      <c r="A100" s="9">
        <f t="shared" si="4"/>
        <v>95</v>
      </c>
      <c r="B100" s="394"/>
      <c r="C100" s="27">
        <f t="shared" si="3"/>
        <v>81</v>
      </c>
      <c r="D100" s="28" t="s">
        <v>180</v>
      </c>
      <c r="E100" s="28"/>
      <c r="F100" s="12"/>
      <c r="G100" s="12"/>
      <c r="H100" s="12"/>
      <c r="I100" s="12"/>
      <c r="J100" s="12"/>
      <c r="K100" s="12"/>
      <c r="L100" s="12"/>
      <c r="M100" s="12"/>
      <c r="N100" s="12"/>
      <c r="O100" s="12"/>
      <c r="P100" s="12"/>
      <c r="Q100" s="424"/>
    </row>
    <row r="101" spans="1:17" s="24" customFormat="1" ht="12" hidden="1" customHeight="1" outlineLevel="1">
      <c r="A101" s="9">
        <f t="shared" si="4"/>
        <v>96</v>
      </c>
      <c r="B101" s="394"/>
      <c r="C101" s="27">
        <f t="shared" si="3"/>
        <v>82</v>
      </c>
      <c r="D101" s="28" t="s">
        <v>180</v>
      </c>
      <c r="E101" s="28"/>
      <c r="F101" s="12"/>
      <c r="G101" s="12"/>
      <c r="H101" s="12"/>
      <c r="I101" s="12"/>
      <c r="J101" s="12"/>
      <c r="K101" s="12"/>
      <c r="L101" s="12"/>
      <c r="M101" s="12"/>
      <c r="N101" s="12"/>
      <c r="O101" s="12"/>
      <c r="P101" s="12"/>
      <c r="Q101" s="424"/>
    </row>
    <row r="102" spans="1:17" s="24" customFormat="1" ht="12" hidden="1" customHeight="1" outlineLevel="1">
      <c r="A102" s="9">
        <f t="shared" si="4"/>
        <v>97</v>
      </c>
      <c r="B102" s="394"/>
      <c r="C102" s="27">
        <f t="shared" si="3"/>
        <v>83</v>
      </c>
      <c r="D102" s="28" t="s">
        <v>180</v>
      </c>
      <c r="E102" s="28"/>
      <c r="F102" s="12"/>
      <c r="G102" s="12"/>
      <c r="H102" s="12"/>
      <c r="I102" s="12"/>
      <c r="J102" s="12"/>
      <c r="K102" s="12"/>
      <c r="L102" s="12"/>
      <c r="M102" s="12"/>
      <c r="N102" s="12"/>
      <c r="O102" s="12"/>
      <c r="P102" s="12"/>
      <c r="Q102" s="424"/>
    </row>
    <row r="103" spans="1:17" s="24" customFormat="1" ht="12" hidden="1" customHeight="1" outlineLevel="1">
      <c r="A103" s="9">
        <f t="shared" si="4"/>
        <v>98</v>
      </c>
      <c r="B103" s="394"/>
      <c r="C103" s="27">
        <f t="shared" si="3"/>
        <v>84</v>
      </c>
      <c r="D103" s="28" t="s">
        <v>180</v>
      </c>
      <c r="E103" s="28"/>
      <c r="F103" s="12"/>
      <c r="G103" s="12"/>
      <c r="H103" s="12"/>
      <c r="I103" s="12"/>
      <c r="J103" s="12"/>
      <c r="K103" s="12"/>
      <c r="L103" s="12"/>
      <c r="M103" s="12"/>
      <c r="N103" s="12"/>
      <c r="O103" s="12"/>
      <c r="P103" s="12"/>
      <c r="Q103" s="424"/>
    </row>
    <row r="104" spans="1:17" s="24" customFormat="1" ht="12" hidden="1" customHeight="1" outlineLevel="1">
      <c r="A104" s="9">
        <f t="shared" si="4"/>
        <v>99</v>
      </c>
      <c r="B104" s="394"/>
      <c r="C104" s="27">
        <f t="shared" si="3"/>
        <v>85</v>
      </c>
      <c r="D104" s="28" t="s">
        <v>180</v>
      </c>
      <c r="E104" s="28"/>
      <c r="F104" s="12"/>
      <c r="G104" s="12"/>
      <c r="H104" s="12"/>
      <c r="I104" s="12"/>
      <c r="J104" s="12"/>
      <c r="K104" s="12"/>
      <c r="L104" s="12"/>
      <c r="M104" s="12"/>
      <c r="N104" s="12"/>
      <c r="O104" s="12"/>
      <c r="P104" s="12"/>
      <c r="Q104" s="424"/>
    </row>
    <row r="105" spans="1:17" s="24" customFormat="1" ht="12" hidden="1" customHeight="1" outlineLevel="1">
      <c r="A105" s="9">
        <f t="shared" si="4"/>
        <v>100</v>
      </c>
      <c r="B105" s="394"/>
      <c r="C105" s="27">
        <f t="shared" si="3"/>
        <v>86</v>
      </c>
      <c r="D105" s="28" t="s">
        <v>180</v>
      </c>
      <c r="E105" s="28"/>
      <c r="F105" s="12"/>
      <c r="G105" s="12"/>
      <c r="H105" s="12"/>
      <c r="I105" s="12"/>
      <c r="J105" s="12"/>
      <c r="K105" s="12"/>
      <c r="L105" s="12"/>
      <c r="M105" s="12"/>
      <c r="N105" s="12"/>
      <c r="O105" s="12"/>
      <c r="P105" s="12"/>
      <c r="Q105" s="424"/>
    </row>
    <row r="106" spans="1:17" s="24" customFormat="1" ht="12" hidden="1" customHeight="1" outlineLevel="1">
      <c r="A106" s="9">
        <f t="shared" si="4"/>
        <v>101</v>
      </c>
      <c r="B106" s="394"/>
      <c r="C106" s="27">
        <f t="shared" si="3"/>
        <v>87</v>
      </c>
      <c r="D106" s="28" t="s">
        <v>180</v>
      </c>
      <c r="E106" s="28"/>
      <c r="F106" s="12"/>
      <c r="G106" s="12"/>
      <c r="H106" s="12"/>
      <c r="I106" s="12"/>
      <c r="J106" s="12"/>
      <c r="K106" s="12"/>
      <c r="L106" s="12"/>
      <c r="M106" s="12"/>
      <c r="N106" s="12"/>
      <c r="O106" s="12"/>
      <c r="P106" s="12"/>
      <c r="Q106" s="424"/>
    </row>
    <row r="107" spans="1:17" s="24" customFormat="1" ht="12" hidden="1" customHeight="1" outlineLevel="1">
      <c r="A107" s="9">
        <f t="shared" si="4"/>
        <v>102</v>
      </c>
      <c r="B107" s="394"/>
      <c r="C107" s="27">
        <f t="shared" si="3"/>
        <v>88</v>
      </c>
      <c r="D107" s="28" t="s">
        <v>180</v>
      </c>
      <c r="E107" s="28"/>
      <c r="F107" s="12"/>
      <c r="G107" s="12"/>
      <c r="H107" s="12"/>
      <c r="I107" s="12"/>
      <c r="J107" s="12"/>
      <c r="K107" s="12"/>
      <c r="L107" s="12"/>
      <c r="M107" s="12"/>
      <c r="N107" s="12"/>
      <c r="O107" s="12"/>
      <c r="P107" s="12"/>
      <c r="Q107" s="424"/>
    </row>
    <row r="108" spans="1:17" s="24" customFormat="1" ht="12" hidden="1" customHeight="1" outlineLevel="1">
      <c r="A108" s="9">
        <f t="shared" si="4"/>
        <v>103</v>
      </c>
      <c r="B108" s="394"/>
      <c r="C108" s="27">
        <f t="shared" si="3"/>
        <v>89</v>
      </c>
      <c r="D108" s="28" t="s">
        <v>180</v>
      </c>
      <c r="E108" s="28"/>
      <c r="F108" s="12"/>
      <c r="G108" s="12"/>
      <c r="H108" s="12"/>
      <c r="I108" s="12"/>
      <c r="J108" s="12"/>
      <c r="K108" s="12"/>
      <c r="L108" s="12"/>
      <c r="M108" s="12"/>
      <c r="N108" s="12"/>
      <c r="O108" s="12"/>
      <c r="P108" s="12"/>
      <c r="Q108" s="424"/>
    </row>
    <row r="109" spans="1:17" s="24" customFormat="1" ht="12" hidden="1" customHeight="1" outlineLevel="1">
      <c r="A109" s="9">
        <f t="shared" si="4"/>
        <v>104</v>
      </c>
      <c r="B109" s="394"/>
      <c r="C109" s="27">
        <f t="shared" si="3"/>
        <v>90</v>
      </c>
      <c r="D109" s="28" t="s">
        <v>180</v>
      </c>
      <c r="E109" s="28"/>
      <c r="F109" s="12"/>
      <c r="G109" s="12"/>
      <c r="H109" s="12"/>
      <c r="I109" s="12"/>
      <c r="J109" s="12"/>
      <c r="K109" s="12"/>
      <c r="L109" s="12"/>
      <c r="M109" s="12"/>
      <c r="N109" s="12"/>
      <c r="O109" s="12"/>
      <c r="P109" s="12"/>
      <c r="Q109" s="424"/>
    </row>
    <row r="110" spans="1:17" s="24" customFormat="1" ht="12" hidden="1" customHeight="1" outlineLevel="1" collapsed="1">
      <c r="A110" s="9">
        <f t="shared" si="4"/>
        <v>105</v>
      </c>
      <c r="B110" s="394"/>
      <c r="C110" s="27">
        <f t="shared" si="3"/>
        <v>91</v>
      </c>
      <c r="D110" s="28" t="s">
        <v>180</v>
      </c>
      <c r="E110" s="28"/>
      <c r="F110" s="12"/>
      <c r="G110" s="12"/>
      <c r="H110" s="12"/>
      <c r="I110" s="12"/>
      <c r="J110" s="12"/>
      <c r="K110" s="12"/>
      <c r="L110" s="12"/>
      <c r="M110" s="12"/>
      <c r="N110" s="12"/>
      <c r="O110" s="12"/>
      <c r="P110" s="12"/>
      <c r="Q110" s="424"/>
    </row>
    <row r="111" spans="1:17" s="24" customFormat="1" ht="12" hidden="1" customHeight="1" outlineLevel="1">
      <c r="A111" s="9">
        <f t="shared" si="4"/>
        <v>106</v>
      </c>
      <c r="B111" s="394"/>
      <c r="C111" s="27">
        <f t="shared" si="3"/>
        <v>92</v>
      </c>
      <c r="D111" s="28" t="s">
        <v>180</v>
      </c>
      <c r="E111" s="28"/>
      <c r="F111" s="12"/>
      <c r="G111" s="12"/>
      <c r="H111" s="12"/>
      <c r="I111" s="12"/>
      <c r="J111" s="12"/>
      <c r="K111" s="12"/>
      <c r="L111" s="12"/>
      <c r="M111" s="12"/>
      <c r="N111" s="12"/>
      <c r="O111" s="12"/>
      <c r="P111" s="12"/>
      <c r="Q111" s="424"/>
    </row>
    <row r="112" spans="1:17" s="24" customFormat="1" ht="12" hidden="1" customHeight="1" outlineLevel="1">
      <c r="A112" s="9">
        <f t="shared" si="4"/>
        <v>107</v>
      </c>
      <c r="B112" s="394"/>
      <c r="C112" s="27">
        <f t="shared" si="3"/>
        <v>93</v>
      </c>
      <c r="D112" s="28" t="s">
        <v>180</v>
      </c>
      <c r="E112" s="28"/>
      <c r="F112" s="12"/>
      <c r="G112" s="12"/>
      <c r="H112" s="12"/>
      <c r="I112" s="12"/>
      <c r="J112" s="12"/>
      <c r="K112" s="12"/>
      <c r="L112" s="12"/>
      <c r="M112" s="12"/>
      <c r="N112" s="12"/>
      <c r="O112" s="12"/>
      <c r="P112" s="12"/>
      <c r="Q112" s="424"/>
    </row>
    <row r="113" spans="1:17" s="24" customFormat="1" ht="12" hidden="1" customHeight="1" outlineLevel="1">
      <c r="A113" s="9">
        <f t="shared" si="4"/>
        <v>108</v>
      </c>
      <c r="B113" s="394"/>
      <c r="C113" s="27">
        <f t="shared" si="3"/>
        <v>94</v>
      </c>
      <c r="D113" s="28" t="s">
        <v>180</v>
      </c>
      <c r="E113" s="28"/>
      <c r="F113" s="12"/>
      <c r="G113" s="12"/>
      <c r="H113" s="12"/>
      <c r="I113" s="12"/>
      <c r="J113" s="12"/>
      <c r="K113" s="12"/>
      <c r="L113" s="12"/>
      <c r="M113" s="12"/>
      <c r="N113" s="12"/>
      <c r="O113" s="12"/>
      <c r="P113" s="12"/>
      <c r="Q113" s="424"/>
    </row>
    <row r="114" spans="1:17" s="24" customFormat="1" ht="12" hidden="1" customHeight="1" outlineLevel="1">
      <c r="A114" s="9">
        <f t="shared" si="4"/>
        <v>109</v>
      </c>
      <c r="B114" s="394"/>
      <c r="C114" s="27">
        <f t="shared" si="3"/>
        <v>95</v>
      </c>
      <c r="D114" s="28" t="s">
        <v>180</v>
      </c>
      <c r="E114" s="28"/>
      <c r="F114" s="12"/>
      <c r="G114" s="12"/>
      <c r="H114" s="12"/>
      <c r="I114" s="12"/>
      <c r="J114" s="12"/>
      <c r="K114" s="12"/>
      <c r="L114" s="12"/>
      <c r="M114" s="12"/>
      <c r="N114" s="12"/>
      <c r="O114" s="12"/>
      <c r="P114" s="12"/>
      <c r="Q114" s="424"/>
    </row>
    <row r="115" spans="1:17" s="24" customFormat="1" ht="12" hidden="1" customHeight="1" outlineLevel="1">
      <c r="A115" s="9">
        <f t="shared" si="4"/>
        <v>110</v>
      </c>
      <c r="B115" s="394"/>
      <c r="C115" s="27">
        <f t="shared" si="3"/>
        <v>96</v>
      </c>
      <c r="D115" s="28" t="s">
        <v>180</v>
      </c>
      <c r="E115" s="28"/>
      <c r="F115" s="12"/>
      <c r="G115" s="12"/>
      <c r="H115" s="12"/>
      <c r="I115" s="12"/>
      <c r="J115" s="12"/>
      <c r="K115" s="12"/>
      <c r="L115" s="12"/>
      <c r="M115" s="12"/>
      <c r="N115" s="12"/>
      <c r="O115" s="12"/>
      <c r="P115" s="12"/>
      <c r="Q115" s="424"/>
    </row>
    <row r="116" spans="1:17" s="24" customFormat="1" ht="12" hidden="1" customHeight="1" outlineLevel="1">
      <c r="A116" s="9">
        <f t="shared" si="4"/>
        <v>111</v>
      </c>
      <c r="B116" s="394"/>
      <c r="C116" s="27">
        <f t="shared" si="3"/>
        <v>97</v>
      </c>
      <c r="D116" s="28" t="s">
        <v>180</v>
      </c>
      <c r="E116" s="28"/>
      <c r="F116" s="12"/>
      <c r="G116" s="12"/>
      <c r="H116" s="12"/>
      <c r="I116" s="12"/>
      <c r="J116" s="12"/>
      <c r="K116" s="12"/>
      <c r="L116" s="12"/>
      <c r="M116" s="12"/>
      <c r="N116" s="12"/>
      <c r="O116" s="12"/>
      <c r="P116" s="12"/>
      <c r="Q116" s="424"/>
    </row>
    <row r="117" spans="1:17" s="24" customFormat="1" ht="12" hidden="1" customHeight="1" outlineLevel="1">
      <c r="A117" s="9">
        <f t="shared" si="4"/>
        <v>112</v>
      </c>
      <c r="B117" s="394"/>
      <c r="C117" s="27">
        <f t="shared" si="3"/>
        <v>98</v>
      </c>
      <c r="D117" s="28" t="s">
        <v>180</v>
      </c>
      <c r="E117" s="28"/>
      <c r="F117" s="12"/>
      <c r="G117" s="12"/>
      <c r="H117" s="12"/>
      <c r="I117" s="12"/>
      <c r="J117" s="12"/>
      <c r="K117" s="12"/>
      <c r="L117" s="12"/>
      <c r="M117" s="12"/>
      <c r="N117" s="12"/>
      <c r="O117" s="12"/>
      <c r="P117" s="12"/>
      <c r="Q117" s="424"/>
    </row>
    <row r="118" spans="1:17" s="24" customFormat="1" ht="12" hidden="1" customHeight="1" outlineLevel="1">
      <c r="A118" s="9">
        <f t="shared" si="4"/>
        <v>113</v>
      </c>
      <c r="B118" s="394"/>
      <c r="C118" s="27">
        <f t="shared" si="3"/>
        <v>99</v>
      </c>
      <c r="D118" s="28" t="s">
        <v>180</v>
      </c>
      <c r="E118" s="28"/>
      <c r="F118" s="12"/>
      <c r="G118" s="12"/>
      <c r="H118" s="12"/>
      <c r="I118" s="12"/>
      <c r="J118" s="12"/>
      <c r="K118" s="12"/>
      <c r="L118" s="12"/>
      <c r="M118" s="12"/>
      <c r="N118" s="12"/>
      <c r="O118" s="12"/>
      <c r="P118" s="12"/>
      <c r="Q118" s="424"/>
    </row>
    <row r="119" spans="1:17" s="24" customFormat="1" ht="12" hidden="1" customHeight="1" outlineLevel="1">
      <c r="A119" s="9">
        <f t="shared" si="4"/>
        <v>114</v>
      </c>
      <c r="B119" s="394"/>
      <c r="C119" s="27">
        <f t="shared" si="3"/>
        <v>100</v>
      </c>
      <c r="D119" s="28" t="s">
        <v>180</v>
      </c>
      <c r="E119" s="28"/>
      <c r="F119" s="12"/>
      <c r="G119" s="12"/>
      <c r="H119" s="12"/>
      <c r="I119" s="12"/>
      <c r="J119" s="12"/>
      <c r="K119" s="12"/>
      <c r="L119" s="12"/>
      <c r="M119" s="12"/>
      <c r="N119" s="12"/>
      <c r="O119" s="12"/>
      <c r="P119" s="12"/>
      <c r="Q119" s="424"/>
    </row>
    <row r="120" spans="1:17" s="24" customFormat="1" ht="12" hidden="1" customHeight="1" outlineLevel="1">
      <c r="A120" s="9">
        <f t="shared" si="4"/>
        <v>115</v>
      </c>
      <c r="B120" s="394"/>
      <c r="C120" s="27">
        <f t="shared" si="3"/>
        <v>101</v>
      </c>
      <c r="D120" s="28" t="s">
        <v>180</v>
      </c>
      <c r="E120" s="28"/>
      <c r="F120" s="12"/>
      <c r="G120" s="12"/>
      <c r="H120" s="12"/>
      <c r="I120" s="12"/>
      <c r="J120" s="12"/>
      <c r="K120" s="12"/>
      <c r="L120" s="12"/>
      <c r="M120" s="12"/>
      <c r="N120" s="12"/>
      <c r="O120" s="12"/>
      <c r="P120" s="12"/>
      <c r="Q120" s="424"/>
    </row>
    <row r="121" spans="1:17" s="24" customFormat="1" ht="12" hidden="1" customHeight="1" outlineLevel="1">
      <c r="A121" s="9">
        <f t="shared" si="4"/>
        <v>116</v>
      </c>
      <c r="B121" s="394"/>
      <c r="C121" s="27">
        <f t="shared" si="3"/>
        <v>102</v>
      </c>
      <c r="D121" s="28" t="s">
        <v>180</v>
      </c>
      <c r="E121" s="28"/>
      <c r="F121" s="12"/>
      <c r="G121" s="12"/>
      <c r="H121" s="12"/>
      <c r="I121" s="12"/>
      <c r="J121" s="12"/>
      <c r="K121" s="12"/>
      <c r="L121" s="12"/>
      <c r="M121" s="12"/>
      <c r="N121" s="12"/>
      <c r="O121" s="12"/>
      <c r="P121" s="12"/>
      <c r="Q121" s="424"/>
    </row>
    <row r="122" spans="1:17" s="24" customFormat="1" ht="12" hidden="1" customHeight="1" outlineLevel="1">
      <c r="A122" s="9">
        <f t="shared" si="4"/>
        <v>117</v>
      </c>
      <c r="B122" s="394"/>
      <c r="C122" s="27">
        <f t="shared" si="3"/>
        <v>103</v>
      </c>
      <c r="D122" s="28" t="s">
        <v>180</v>
      </c>
      <c r="E122" s="28"/>
      <c r="F122" s="12"/>
      <c r="G122" s="12"/>
      <c r="H122" s="12"/>
      <c r="I122" s="12"/>
      <c r="J122" s="12"/>
      <c r="K122" s="12"/>
      <c r="L122" s="12"/>
      <c r="M122" s="12"/>
      <c r="N122" s="12"/>
      <c r="O122" s="12"/>
      <c r="P122" s="12"/>
      <c r="Q122" s="424"/>
    </row>
    <row r="123" spans="1:17" s="24" customFormat="1" ht="12" hidden="1" customHeight="1" outlineLevel="1">
      <c r="A123" s="9">
        <f t="shared" si="4"/>
        <v>118</v>
      </c>
      <c r="B123" s="394"/>
      <c r="C123" s="27">
        <f t="shared" si="3"/>
        <v>104</v>
      </c>
      <c r="D123" s="28" t="s">
        <v>180</v>
      </c>
      <c r="E123" s="28"/>
      <c r="F123" s="12"/>
      <c r="G123" s="12"/>
      <c r="H123" s="12"/>
      <c r="I123" s="12"/>
      <c r="J123" s="12"/>
      <c r="K123" s="12"/>
      <c r="L123" s="12"/>
      <c r="M123" s="12"/>
      <c r="N123" s="12"/>
      <c r="O123" s="12"/>
      <c r="P123" s="12"/>
      <c r="Q123" s="424"/>
    </row>
    <row r="124" spans="1:17" s="24" customFormat="1" ht="12" hidden="1" customHeight="1" outlineLevel="1">
      <c r="A124" s="9">
        <f t="shared" si="4"/>
        <v>119</v>
      </c>
      <c r="B124" s="394"/>
      <c r="C124" s="27">
        <f t="shared" si="3"/>
        <v>105</v>
      </c>
      <c r="D124" s="28" t="s">
        <v>180</v>
      </c>
      <c r="E124" s="28"/>
      <c r="F124" s="12"/>
      <c r="G124" s="12"/>
      <c r="H124" s="12"/>
      <c r="I124" s="12"/>
      <c r="J124" s="12"/>
      <c r="K124" s="12"/>
      <c r="L124" s="12"/>
      <c r="M124" s="12"/>
      <c r="N124" s="12"/>
      <c r="O124" s="12"/>
      <c r="P124" s="12"/>
      <c r="Q124" s="424"/>
    </row>
    <row r="125" spans="1:17" s="24" customFormat="1" ht="12" hidden="1" customHeight="1" outlineLevel="1">
      <c r="A125" s="9">
        <f t="shared" si="4"/>
        <v>120</v>
      </c>
      <c r="B125" s="394"/>
      <c r="C125" s="27">
        <f t="shared" si="3"/>
        <v>106</v>
      </c>
      <c r="D125" s="28" t="s">
        <v>180</v>
      </c>
      <c r="E125" s="28"/>
      <c r="F125" s="12"/>
      <c r="G125" s="12"/>
      <c r="H125" s="12"/>
      <c r="I125" s="12"/>
      <c r="J125" s="12"/>
      <c r="K125" s="12"/>
      <c r="L125" s="12"/>
      <c r="M125" s="12"/>
      <c r="N125" s="12"/>
      <c r="O125" s="12"/>
      <c r="P125" s="12"/>
      <c r="Q125" s="424"/>
    </row>
    <row r="126" spans="1:17" s="24" customFormat="1" ht="12" hidden="1" customHeight="1" outlineLevel="1">
      <c r="A126" s="9">
        <f t="shared" si="4"/>
        <v>121</v>
      </c>
      <c r="B126" s="394"/>
      <c r="C126" s="27">
        <f t="shared" si="3"/>
        <v>107</v>
      </c>
      <c r="D126" s="28" t="s">
        <v>180</v>
      </c>
      <c r="E126" s="28"/>
      <c r="F126" s="12"/>
      <c r="G126" s="12"/>
      <c r="H126" s="12"/>
      <c r="I126" s="12"/>
      <c r="J126" s="12"/>
      <c r="K126" s="12"/>
      <c r="L126" s="12"/>
      <c r="M126" s="12"/>
      <c r="N126" s="12"/>
      <c r="O126" s="12"/>
      <c r="P126" s="12"/>
      <c r="Q126" s="424"/>
    </row>
    <row r="127" spans="1:17" s="24" customFormat="1" ht="12" hidden="1" customHeight="1" outlineLevel="1">
      <c r="A127" s="9">
        <f t="shared" si="4"/>
        <v>122</v>
      </c>
      <c r="B127" s="394"/>
      <c r="C127" s="27">
        <f t="shared" si="3"/>
        <v>108</v>
      </c>
      <c r="D127" s="28" t="s">
        <v>180</v>
      </c>
      <c r="E127" s="28"/>
      <c r="F127" s="12"/>
      <c r="G127" s="12"/>
      <c r="H127" s="12"/>
      <c r="I127" s="12"/>
      <c r="J127" s="12"/>
      <c r="K127" s="12"/>
      <c r="L127" s="12"/>
      <c r="M127" s="12"/>
      <c r="N127" s="12"/>
      <c r="O127" s="12"/>
      <c r="P127" s="12"/>
      <c r="Q127" s="424"/>
    </row>
    <row r="128" spans="1:17" s="24" customFormat="1" ht="12" hidden="1" customHeight="1" outlineLevel="1">
      <c r="A128" s="9">
        <f t="shared" si="4"/>
        <v>123</v>
      </c>
      <c r="B128" s="394"/>
      <c r="C128" s="27">
        <f t="shared" si="3"/>
        <v>109</v>
      </c>
      <c r="D128" s="28" t="s">
        <v>180</v>
      </c>
      <c r="E128" s="28"/>
      <c r="F128" s="12"/>
      <c r="G128" s="12"/>
      <c r="H128" s="12"/>
      <c r="I128" s="12"/>
      <c r="J128" s="12"/>
      <c r="K128" s="12"/>
      <c r="L128" s="12"/>
      <c r="M128" s="12"/>
      <c r="N128" s="12"/>
      <c r="O128" s="12"/>
      <c r="P128" s="12"/>
      <c r="Q128" s="424"/>
    </row>
    <row r="129" spans="1:17" s="24" customFormat="1" ht="12" hidden="1" customHeight="1" outlineLevel="1">
      <c r="A129" s="9">
        <f t="shared" si="4"/>
        <v>124</v>
      </c>
      <c r="B129" s="394"/>
      <c r="C129" s="27">
        <f t="shared" si="3"/>
        <v>110</v>
      </c>
      <c r="D129" s="28" t="s">
        <v>180</v>
      </c>
      <c r="E129" s="28"/>
      <c r="F129" s="12"/>
      <c r="G129" s="12"/>
      <c r="H129" s="12"/>
      <c r="I129" s="12"/>
      <c r="J129" s="12"/>
      <c r="K129" s="12"/>
      <c r="L129" s="12"/>
      <c r="M129" s="12"/>
      <c r="N129" s="12"/>
      <c r="O129" s="12"/>
      <c r="P129" s="12"/>
      <c r="Q129" s="424"/>
    </row>
    <row r="130" spans="1:17" s="24" customFormat="1" ht="12" hidden="1" customHeight="1" outlineLevel="1">
      <c r="A130" s="9">
        <f t="shared" si="4"/>
        <v>125</v>
      </c>
      <c r="B130" s="394"/>
      <c r="C130" s="27">
        <f t="shared" si="3"/>
        <v>111</v>
      </c>
      <c r="D130" s="28" t="s">
        <v>180</v>
      </c>
      <c r="E130" s="28"/>
      <c r="F130" s="12"/>
      <c r="G130" s="12"/>
      <c r="H130" s="12"/>
      <c r="I130" s="12"/>
      <c r="J130" s="12"/>
      <c r="K130" s="12"/>
      <c r="L130" s="12"/>
      <c r="M130" s="12"/>
      <c r="N130" s="12"/>
      <c r="O130" s="12"/>
      <c r="P130" s="12"/>
      <c r="Q130" s="424"/>
    </row>
    <row r="131" spans="1:17" s="24" customFormat="1" ht="12" hidden="1" customHeight="1" outlineLevel="1">
      <c r="A131" s="9">
        <f t="shared" si="4"/>
        <v>126</v>
      </c>
      <c r="B131" s="394"/>
      <c r="C131" s="27">
        <f t="shared" si="3"/>
        <v>112</v>
      </c>
      <c r="D131" s="28" t="s">
        <v>180</v>
      </c>
      <c r="E131" s="28"/>
      <c r="F131" s="12"/>
      <c r="G131" s="12"/>
      <c r="H131" s="12"/>
      <c r="I131" s="12"/>
      <c r="J131" s="12"/>
      <c r="K131" s="12"/>
      <c r="L131" s="12"/>
      <c r="M131" s="12"/>
      <c r="N131" s="12"/>
      <c r="O131" s="12"/>
      <c r="P131" s="12"/>
      <c r="Q131" s="424"/>
    </row>
    <row r="132" spans="1:17" s="24" customFormat="1" ht="12" hidden="1" customHeight="1" outlineLevel="1">
      <c r="A132" s="9">
        <f t="shared" si="4"/>
        <v>127</v>
      </c>
      <c r="B132" s="394"/>
      <c r="C132" s="27">
        <f t="shared" si="3"/>
        <v>113</v>
      </c>
      <c r="D132" s="28" t="s">
        <v>180</v>
      </c>
      <c r="E132" s="28"/>
      <c r="F132" s="12"/>
      <c r="G132" s="12"/>
      <c r="H132" s="12"/>
      <c r="I132" s="12"/>
      <c r="J132" s="12"/>
      <c r="K132" s="12"/>
      <c r="L132" s="12"/>
      <c r="M132" s="12"/>
      <c r="N132" s="12"/>
      <c r="O132" s="12"/>
      <c r="P132" s="12"/>
      <c r="Q132" s="424"/>
    </row>
    <row r="133" spans="1:17" s="24" customFormat="1" ht="12" hidden="1" customHeight="1" outlineLevel="1">
      <c r="A133" s="9">
        <f t="shared" si="4"/>
        <v>128</v>
      </c>
      <c r="B133" s="394"/>
      <c r="C133" s="27">
        <f t="shared" si="3"/>
        <v>114</v>
      </c>
      <c r="D133" s="28" t="s">
        <v>180</v>
      </c>
      <c r="E133" s="28"/>
      <c r="F133" s="12"/>
      <c r="G133" s="12"/>
      <c r="H133" s="12"/>
      <c r="I133" s="12"/>
      <c r="J133" s="12"/>
      <c r="K133" s="12"/>
      <c r="L133" s="12"/>
      <c r="M133" s="12"/>
      <c r="N133" s="12"/>
      <c r="O133" s="12"/>
      <c r="P133" s="12"/>
      <c r="Q133" s="424"/>
    </row>
    <row r="134" spans="1:17" s="24" customFormat="1" ht="12" hidden="1" customHeight="1" outlineLevel="1">
      <c r="A134" s="9">
        <f t="shared" si="4"/>
        <v>129</v>
      </c>
      <c r="B134" s="394"/>
      <c r="C134" s="27">
        <f t="shared" si="3"/>
        <v>115</v>
      </c>
      <c r="D134" s="28" t="s">
        <v>180</v>
      </c>
      <c r="E134" s="28"/>
      <c r="F134" s="12"/>
      <c r="G134" s="12"/>
      <c r="H134" s="12"/>
      <c r="I134" s="12"/>
      <c r="J134" s="12"/>
      <c r="K134" s="12"/>
      <c r="L134" s="12"/>
      <c r="M134" s="12"/>
      <c r="N134" s="12"/>
      <c r="O134" s="12"/>
      <c r="P134" s="12"/>
      <c r="Q134" s="424"/>
    </row>
    <row r="135" spans="1:17" s="24" customFormat="1" ht="12" hidden="1" customHeight="1" outlineLevel="1">
      <c r="A135" s="9">
        <f t="shared" si="4"/>
        <v>130</v>
      </c>
      <c r="B135" s="394"/>
      <c r="C135" s="27">
        <f t="shared" si="3"/>
        <v>116</v>
      </c>
      <c r="D135" s="28" t="s">
        <v>180</v>
      </c>
      <c r="E135" s="28"/>
      <c r="F135" s="12"/>
      <c r="G135" s="12"/>
      <c r="H135" s="12"/>
      <c r="I135" s="12"/>
      <c r="J135" s="12"/>
      <c r="K135" s="12"/>
      <c r="L135" s="12"/>
      <c r="M135" s="12"/>
      <c r="N135" s="12"/>
      <c r="O135" s="12"/>
      <c r="P135" s="12"/>
      <c r="Q135" s="424"/>
    </row>
    <row r="136" spans="1:17" s="24" customFormat="1" ht="12" hidden="1" customHeight="1" outlineLevel="1">
      <c r="A136" s="9">
        <f t="shared" si="4"/>
        <v>131</v>
      </c>
      <c r="B136" s="394"/>
      <c r="C136" s="27">
        <f t="shared" si="3"/>
        <v>117</v>
      </c>
      <c r="D136" s="28" t="s">
        <v>180</v>
      </c>
      <c r="E136" s="28"/>
      <c r="F136" s="12"/>
      <c r="G136" s="12"/>
      <c r="H136" s="12"/>
      <c r="I136" s="12"/>
      <c r="J136" s="12"/>
      <c r="K136" s="12"/>
      <c r="L136" s="12"/>
      <c r="M136" s="12"/>
      <c r="N136" s="12"/>
      <c r="O136" s="12"/>
      <c r="P136" s="12"/>
      <c r="Q136" s="424"/>
    </row>
    <row r="137" spans="1:17" s="24" customFormat="1" ht="12" hidden="1" customHeight="1" outlineLevel="1">
      <c r="A137" s="9">
        <f t="shared" si="4"/>
        <v>132</v>
      </c>
      <c r="B137" s="394"/>
      <c r="C137" s="27">
        <f t="shared" si="3"/>
        <v>118</v>
      </c>
      <c r="D137" s="28" t="s">
        <v>180</v>
      </c>
      <c r="E137" s="28"/>
      <c r="F137" s="12"/>
      <c r="G137" s="12"/>
      <c r="H137" s="12"/>
      <c r="I137" s="12"/>
      <c r="J137" s="12"/>
      <c r="K137" s="12"/>
      <c r="L137" s="12"/>
      <c r="M137" s="12"/>
      <c r="N137" s="12"/>
      <c r="O137" s="12"/>
      <c r="P137" s="12"/>
      <c r="Q137" s="424"/>
    </row>
    <row r="138" spans="1:17" s="24" customFormat="1" ht="12" hidden="1" customHeight="1" outlineLevel="1">
      <c r="A138" s="9">
        <f t="shared" si="4"/>
        <v>133</v>
      </c>
      <c r="B138" s="394"/>
      <c r="C138" s="27">
        <f t="shared" si="3"/>
        <v>119</v>
      </c>
      <c r="D138" s="28" t="s">
        <v>180</v>
      </c>
      <c r="E138" s="28"/>
      <c r="F138" s="12"/>
      <c r="G138" s="12"/>
      <c r="H138" s="12"/>
      <c r="I138" s="12"/>
      <c r="J138" s="12"/>
      <c r="K138" s="12"/>
      <c r="L138" s="12"/>
      <c r="M138" s="12"/>
      <c r="N138" s="12"/>
      <c r="O138" s="12"/>
      <c r="P138" s="12"/>
      <c r="Q138" s="424"/>
    </row>
    <row r="139" spans="1:17" s="24" customFormat="1" ht="12" hidden="1" customHeight="1" outlineLevel="1">
      <c r="A139" s="9">
        <f t="shared" si="4"/>
        <v>134</v>
      </c>
      <c r="B139" s="394"/>
      <c r="C139" s="27">
        <f t="shared" si="3"/>
        <v>120</v>
      </c>
      <c r="D139" s="28" t="s">
        <v>180</v>
      </c>
      <c r="E139" s="28"/>
      <c r="F139" s="12"/>
      <c r="G139" s="12"/>
      <c r="H139" s="12"/>
      <c r="I139" s="12"/>
      <c r="J139" s="12"/>
      <c r="K139" s="12"/>
      <c r="L139" s="12"/>
      <c r="M139" s="12"/>
      <c r="N139" s="12"/>
      <c r="O139" s="12"/>
      <c r="P139" s="12"/>
      <c r="Q139" s="424"/>
    </row>
    <row r="140" spans="1:17" s="24" customFormat="1" ht="12" hidden="1" customHeight="1" outlineLevel="1">
      <c r="A140" s="9">
        <f t="shared" si="4"/>
        <v>135</v>
      </c>
      <c r="B140" s="394"/>
      <c r="C140" s="27">
        <f t="shared" si="3"/>
        <v>121</v>
      </c>
      <c r="D140" s="28" t="s">
        <v>180</v>
      </c>
      <c r="E140" s="28"/>
      <c r="F140" s="12"/>
      <c r="G140" s="12"/>
      <c r="H140" s="12"/>
      <c r="I140" s="12"/>
      <c r="J140" s="12"/>
      <c r="K140" s="12"/>
      <c r="L140" s="12"/>
      <c r="M140" s="12"/>
      <c r="N140" s="12"/>
      <c r="O140" s="12"/>
      <c r="P140" s="12"/>
      <c r="Q140" s="424"/>
    </row>
    <row r="141" spans="1:17" s="24" customFormat="1" ht="12" hidden="1" customHeight="1" outlineLevel="1">
      <c r="A141" s="9">
        <f t="shared" si="4"/>
        <v>136</v>
      </c>
      <c r="B141" s="394"/>
      <c r="C141" s="27">
        <f t="shared" si="3"/>
        <v>122</v>
      </c>
      <c r="D141" s="28" t="s">
        <v>180</v>
      </c>
      <c r="E141" s="28"/>
      <c r="F141" s="12"/>
      <c r="G141" s="12"/>
      <c r="H141" s="12"/>
      <c r="I141" s="12"/>
      <c r="J141" s="12"/>
      <c r="K141" s="12"/>
      <c r="L141" s="12"/>
      <c r="M141" s="12"/>
      <c r="N141" s="12"/>
      <c r="O141" s="12"/>
      <c r="P141" s="12"/>
      <c r="Q141" s="424"/>
    </row>
    <row r="142" spans="1:17" s="24" customFormat="1" ht="12" hidden="1" customHeight="1" outlineLevel="1">
      <c r="A142" s="9">
        <f t="shared" si="4"/>
        <v>137</v>
      </c>
      <c r="B142" s="394"/>
      <c r="C142" s="27">
        <f t="shared" si="3"/>
        <v>123</v>
      </c>
      <c r="D142" s="28" t="s">
        <v>180</v>
      </c>
      <c r="E142" s="28"/>
      <c r="F142" s="12"/>
      <c r="G142" s="12"/>
      <c r="H142" s="12"/>
      <c r="I142" s="12"/>
      <c r="J142" s="12"/>
      <c r="K142" s="12"/>
      <c r="L142" s="12"/>
      <c r="M142" s="12"/>
      <c r="N142" s="12"/>
      <c r="O142" s="12"/>
      <c r="P142" s="12"/>
      <c r="Q142" s="424"/>
    </row>
    <row r="143" spans="1:17" s="24" customFormat="1" ht="12" hidden="1" customHeight="1" outlineLevel="1">
      <c r="A143" s="9">
        <f t="shared" si="4"/>
        <v>138</v>
      </c>
      <c r="B143" s="394"/>
      <c r="C143" s="27">
        <f t="shared" si="3"/>
        <v>124</v>
      </c>
      <c r="D143" s="28" t="s">
        <v>180</v>
      </c>
      <c r="E143" s="28"/>
      <c r="F143" s="12"/>
      <c r="G143" s="12"/>
      <c r="H143" s="12"/>
      <c r="I143" s="12"/>
      <c r="J143" s="12"/>
      <c r="K143" s="12"/>
      <c r="L143" s="12"/>
      <c r="M143" s="12"/>
      <c r="N143" s="12"/>
      <c r="O143" s="12"/>
      <c r="P143" s="12"/>
      <c r="Q143" s="424"/>
    </row>
    <row r="144" spans="1:17" s="24" customFormat="1" ht="12" hidden="1" customHeight="1" outlineLevel="1">
      <c r="A144" s="9">
        <f t="shared" si="4"/>
        <v>139</v>
      </c>
      <c r="B144" s="394"/>
      <c r="C144" s="27">
        <f t="shared" si="3"/>
        <v>125</v>
      </c>
      <c r="D144" s="28" t="s">
        <v>180</v>
      </c>
      <c r="E144" s="28"/>
      <c r="F144" s="12"/>
      <c r="G144" s="12"/>
      <c r="H144" s="12"/>
      <c r="I144" s="12"/>
      <c r="J144" s="12"/>
      <c r="K144" s="12"/>
      <c r="L144" s="12"/>
      <c r="M144" s="12"/>
      <c r="N144" s="12"/>
      <c r="O144" s="12"/>
      <c r="P144" s="12"/>
      <c r="Q144" s="424"/>
    </row>
    <row r="145" spans="1:17" s="24" customFormat="1" ht="12" hidden="1" customHeight="1" outlineLevel="1">
      <c r="A145" s="9">
        <f t="shared" si="4"/>
        <v>140</v>
      </c>
      <c r="B145" s="394"/>
      <c r="C145" s="27">
        <f t="shared" si="3"/>
        <v>126</v>
      </c>
      <c r="D145" s="28" t="s">
        <v>180</v>
      </c>
      <c r="E145" s="28"/>
      <c r="F145" s="12"/>
      <c r="G145" s="12"/>
      <c r="H145" s="12"/>
      <c r="I145" s="12"/>
      <c r="J145" s="12"/>
      <c r="K145" s="12"/>
      <c r="L145" s="12"/>
      <c r="M145" s="12"/>
      <c r="N145" s="12"/>
      <c r="O145" s="12"/>
      <c r="P145" s="12"/>
      <c r="Q145" s="424"/>
    </row>
    <row r="146" spans="1:17" s="24" customFormat="1" ht="12" hidden="1" customHeight="1" outlineLevel="1">
      <c r="A146" s="9">
        <f t="shared" si="4"/>
        <v>141</v>
      </c>
      <c r="B146" s="394"/>
      <c r="C146" s="27">
        <f t="shared" si="3"/>
        <v>127</v>
      </c>
      <c r="D146" s="28" t="s">
        <v>180</v>
      </c>
      <c r="E146" s="28"/>
      <c r="F146" s="12"/>
      <c r="G146" s="12"/>
      <c r="H146" s="12"/>
      <c r="I146" s="12"/>
      <c r="J146" s="12"/>
      <c r="K146" s="12"/>
      <c r="L146" s="12"/>
      <c r="M146" s="12"/>
      <c r="N146" s="12"/>
      <c r="O146" s="12"/>
      <c r="P146" s="12"/>
      <c r="Q146" s="424"/>
    </row>
    <row r="147" spans="1:17" s="24" customFormat="1" ht="12" hidden="1" customHeight="1" outlineLevel="1">
      <c r="A147" s="9">
        <f t="shared" si="4"/>
        <v>142</v>
      </c>
      <c r="B147" s="394"/>
      <c r="C147" s="27">
        <f t="shared" si="3"/>
        <v>128</v>
      </c>
      <c r="D147" s="28" t="s">
        <v>180</v>
      </c>
      <c r="E147" s="28"/>
      <c r="F147" s="12"/>
      <c r="G147" s="12"/>
      <c r="H147" s="12"/>
      <c r="I147" s="12"/>
      <c r="J147" s="12"/>
      <c r="K147" s="12"/>
      <c r="L147" s="12"/>
      <c r="M147" s="12"/>
      <c r="N147" s="12"/>
      <c r="O147" s="12"/>
      <c r="P147" s="12"/>
      <c r="Q147" s="424"/>
    </row>
    <row r="148" spans="1:17" s="24" customFormat="1" ht="12" hidden="1" customHeight="1" outlineLevel="1">
      <c r="A148" s="9">
        <f t="shared" si="4"/>
        <v>143</v>
      </c>
      <c r="B148" s="394"/>
      <c r="C148" s="27">
        <f t="shared" si="3"/>
        <v>129</v>
      </c>
      <c r="D148" s="28" t="s">
        <v>180</v>
      </c>
      <c r="E148" s="28"/>
      <c r="F148" s="12"/>
      <c r="G148" s="12"/>
      <c r="H148" s="12"/>
      <c r="I148" s="12"/>
      <c r="J148" s="12"/>
      <c r="K148" s="12"/>
      <c r="L148" s="12"/>
      <c r="M148" s="12"/>
      <c r="N148" s="12"/>
      <c r="O148" s="12"/>
      <c r="P148" s="12"/>
      <c r="Q148" s="424"/>
    </row>
    <row r="149" spans="1:17" s="24" customFormat="1" ht="12" hidden="1" customHeight="1" outlineLevel="1">
      <c r="A149" s="9">
        <f t="shared" si="4"/>
        <v>144</v>
      </c>
      <c r="B149" s="394"/>
      <c r="C149" s="27">
        <f t="shared" ref="C149:C169" si="5">C148+1</f>
        <v>130</v>
      </c>
      <c r="D149" s="28" t="s">
        <v>180</v>
      </c>
      <c r="E149" s="28"/>
      <c r="F149" s="12"/>
      <c r="G149" s="12"/>
      <c r="H149" s="12"/>
      <c r="I149" s="12"/>
      <c r="J149" s="12"/>
      <c r="K149" s="12"/>
      <c r="L149" s="12"/>
      <c r="M149" s="12"/>
      <c r="N149" s="12"/>
      <c r="O149" s="12"/>
      <c r="P149" s="12"/>
      <c r="Q149" s="424"/>
    </row>
    <row r="150" spans="1:17" s="24" customFormat="1" ht="12" hidden="1" customHeight="1" outlineLevel="1">
      <c r="A150" s="9">
        <f t="shared" si="4"/>
        <v>145</v>
      </c>
      <c r="B150" s="394"/>
      <c r="C150" s="27">
        <f t="shared" si="5"/>
        <v>131</v>
      </c>
      <c r="D150" s="28" t="s">
        <v>180</v>
      </c>
      <c r="E150" s="28"/>
      <c r="F150" s="12"/>
      <c r="G150" s="12"/>
      <c r="H150" s="12"/>
      <c r="I150" s="12"/>
      <c r="J150" s="12"/>
      <c r="K150" s="12"/>
      <c r="L150" s="12"/>
      <c r="M150" s="12"/>
      <c r="N150" s="12"/>
      <c r="O150" s="12"/>
      <c r="P150" s="12"/>
      <c r="Q150" s="424"/>
    </row>
    <row r="151" spans="1:17" s="24" customFormat="1" ht="12" hidden="1" customHeight="1" outlineLevel="1">
      <c r="A151" s="9">
        <f t="shared" ref="A151:A170" si="6">A150+1</f>
        <v>146</v>
      </c>
      <c r="B151" s="394"/>
      <c r="C151" s="27">
        <f t="shared" si="5"/>
        <v>132</v>
      </c>
      <c r="D151" s="28" t="s">
        <v>180</v>
      </c>
      <c r="E151" s="28"/>
      <c r="F151" s="12"/>
      <c r="G151" s="12"/>
      <c r="H151" s="12"/>
      <c r="I151" s="12"/>
      <c r="J151" s="12"/>
      <c r="K151" s="12"/>
      <c r="L151" s="12"/>
      <c r="M151" s="12"/>
      <c r="N151" s="12"/>
      <c r="O151" s="12"/>
      <c r="P151" s="12"/>
      <c r="Q151" s="424"/>
    </row>
    <row r="152" spans="1:17" s="24" customFormat="1" ht="12" hidden="1" customHeight="1" outlineLevel="1">
      <c r="A152" s="9">
        <f t="shared" si="6"/>
        <v>147</v>
      </c>
      <c r="B152" s="394"/>
      <c r="C152" s="27">
        <f t="shared" si="5"/>
        <v>133</v>
      </c>
      <c r="D152" s="28" t="s">
        <v>180</v>
      </c>
      <c r="E152" s="28"/>
      <c r="F152" s="12"/>
      <c r="G152" s="12"/>
      <c r="H152" s="12"/>
      <c r="I152" s="12"/>
      <c r="J152" s="12"/>
      <c r="K152" s="12"/>
      <c r="L152" s="12"/>
      <c r="M152" s="12"/>
      <c r="N152" s="12"/>
      <c r="O152" s="12"/>
      <c r="P152" s="12"/>
      <c r="Q152" s="424"/>
    </row>
    <row r="153" spans="1:17" s="24" customFormat="1" ht="12" hidden="1" customHeight="1" outlineLevel="1">
      <c r="A153" s="9">
        <f t="shared" si="6"/>
        <v>148</v>
      </c>
      <c r="B153" s="394"/>
      <c r="C153" s="27">
        <f t="shared" si="5"/>
        <v>134</v>
      </c>
      <c r="D153" s="28" t="s">
        <v>180</v>
      </c>
      <c r="E153" s="28"/>
      <c r="F153" s="12"/>
      <c r="G153" s="12"/>
      <c r="H153" s="12"/>
      <c r="I153" s="12"/>
      <c r="J153" s="12"/>
      <c r="K153" s="12"/>
      <c r="L153" s="12"/>
      <c r="M153" s="12"/>
      <c r="N153" s="12"/>
      <c r="O153" s="12"/>
      <c r="P153" s="12"/>
      <c r="Q153" s="424"/>
    </row>
    <row r="154" spans="1:17" s="24" customFormat="1" ht="12" hidden="1" customHeight="1" outlineLevel="1">
      <c r="A154" s="9">
        <f t="shared" si="6"/>
        <v>149</v>
      </c>
      <c r="B154" s="394"/>
      <c r="C154" s="27">
        <f t="shared" si="5"/>
        <v>135</v>
      </c>
      <c r="D154" s="28" t="s">
        <v>180</v>
      </c>
      <c r="E154" s="28"/>
      <c r="F154" s="12"/>
      <c r="G154" s="12"/>
      <c r="H154" s="12"/>
      <c r="I154" s="12"/>
      <c r="J154" s="12"/>
      <c r="K154" s="12"/>
      <c r="L154" s="12"/>
      <c r="M154" s="12"/>
      <c r="N154" s="12"/>
      <c r="O154" s="12"/>
      <c r="P154" s="12"/>
      <c r="Q154" s="424"/>
    </row>
    <row r="155" spans="1:17" s="24" customFormat="1" ht="12" hidden="1" customHeight="1" outlineLevel="1">
      <c r="A155" s="9">
        <f t="shared" si="6"/>
        <v>150</v>
      </c>
      <c r="B155" s="394"/>
      <c r="C155" s="27">
        <f t="shared" si="5"/>
        <v>136</v>
      </c>
      <c r="D155" s="28" t="s">
        <v>180</v>
      </c>
      <c r="E155" s="28"/>
      <c r="F155" s="12"/>
      <c r="G155" s="12"/>
      <c r="H155" s="12"/>
      <c r="I155" s="12"/>
      <c r="J155" s="12"/>
      <c r="K155" s="12"/>
      <c r="L155" s="12"/>
      <c r="M155" s="12"/>
      <c r="N155" s="12"/>
      <c r="O155" s="12"/>
      <c r="P155" s="12"/>
      <c r="Q155" s="424"/>
    </row>
    <row r="156" spans="1:17" s="24" customFormat="1" ht="12" hidden="1" customHeight="1" outlineLevel="1">
      <c r="A156" s="9">
        <f t="shared" si="6"/>
        <v>151</v>
      </c>
      <c r="B156" s="394"/>
      <c r="C156" s="27">
        <f t="shared" si="5"/>
        <v>137</v>
      </c>
      <c r="D156" s="28" t="s">
        <v>180</v>
      </c>
      <c r="E156" s="28"/>
      <c r="F156" s="12"/>
      <c r="G156" s="12"/>
      <c r="H156" s="12"/>
      <c r="I156" s="12"/>
      <c r="J156" s="12"/>
      <c r="K156" s="12"/>
      <c r="L156" s="12"/>
      <c r="M156" s="12"/>
      <c r="N156" s="12"/>
      <c r="O156" s="12"/>
      <c r="P156" s="12"/>
      <c r="Q156" s="424"/>
    </row>
    <row r="157" spans="1:17" s="24" customFormat="1" ht="12" hidden="1" customHeight="1" outlineLevel="1">
      <c r="A157" s="9">
        <f t="shared" si="6"/>
        <v>152</v>
      </c>
      <c r="B157" s="394"/>
      <c r="C157" s="27">
        <f t="shared" si="5"/>
        <v>138</v>
      </c>
      <c r="D157" s="28" t="s">
        <v>180</v>
      </c>
      <c r="E157" s="28"/>
      <c r="F157" s="12"/>
      <c r="G157" s="12"/>
      <c r="H157" s="12"/>
      <c r="I157" s="12"/>
      <c r="J157" s="12"/>
      <c r="K157" s="12"/>
      <c r="L157" s="12"/>
      <c r="M157" s="12"/>
      <c r="N157" s="12"/>
      <c r="O157" s="12"/>
      <c r="P157" s="12"/>
      <c r="Q157" s="424"/>
    </row>
    <row r="158" spans="1:17" s="24" customFormat="1" ht="12" hidden="1" customHeight="1" outlineLevel="1">
      <c r="A158" s="9">
        <f t="shared" si="6"/>
        <v>153</v>
      </c>
      <c r="B158" s="394"/>
      <c r="C158" s="27">
        <f t="shared" si="5"/>
        <v>139</v>
      </c>
      <c r="D158" s="28" t="s">
        <v>180</v>
      </c>
      <c r="E158" s="28"/>
      <c r="F158" s="12"/>
      <c r="G158" s="12"/>
      <c r="H158" s="12"/>
      <c r="I158" s="12"/>
      <c r="J158" s="12"/>
      <c r="K158" s="12"/>
      <c r="L158" s="12"/>
      <c r="M158" s="12"/>
      <c r="N158" s="12"/>
      <c r="O158" s="12"/>
      <c r="P158" s="12"/>
      <c r="Q158" s="424"/>
    </row>
    <row r="159" spans="1:17" s="24" customFormat="1" ht="12" hidden="1" customHeight="1" outlineLevel="1">
      <c r="A159" s="9">
        <f t="shared" si="6"/>
        <v>154</v>
      </c>
      <c r="B159" s="394"/>
      <c r="C159" s="27">
        <f t="shared" si="5"/>
        <v>140</v>
      </c>
      <c r="D159" s="28" t="s">
        <v>180</v>
      </c>
      <c r="E159" s="28"/>
      <c r="F159" s="12"/>
      <c r="G159" s="12"/>
      <c r="H159" s="12"/>
      <c r="I159" s="12"/>
      <c r="J159" s="12"/>
      <c r="K159" s="12"/>
      <c r="L159" s="12"/>
      <c r="M159" s="12"/>
      <c r="N159" s="12"/>
      <c r="O159" s="12"/>
      <c r="P159" s="12"/>
      <c r="Q159" s="424"/>
    </row>
    <row r="160" spans="1:17" s="24" customFormat="1" ht="12" hidden="1" customHeight="1" outlineLevel="1">
      <c r="A160" s="9">
        <f t="shared" si="6"/>
        <v>155</v>
      </c>
      <c r="B160" s="394"/>
      <c r="C160" s="27">
        <f t="shared" si="5"/>
        <v>141</v>
      </c>
      <c r="D160" s="28" t="s">
        <v>180</v>
      </c>
      <c r="E160" s="28"/>
      <c r="F160" s="12"/>
      <c r="G160" s="12"/>
      <c r="H160" s="12"/>
      <c r="I160" s="12"/>
      <c r="J160" s="12"/>
      <c r="K160" s="12"/>
      <c r="L160" s="12"/>
      <c r="M160" s="12"/>
      <c r="N160" s="12"/>
      <c r="O160" s="12"/>
      <c r="P160" s="12"/>
      <c r="Q160" s="424"/>
    </row>
    <row r="161" spans="1:17" s="24" customFormat="1" ht="12" hidden="1" customHeight="1" outlineLevel="1">
      <c r="A161" s="9">
        <f t="shared" si="6"/>
        <v>156</v>
      </c>
      <c r="B161" s="394"/>
      <c r="C161" s="27">
        <f t="shared" si="5"/>
        <v>142</v>
      </c>
      <c r="D161" s="28" t="s">
        <v>180</v>
      </c>
      <c r="E161" s="28"/>
      <c r="F161" s="12"/>
      <c r="G161" s="12"/>
      <c r="H161" s="12"/>
      <c r="I161" s="12"/>
      <c r="J161" s="12"/>
      <c r="K161" s="12"/>
      <c r="L161" s="12"/>
      <c r="M161" s="12"/>
      <c r="N161" s="12"/>
      <c r="O161" s="12"/>
      <c r="P161" s="12"/>
      <c r="Q161" s="424"/>
    </row>
    <row r="162" spans="1:17" s="24" customFormat="1" ht="12" hidden="1" customHeight="1" outlineLevel="1">
      <c r="A162" s="9">
        <f t="shared" si="6"/>
        <v>157</v>
      </c>
      <c r="B162" s="394"/>
      <c r="C162" s="27">
        <f t="shared" si="5"/>
        <v>143</v>
      </c>
      <c r="D162" s="28" t="s">
        <v>180</v>
      </c>
      <c r="E162" s="28"/>
      <c r="F162" s="12"/>
      <c r="G162" s="12"/>
      <c r="H162" s="12"/>
      <c r="I162" s="12"/>
      <c r="J162" s="12"/>
      <c r="K162" s="12"/>
      <c r="L162" s="12"/>
      <c r="M162" s="12"/>
      <c r="N162" s="12"/>
      <c r="O162" s="12"/>
      <c r="P162" s="12"/>
      <c r="Q162" s="424"/>
    </row>
    <row r="163" spans="1:17" s="24" customFormat="1" ht="12" hidden="1" customHeight="1" outlineLevel="1">
      <c r="A163" s="9">
        <f t="shared" si="6"/>
        <v>158</v>
      </c>
      <c r="B163" s="394"/>
      <c r="C163" s="27">
        <f t="shared" si="5"/>
        <v>144</v>
      </c>
      <c r="D163" s="28" t="s">
        <v>180</v>
      </c>
      <c r="E163" s="28"/>
      <c r="F163" s="12"/>
      <c r="G163" s="12"/>
      <c r="H163" s="12"/>
      <c r="I163" s="12"/>
      <c r="J163" s="12"/>
      <c r="K163" s="12"/>
      <c r="L163" s="12"/>
      <c r="M163" s="12"/>
      <c r="N163" s="12"/>
      <c r="O163" s="12"/>
      <c r="P163" s="12"/>
      <c r="Q163" s="424"/>
    </row>
    <row r="164" spans="1:17" s="24" customFormat="1" ht="12" hidden="1" customHeight="1" outlineLevel="1">
      <c r="A164" s="9">
        <f t="shared" si="6"/>
        <v>159</v>
      </c>
      <c r="B164" s="394"/>
      <c r="C164" s="27">
        <f t="shared" si="5"/>
        <v>145</v>
      </c>
      <c r="D164" s="28" t="s">
        <v>180</v>
      </c>
      <c r="E164" s="28"/>
      <c r="F164" s="12"/>
      <c r="G164" s="12"/>
      <c r="H164" s="12"/>
      <c r="I164" s="12"/>
      <c r="J164" s="12"/>
      <c r="K164" s="12"/>
      <c r="L164" s="12"/>
      <c r="M164" s="12"/>
      <c r="N164" s="12"/>
      <c r="O164" s="12"/>
      <c r="P164" s="12"/>
      <c r="Q164" s="424"/>
    </row>
    <row r="165" spans="1:17" s="24" customFormat="1" ht="12" hidden="1" customHeight="1" outlineLevel="1">
      <c r="A165" s="9">
        <f t="shared" si="6"/>
        <v>160</v>
      </c>
      <c r="B165" s="394"/>
      <c r="C165" s="27">
        <f t="shared" si="5"/>
        <v>146</v>
      </c>
      <c r="D165" s="28" t="s">
        <v>180</v>
      </c>
      <c r="E165" s="28"/>
      <c r="F165" s="12"/>
      <c r="G165" s="12"/>
      <c r="H165" s="12"/>
      <c r="I165" s="12"/>
      <c r="J165" s="12"/>
      <c r="K165" s="12"/>
      <c r="L165" s="12"/>
      <c r="M165" s="12"/>
      <c r="N165" s="12"/>
      <c r="O165" s="12"/>
      <c r="P165" s="12"/>
      <c r="Q165" s="424"/>
    </row>
    <row r="166" spans="1:17" s="24" customFormat="1" ht="12" hidden="1" customHeight="1" outlineLevel="1">
      <c r="A166" s="9">
        <f t="shared" si="6"/>
        <v>161</v>
      </c>
      <c r="B166" s="394"/>
      <c r="C166" s="27">
        <f t="shared" si="5"/>
        <v>147</v>
      </c>
      <c r="D166" s="28" t="s">
        <v>180</v>
      </c>
      <c r="E166" s="28"/>
      <c r="F166" s="12"/>
      <c r="G166" s="12"/>
      <c r="H166" s="12"/>
      <c r="I166" s="12"/>
      <c r="J166" s="12"/>
      <c r="K166" s="12"/>
      <c r="L166" s="12"/>
      <c r="M166" s="12"/>
      <c r="N166" s="12"/>
      <c r="O166" s="12"/>
      <c r="P166" s="12"/>
      <c r="Q166" s="424"/>
    </row>
    <row r="167" spans="1:17" s="24" customFormat="1" ht="12" hidden="1" customHeight="1" outlineLevel="1">
      <c r="A167" s="9">
        <f t="shared" si="6"/>
        <v>162</v>
      </c>
      <c r="B167" s="394"/>
      <c r="C167" s="27">
        <f t="shared" si="5"/>
        <v>148</v>
      </c>
      <c r="D167" s="28" t="s">
        <v>180</v>
      </c>
      <c r="E167" s="28"/>
      <c r="F167" s="12"/>
      <c r="G167" s="12"/>
      <c r="H167" s="12"/>
      <c r="I167" s="12"/>
      <c r="J167" s="12"/>
      <c r="K167" s="12"/>
      <c r="L167" s="12"/>
      <c r="M167" s="12"/>
      <c r="N167" s="12"/>
      <c r="O167" s="12"/>
      <c r="P167" s="12"/>
      <c r="Q167" s="424"/>
    </row>
    <row r="168" spans="1:17" s="24" customFormat="1" ht="12" hidden="1" customHeight="1" outlineLevel="1">
      <c r="A168" s="9">
        <f t="shared" si="6"/>
        <v>163</v>
      </c>
      <c r="B168" s="394"/>
      <c r="C168" s="27">
        <f t="shared" si="5"/>
        <v>149</v>
      </c>
      <c r="D168" s="28" t="s">
        <v>180</v>
      </c>
      <c r="E168" s="28"/>
      <c r="F168" s="12"/>
      <c r="G168" s="12"/>
      <c r="H168" s="12"/>
      <c r="I168" s="12"/>
      <c r="J168" s="12"/>
      <c r="K168" s="12"/>
      <c r="L168" s="12"/>
      <c r="M168" s="12"/>
      <c r="N168" s="12"/>
      <c r="O168" s="12"/>
      <c r="P168" s="12"/>
      <c r="Q168" s="424"/>
    </row>
    <row r="169" spans="1:17" s="24" customFormat="1" ht="12" hidden="1" customHeight="1" outlineLevel="1">
      <c r="A169" s="9">
        <f t="shared" si="6"/>
        <v>164</v>
      </c>
      <c r="B169" s="394"/>
      <c r="C169" s="27">
        <f t="shared" si="5"/>
        <v>150</v>
      </c>
      <c r="D169" s="28" t="s">
        <v>180</v>
      </c>
      <c r="E169" s="28"/>
      <c r="F169" s="12"/>
      <c r="G169" s="12"/>
      <c r="H169" s="12"/>
      <c r="I169" s="12"/>
      <c r="J169" s="12"/>
      <c r="K169" s="12"/>
      <c r="L169" s="12"/>
      <c r="M169" s="12"/>
      <c r="N169" s="12"/>
      <c r="O169" s="12"/>
      <c r="P169" s="12"/>
      <c r="Q169" s="424"/>
    </row>
    <row r="170" spans="1:17" s="24" customFormat="1" ht="12" customHeight="1" collapsed="1">
      <c r="A170" s="9">
        <f t="shared" si="6"/>
        <v>165</v>
      </c>
      <c r="B170" s="395"/>
      <c r="C170" s="16" t="s">
        <v>92</v>
      </c>
      <c r="D170" s="28" t="s">
        <v>180</v>
      </c>
      <c r="E170" s="28"/>
      <c r="F170" s="12"/>
      <c r="G170" s="12"/>
      <c r="H170" s="12"/>
      <c r="I170" s="12"/>
      <c r="J170" s="12"/>
      <c r="K170" s="12"/>
      <c r="L170" s="12"/>
      <c r="M170" s="12"/>
      <c r="N170" s="12"/>
      <c r="O170" s="12"/>
      <c r="P170" s="12"/>
      <c r="Q170" s="425"/>
    </row>
  </sheetData>
  <mergeCells count="5">
    <mergeCell ref="C1:D1"/>
    <mergeCell ref="C2:D2"/>
    <mergeCell ref="C3:D3"/>
    <mergeCell ref="B18:B170"/>
    <mergeCell ref="Q18:Q170"/>
  </mergeCells>
  <phoneticPr fontId="2"/>
  <printOptions horizontalCentered="1" verticalCentered="1" gridLinesSet="0"/>
  <pageMargins left="0.78740157480314965" right="0.78740157480314965" top="1.1811023622047245" bottom="0.70866141732283472" header="0.98425196850393704" footer="0.51181102362204722"/>
  <pageSetup paperSize="9" scale="65" orientation="portrait"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99"/>
    <pageSetUpPr fitToPage="1"/>
  </sheetPr>
  <dimension ref="A1:K94"/>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44664</v>
      </c>
      <c r="F9" s="51">
        <v>44664</v>
      </c>
      <c r="G9" s="265"/>
      <c r="H9" s="311">
        <v>44664</v>
      </c>
      <c r="I9" s="266"/>
      <c r="J9" s="54">
        <v>44664</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35">
        <v>0.55555555555555558</v>
      </c>
      <c r="F11" s="235">
        <v>0.51736111111111105</v>
      </c>
      <c r="G11" s="235">
        <v>0.54166666666666663</v>
      </c>
      <c r="H11" s="241">
        <v>0.55208333333333337</v>
      </c>
      <c r="I11" s="242">
        <v>0.55902777777777779</v>
      </c>
      <c r="J11" s="241">
        <v>0.5395833333333333</v>
      </c>
      <c r="K11" s="57" t="s">
        <v>134</v>
      </c>
    </row>
    <row r="12" spans="1:11" s="1" customFormat="1" ht="12" customHeight="1">
      <c r="A12" s="7">
        <f t="shared" si="0"/>
        <v>7</v>
      </c>
      <c r="B12" s="92" t="s">
        <v>116</v>
      </c>
      <c r="C12" s="7" t="s">
        <v>249</v>
      </c>
      <c r="D12" s="67"/>
      <c r="E12" s="61" t="s">
        <v>1223</v>
      </c>
      <c r="F12" s="61" t="s">
        <v>1223</v>
      </c>
      <c r="G12" s="61"/>
      <c r="H12" s="207" t="s">
        <v>1223</v>
      </c>
      <c r="I12" s="62"/>
      <c r="J12" s="7" t="s">
        <v>1223</v>
      </c>
      <c r="K12" s="57" t="s">
        <v>427</v>
      </c>
    </row>
    <row r="13" spans="1:11" s="1" customFormat="1" ht="12" customHeight="1">
      <c r="A13" s="7">
        <f t="shared" si="0"/>
        <v>8</v>
      </c>
      <c r="B13" s="92" t="s">
        <v>0</v>
      </c>
      <c r="C13" s="7" t="s">
        <v>8</v>
      </c>
      <c r="D13" s="39"/>
      <c r="E13" s="260">
        <v>26.4</v>
      </c>
      <c r="F13" s="260">
        <v>26.5</v>
      </c>
      <c r="G13" s="260"/>
      <c r="H13" s="261">
        <v>23</v>
      </c>
      <c r="I13" s="262"/>
      <c r="J13" s="227">
        <v>25.5</v>
      </c>
      <c r="K13" s="57" t="s">
        <v>135</v>
      </c>
    </row>
    <row r="14" spans="1:11" s="1" customFormat="1" ht="12" customHeight="1">
      <c r="A14" s="7">
        <f t="shared" si="0"/>
        <v>9</v>
      </c>
      <c r="B14" s="93" t="s">
        <v>124</v>
      </c>
      <c r="C14" s="34" t="s">
        <v>74</v>
      </c>
      <c r="D14" s="67"/>
      <c r="E14" s="253">
        <v>0.56000000000000005</v>
      </c>
      <c r="F14" s="253">
        <v>0.25</v>
      </c>
      <c r="G14" s="253"/>
      <c r="H14" s="261">
        <v>95.4</v>
      </c>
      <c r="I14" s="254"/>
      <c r="J14" s="259">
        <v>0.33</v>
      </c>
      <c r="K14" s="57" t="s">
        <v>138</v>
      </c>
    </row>
    <row r="15" spans="1:11" s="1" customFormat="1" ht="12" customHeight="1">
      <c r="A15" s="7">
        <f>A14+1</f>
        <v>10</v>
      </c>
      <c r="B15" s="92" t="s">
        <v>117</v>
      </c>
      <c r="C15" s="34" t="s">
        <v>115</v>
      </c>
      <c r="D15" s="94"/>
      <c r="E15" s="257" t="s">
        <v>1224</v>
      </c>
      <c r="F15" s="257" t="s">
        <v>1224</v>
      </c>
      <c r="G15" s="260" t="s">
        <v>1224</v>
      </c>
      <c r="H15" s="227" t="s">
        <v>1224</v>
      </c>
      <c r="I15" s="262" t="s">
        <v>1224</v>
      </c>
      <c r="J15" s="227" t="s">
        <v>1224</v>
      </c>
      <c r="K15" s="57" t="s">
        <v>252</v>
      </c>
    </row>
    <row r="16" spans="1:11" s="1" customFormat="1" ht="12" customHeight="1">
      <c r="A16" s="7">
        <f>A15+1</f>
        <v>11</v>
      </c>
      <c r="B16" s="93" t="s">
        <v>241</v>
      </c>
      <c r="C16" s="34" t="s">
        <v>74</v>
      </c>
      <c r="D16" s="100"/>
      <c r="E16" s="257"/>
      <c r="F16" s="257"/>
      <c r="G16" s="260"/>
      <c r="H16" s="261">
        <v>4.7</v>
      </c>
      <c r="I16" s="262"/>
      <c r="J16" s="227"/>
      <c r="K16" s="57" t="s">
        <v>136</v>
      </c>
    </row>
    <row r="17" spans="1:11" s="1" customFormat="1" ht="12" customHeight="1">
      <c r="A17" s="7">
        <f>A16+1</f>
        <v>12</v>
      </c>
      <c r="B17" s="93" t="s">
        <v>242</v>
      </c>
      <c r="C17" s="34" t="s">
        <v>249</v>
      </c>
      <c r="D17" s="94"/>
      <c r="E17" s="210"/>
      <c r="F17" s="210"/>
      <c r="G17" s="61"/>
      <c r="H17" s="207">
        <v>5</v>
      </c>
      <c r="I17" s="62"/>
      <c r="J17" s="7"/>
      <c r="K17" s="57" t="s">
        <v>137</v>
      </c>
    </row>
    <row r="18" spans="1:11" s="1" customFormat="1" ht="12" customHeight="1">
      <c r="A18" s="7">
        <f t="shared" ref="A18:A81" si="1">A17+1</f>
        <v>13</v>
      </c>
      <c r="B18" s="93" t="s">
        <v>250</v>
      </c>
      <c r="C18" s="34" t="s">
        <v>257</v>
      </c>
      <c r="D18" s="94"/>
      <c r="E18" s="258"/>
      <c r="F18" s="258"/>
      <c r="G18" s="253"/>
      <c r="H18" s="255">
        <v>547.54</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2.02</v>
      </c>
      <c r="I20" s="62"/>
      <c r="J20" s="7"/>
      <c r="K20" s="57" t="s">
        <v>247</v>
      </c>
    </row>
    <row r="21" spans="1:11" s="1" customFormat="1" ht="12" customHeight="1">
      <c r="A21" s="7">
        <f t="shared" si="1"/>
        <v>16</v>
      </c>
      <c r="B21" s="92" t="s">
        <v>245</v>
      </c>
      <c r="C21" s="34" t="s">
        <v>246</v>
      </c>
      <c r="D21" s="67"/>
      <c r="E21" s="61"/>
      <c r="F21" s="61"/>
      <c r="G21" s="61"/>
      <c r="H21" s="255">
        <v>0.53</v>
      </c>
      <c r="I21" s="62"/>
      <c r="J21" s="7"/>
      <c r="K21" s="57" t="s">
        <v>247</v>
      </c>
    </row>
    <row r="22" spans="1:11" s="1" customFormat="1" ht="22.5">
      <c r="A22" s="7">
        <f t="shared" si="1"/>
        <v>17</v>
      </c>
      <c r="B22" s="6" t="s">
        <v>883</v>
      </c>
      <c r="C22" s="7" t="s">
        <v>249</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0.05</v>
      </c>
      <c r="G23" s="256">
        <v>0.5</v>
      </c>
      <c r="H23" s="256">
        <v>47.7</v>
      </c>
      <c r="I23" s="256">
        <v>94.4</v>
      </c>
      <c r="J23" s="34">
        <v>0.06</v>
      </c>
      <c r="K23" s="57" t="s">
        <v>139</v>
      </c>
    </row>
    <row r="24" spans="1:11" s="1" customFormat="1" ht="12" customHeight="1">
      <c r="A24" s="7">
        <f t="shared" si="1"/>
        <v>19</v>
      </c>
      <c r="B24" s="93" t="s">
        <v>113</v>
      </c>
      <c r="C24" s="34" t="s">
        <v>249</v>
      </c>
      <c r="D24" s="94"/>
      <c r="E24" s="34" t="s">
        <v>1225</v>
      </c>
      <c r="F24" s="34" t="s">
        <v>1225</v>
      </c>
      <c r="G24" s="34" t="s">
        <v>1225</v>
      </c>
      <c r="H24" s="34" t="s">
        <v>1225</v>
      </c>
      <c r="I24" s="34" t="s">
        <v>1225</v>
      </c>
      <c r="J24" s="34" t="s">
        <v>1225</v>
      </c>
      <c r="K24" s="57" t="s">
        <v>428</v>
      </c>
    </row>
    <row r="25" spans="1:11" s="1" customFormat="1" ht="12" customHeight="1">
      <c r="A25" s="7">
        <f t="shared" si="1"/>
        <v>20</v>
      </c>
      <c r="B25" s="93" t="s">
        <v>114</v>
      </c>
      <c r="C25" s="34" t="s">
        <v>249</v>
      </c>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11.8</v>
      </c>
      <c r="F26" s="173">
        <v>7.5</v>
      </c>
      <c r="G26" s="173">
        <v>14.6</v>
      </c>
      <c r="H26" s="173">
        <v>5.3</v>
      </c>
      <c r="I26" s="173">
        <v>5.2</v>
      </c>
      <c r="J26" s="173">
        <v>11.6</v>
      </c>
      <c r="K26" s="35" t="s">
        <v>135</v>
      </c>
    </row>
    <row r="27" spans="1:11" ht="12" customHeight="1">
      <c r="A27" s="7">
        <f t="shared" si="1"/>
        <v>22</v>
      </c>
      <c r="B27" s="92" t="s">
        <v>9</v>
      </c>
      <c r="C27" s="7" t="s">
        <v>95</v>
      </c>
      <c r="D27" s="15"/>
      <c r="E27" s="219">
        <v>0.1</v>
      </c>
      <c r="F27" s="219">
        <v>0.8</v>
      </c>
      <c r="G27" s="219">
        <v>1.3</v>
      </c>
      <c r="H27" s="219">
        <v>0.4</v>
      </c>
      <c r="I27" s="219">
        <v>10.4</v>
      </c>
      <c r="J27" s="219">
        <v>0.3</v>
      </c>
      <c r="K27" s="35" t="s">
        <v>895</v>
      </c>
    </row>
    <row r="28" spans="1:11" ht="12" customHeight="1">
      <c r="A28" s="7">
        <f t="shared" si="1"/>
        <v>23</v>
      </c>
      <c r="B28" s="33" t="s">
        <v>10</v>
      </c>
      <c r="C28" s="7" t="s">
        <v>249</v>
      </c>
      <c r="D28" s="15"/>
      <c r="E28" s="173">
        <v>8.1</v>
      </c>
      <c r="F28" s="173">
        <v>8.1</v>
      </c>
      <c r="G28" s="173">
        <v>8.1999999999999993</v>
      </c>
      <c r="H28" s="173">
        <v>7.7</v>
      </c>
      <c r="I28" s="173">
        <v>7.6</v>
      </c>
      <c r="J28" s="173">
        <v>8.1</v>
      </c>
      <c r="K28" s="35" t="s">
        <v>895</v>
      </c>
    </row>
    <row r="29" spans="1:11" ht="12" customHeight="1">
      <c r="A29" s="7">
        <f t="shared" si="1"/>
        <v>24</v>
      </c>
      <c r="B29" s="33" t="s">
        <v>11</v>
      </c>
      <c r="C29" s="7" t="s">
        <v>38</v>
      </c>
      <c r="D29" s="18"/>
      <c r="E29" s="219"/>
      <c r="F29" s="219">
        <v>0.6</v>
      </c>
      <c r="G29" s="219">
        <v>1</v>
      </c>
      <c r="H29" s="219">
        <v>0.6</v>
      </c>
      <c r="I29" s="219">
        <v>0.6</v>
      </c>
      <c r="J29" s="219">
        <v>0.7</v>
      </c>
      <c r="K29" s="35" t="s">
        <v>895</v>
      </c>
    </row>
    <row r="30" spans="1:11" ht="12" customHeight="1">
      <c r="A30" s="7">
        <f t="shared" si="1"/>
        <v>25</v>
      </c>
      <c r="B30" s="33" t="s">
        <v>12</v>
      </c>
      <c r="C30" s="7" t="s">
        <v>38</v>
      </c>
      <c r="D30" s="15"/>
      <c r="E30" s="173"/>
      <c r="F30" s="173">
        <v>1.4</v>
      </c>
      <c r="G30" s="173">
        <v>1.7</v>
      </c>
      <c r="H30" s="173">
        <v>1.3</v>
      </c>
      <c r="I30" s="173">
        <v>1.7</v>
      </c>
      <c r="J30" s="173">
        <v>1.3</v>
      </c>
      <c r="K30" s="35" t="s">
        <v>895</v>
      </c>
    </row>
    <row r="31" spans="1:11" ht="12" customHeight="1">
      <c r="A31" s="7">
        <f t="shared" si="1"/>
        <v>26</v>
      </c>
      <c r="B31" s="33" t="s">
        <v>258</v>
      </c>
      <c r="C31" s="7" t="s">
        <v>38</v>
      </c>
      <c r="D31" s="14"/>
      <c r="E31" s="173">
        <v>0.4</v>
      </c>
      <c r="F31" s="173">
        <v>0.9</v>
      </c>
      <c r="G31" s="173">
        <v>1.1000000000000001</v>
      </c>
      <c r="H31" s="173">
        <v>0.8</v>
      </c>
      <c r="I31" s="173">
        <v>10.8</v>
      </c>
      <c r="J31" s="173">
        <v>0.7</v>
      </c>
      <c r="K31" s="35" t="s">
        <v>895</v>
      </c>
    </row>
    <row r="32" spans="1:11" ht="12" customHeight="1">
      <c r="A32" s="7">
        <f t="shared" si="1"/>
        <v>27</v>
      </c>
      <c r="B32" s="33" t="s">
        <v>259</v>
      </c>
      <c r="C32" s="7" t="s">
        <v>38</v>
      </c>
      <c r="D32" s="15"/>
      <c r="E32" s="173"/>
      <c r="F32" s="173">
        <v>12.1</v>
      </c>
      <c r="G32" s="173">
        <v>11.4</v>
      </c>
      <c r="H32" s="173">
        <v>9.3000000000000007</v>
      </c>
      <c r="I32" s="173">
        <v>7.7</v>
      </c>
      <c r="J32" s="173">
        <v>10.3</v>
      </c>
      <c r="K32" s="35" t="s">
        <v>895</v>
      </c>
    </row>
    <row r="33" spans="1:11" ht="12" customHeight="1">
      <c r="A33" s="7">
        <f t="shared" si="1"/>
        <v>28</v>
      </c>
      <c r="B33" s="33" t="s">
        <v>13</v>
      </c>
      <c r="C33" s="7" t="s">
        <v>98</v>
      </c>
      <c r="D33" s="14"/>
      <c r="E33" s="219"/>
      <c r="F33" s="219"/>
      <c r="G33" s="219"/>
      <c r="H33" s="219"/>
      <c r="I33" s="219"/>
      <c r="J33" s="219"/>
      <c r="K33" s="35" t="s">
        <v>895</v>
      </c>
    </row>
    <row r="34" spans="1:11" ht="12" customHeight="1">
      <c r="A34" s="7">
        <f t="shared" si="1"/>
        <v>29</v>
      </c>
      <c r="B34" s="33" t="s">
        <v>238</v>
      </c>
      <c r="C34" s="7" t="s">
        <v>38</v>
      </c>
      <c r="D34" s="19"/>
      <c r="E34" s="214"/>
      <c r="F34" s="214">
        <v>0.378</v>
      </c>
      <c r="G34" s="214">
        <v>0.4</v>
      </c>
      <c r="H34" s="214">
        <v>0.42699999999999999</v>
      </c>
      <c r="I34" s="214">
        <v>0.67800000000000005</v>
      </c>
      <c r="J34" s="214">
        <v>0.64900000000000002</v>
      </c>
      <c r="K34" s="35" t="s">
        <v>895</v>
      </c>
    </row>
    <row r="35" spans="1:11" ht="12" customHeight="1">
      <c r="A35" s="7">
        <f t="shared" si="1"/>
        <v>30</v>
      </c>
      <c r="B35" s="33" t="s">
        <v>239</v>
      </c>
      <c r="C35" s="7" t="s">
        <v>38</v>
      </c>
      <c r="D35" s="21"/>
      <c r="E35" s="214"/>
      <c r="F35" s="214">
        <v>6.0000000000000001E-3</v>
      </c>
      <c r="G35" s="214">
        <v>7.0000000000000001E-3</v>
      </c>
      <c r="H35" s="214">
        <v>5.0000000000000001E-3</v>
      </c>
      <c r="I35" s="214">
        <v>1.4999999999999999E-2</v>
      </c>
      <c r="J35" s="214">
        <v>0.01</v>
      </c>
      <c r="K35" s="35" t="s">
        <v>895</v>
      </c>
    </row>
    <row r="36" spans="1:11" ht="12" customHeight="1">
      <c r="A36" s="7">
        <f t="shared" si="1"/>
        <v>31</v>
      </c>
      <c r="B36" s="32" t="s">
        <v>101</v>
      </c>
      <c r="C36" s="9" t="s">
        <v>38</v>
      </c>
      <c r="D36" s="15"/>
      <c r="E36" s="219">
        <v>1E-3</v>
      </c>
      <c r="F36" s="219">
        <v>1E-3</v>
      </c>
      <c r="G36" s="219">
        <v>1E-3</v>
      </c>
      <c r="H36" s="219">
        <v>3.0000000000000001E-3</v>
      </c>
      <c r="I36" s="219">
        <v>7.0000000000000001E-3</v>
      </c>
      <c r="J36" s="219">
        <v>8.9999999999999993E-3</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c r="G41" s="219"/>
      <c r="H41" s="219"/>
      <c r="I41" s="219"/>
      <c r="J41" s="219"/>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4.0000000000000001E-3</v>
      </c>
      <c r="G43" s="219">
        <v>3.0000000000000001E-3</v>
      </c>
      <c r="H43" s="219"/>
      <c r="I43" s="219"/>
      <c r="J43" s="219">
        <v>4.0000000000000001E-3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t="s">
        <v>1232</v>
      </c>
      <c r="J69" s="219"/>
      <c r="K69" s="35" t="s">
        <v>895</v>
      </c>
    </row>
    <row r="70" spans="1:11" ht="12" customHeight="1">
      <c r="A70" s="7">
        <f t="shared" si="1"/>
        <v>65</v>
      </c>
      <c r="B70" s="33" t="s">
        <v>262</v>
      </c>
      <c r="C70" s="7" t="s">
        <v>38</v>
      </c>
      <c r="D70" s="20"/>
      <c r="E70" s="214"/>
      <c r="F70" s="214"/>
      <c r="G70" s="214">
        <v>2E-3</v>
      </c>
      <c r="H70" s="214">
        <v>0.02</v>
      </c>
      <c r="I70" s="214">
        <v>5.3999999999999999E-2</v>
      </c>
      <c r="J70" s="214">
        <v>5.0000000000000001E-3</v>
      </c>
      <c r="K70" s="35" t="s">
        <v>895</v>
      </c>
    </row>
    <row r="71" spans="1:11" ht="12" customHeight="1">
      <c r="A71" s="7">
        <f>A70+1</f>
        <v>66</v>
      </c>
      <c r="B71" s="33" t="s">
        <v>181</v>
      </c>
      <c r="C71" s="7" t="s">
        <v>38</v>
      </c>
      <c r="D71" s="19"/>
      <c r="E71" s="219"/>
      <c r="F71" s="219"/>
      <c r="G71" s="219" t="s">
        <v>1228</v>
      </c>
      <c r="H71" s="219" t="s">
        <v>1228</v>
      </c>
      <c r="I71" s="219" t="s">
        <v>1228</v>
      </c>
      <c r="J71" s="219" t="s">
        <v>1228</v>
      </c>
      <c r="K71" s="35" t="s">
        <v>895</v>
      </c>
    </row>
    <row r="72" spans="1:11" ht="12" customHeight="1">
      <c r="A72" s="7">
        <f t="shared" si="1"/>
        <v>67</v>
      </c>
      <c r="B72" s="33" t="s">
        <v>182</v>
      </c>
      <c r="C72" s="7" t="s">
        <v>38</v>
      </c>
      <c r="D72" s="19"/>
      <c r="E72" s="214"/>
      <c r="F72" s="214"/>
      <c r="G72" s="214">
        <v>0.32100000000000001</v>
      </c>
      <c r="H72" s="214">
        <v>0.35299999999999998</v>
      </c>
      <c r="I72" s="214">
        <v>0.33400000000000002</v>
      </c>
      <c r="J72" s="214">
        <v>0.57699999999999996</v>
      </c>
      <c r="K72" s="35" t="s">
        <v>895</v>
      </c>
    </row>
    <row r="73" spans="1:11" ht="12" customHeight="1">
      <c r="A73" s="7">
        <f t="shared" si="1"/>
        <v>68</v>
      </c>
      <c r="B73" s="33" t="s">
        <v>14</v>
      </c>
      <c r="C73" s="7" t="s">
        <v>38</v>
      </c>
      <c r="D73" s="21"/>
      <c r="E73" s="219"/>
      <c r="F73" s="219"/>
      <c r="G73" s="219">
        <v>3.0000000000000001E-3</v>
      </c>
      <c r="H73" s="219">
        <v>2E-3</v>
      </c>
      <c r="I73" s="219">
        <v>3.0000000000000001E-3</v>
      </c>
      <c r="J73" s="219">
        <v>7.0000000000000001E-3</v>
      </c>
      <c r="K73" s="35" t="s">
        <v>895</v>
      </c>
    </row>
    <row r="74" spans="1:11" ht="12" customHeight="1">
      <c r="A74" s="7">
        <f t="shared" si="1"/>
        <v>69</v>
      </c>
      <c r="B74" s="33" t="s">
        <v>15</v>
      </c>
      <c r="C74" s="7" t="s">
        <v>264</v>
      </c>
      <c r="D74" s="15"/>
      <c r="E74" s="219"/>
      <c r="F74" s="219">
        <v>1.8</v>
      </c>
      <c r="G74" s="219">
        <v>0.7</v>
      </c>
      <c r="H74" s="219">
        <v>0.8</v>
      </c>
      <c r="I74" s="219">
        <v>0.2</v>
      </c>
      <c r="J74" s="219">
        <v>0.6</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8.0000000000000002E-3</v>
      </c>
      <c r="F80" s="219"/>
      <c r="G80" s="219"/>
      <c r="H80" s="219"/>
      <c r="I80" s="219"/>
      <c r="J80" s="219"/>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3" si="2">A81+1</f>
        <v>77</v>
      </c>
      <c r="B82" s="32" t="s">
        <v>43</v>
      </c>
      <c r="C82" s="9" t="s">
        <v>38</v>
      </c>
      <c r="D82" s="15"/>
      <c r="E82" s="219" t="s">
        <v>1228</v>
      </c>
      <c r="F82" s="219"/>
      <c r="G82" s="219"/>
      <c r="H82" s="219"/>
      <c r="I82" s="219"/>
      <c r="J82" s="219"/>
      <c r="K82" s="35" t="s">
        <v>895</v>
      </c>
    </row>
    <row r="83" spans="1:11" ht="12" customHeight="1">
      <c r="A83" s="7">
        <f t="shared" si="2"/>
        <v>78</v>
      </c>
      <c r="B83" s="32" t="s">
        <v>248</v>
      </c>
      <c r="C83" s="9" t="s">
        <v>249</v>
      </c>
      <c r="D83" s="15"/>
      <c r="E83" s="219"/>
      <c r="F83" s="219"/>
      <c r="G83" s="219"/>
      <c r="H83" s="219"/>
      <c r="I83" s="219"/>
      <c r="J83" s="219"/>
      <c r="K83" s="35" t="s">
        <v>896</v>
      </c>
    </row>
    <row r="84" spans="1:11" ht="12" customHeight="1">
      <c r="A84" s="7">
        <f t="shared" si="2"/>
        <v>79</v>
      </c>
      <c r="B84" s="32" t="s">
        <v>1173</v>
      </c>
      <c r="C84" s="9" t="s">
        <v>1174</v>
      </c>
      <c r="D84" s="15"/>
      <c r="E84" s="219"/>
      <c r="F84" s="219"/>
      <c r="G84" s="219"/>
      <c r="H84" s="219"/>
      <c r="I84" s="219"/>
      <c r="J84" s="219"/>
      <c r="K84" s="35" t="s">
        <v>895</v>
      </c>
    </row>
    <row r="85" spans="1:11" ht="12" customHeight="1">
      <c r="A85" s="7">
        <f t="shared" si="2"/>
        <v>80</v>
      </c>
      <c r="B85" s="32" t="s">
        <v>35</v>
      </c>
      <c r="C85" s="9" t="s">
        <v>38</v>
      </c>
      <c r="D85" s="15"/>
      <c r="E85" s="219"/>
      <c r="F85" s="219"/>
      <c r="G85" s="219"/>
      <c r="H85" s="219"/>
      <c r="I85" s="219"/>
      <c r="J85" s="219"/>
      <c r="K85" s="35" t="s">
        <v>895</v>
      </c>
    </row>
    <row r="86" spans="1:11" ht="12" customHeight="1">
      <c r="A86" s="7">
        <f t="shared" si="2"/>
        <v>81</v>
      </c>
      <c r="B86" s="32" t="s">
        <v>1175</v>
      </c>
      <c r="C86" s="9" t="s">
        <v>38</v>
      </c>
      <c r="D86" s="15"/>
      <c r="E86" s="219"/>
      <c r="F86" s="219"/>
      <c r="G86" s="219">
        <v>6.0000000000000001E-3</v>
      </c>
      <c r="H86" s="219">
        <v>5.0000000000000001E-3</v>
      </c>
      <c r="I86" s="219">
        <v>6.0000000000000001E-3</v>
      </c>
      <c r="J86" s="219">
        <v>0.01</v>
      </c>
      <c r="K86" s="35" t="s">
        <v>895</v>
      </c>
    </row>
    <row r="87" spans="1:11" ht="12" customHeight="1">
      <c r="A87" s="7">
        <f t="shared" si="2"/>
        <v>82</v>
      </c>
      <c r="B87" s="32" t="s">
        <v>1176</v>
      </c>
      <c r="C87" s="9" t="s">
        <v>38</v>
      </c>
      <c r="D87" s="15"/>
      <c r="E87" s="219"/>
      <c r="F87" s="219"/>
      <c r="G87" s="219">
        <v>1E-3</v>
      </c>
      <c r="H87" s="219">
        <v>2E-3</v>
      </c>
      <c r="I87" s="219">
        <v>2E-3</v>
      </c>
      <c r="J87" s="219">
        <v>6.0000000000000001E-3</v>
      </c>
      <c r="K87" s="35" t="s">
        <v>895</v>
      </c>
    </row>
    <row r="88" spans="1:11" ht="12" customHeight="1">
      <c r="A88" s="7">
        <f t="shared" si="2"/>
        <v>83</v>
      </c>
      <c r="B88" s="32" t="s">
        <v>1177</v>
      </c>
      <c r="C88" s="9" t="s">
        <v>1178</v>
      </c>
      <c r="D88" s="15"/>
      <c r="E88" s="173">
        <v>13.6</v>
      </c>
      <c r="F88" s="173">
        <v>19.899999999999999</v>
      </c>
      <c r="G88" s="173">
        <v>20.2</v>
      </c>
      <c r="H88" s="173">
        <v>20.100000000000001</v>
      </c>
      <c r="I88" s="173">
        <v>20.5</v>
      </c>
      <c r="J88" s="173">
        <v>17.7</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1.2E-2</v>
      </c>
      <c r="F90" s="219"/>
      <c r="G90" s="219"/>
      <c r="H90" s="219"/>
      <c r="I90" s="219"/>
      <c r="J90" s="219"/>
      <c r="K90" s="35" t="s">
        <v>895</v>
      </c>
    </row>
    <row r="91" spans="1:11" ht="12" customHeight="1">
      <c r="A91" s="7">
        <f t="shared" si="2"/>
        <v>86</v>
      </c>
      <c r="B91" s="32" t="s">
        <v>1181</v>
      </c>
      <c r="C91" s="9" t="s">
        <v>38</v>
      </c>
      <c r="D91" s="15"/>
      <c r="E91" s="219" t="s">
        <v>1228</v>
      </c>
      <c r="F91" s="219"/>
      <c r="G91" s="219"/>
      <c r="H91" s="219"/>
      <c r="I91" s="219"/>
      <c r="J91" s="219"/>
      <c r="K91" s="35" t="s">
        <v>895</v>
      </c>
    </row>
    <row r="92" spans="1:11" ht="12" customHeight="1">
      <c r="A92" s="7">
        <f t="shared" si="2"/>
        <v>87</v>
      </c>
      <c r="B92" s="32" t="s">
        <v>1182</v>
      </c>
      <c r="C92" s="9" t="s">
        <v>38</v>
      </c>
      <c r="D92" s="15"/>
      <c r="E92" s="219">
        <v>2.5</v>
      </c>
      <c r="F92" s="219"/>
      <c r="G92" s="219"/>
      <c r="H92" s="219"/>
      <c r="I92" s="219"/>
      <c r="J92" s="219"/>
      <c r="K92" s="35" t="s">
        <v>895</v>
      </c>
    </row>
    <row r="93" spans="1:11" ht="12" customHeight="1">
      <c r="A93" s="7">
        <f t="shared" si="2"/>
        <v>88</v>
      </c>
      <c r="B93" s="32" t="s">
        <v>1303</v>
      </c>
      <c r="C93" s="9" t="s">
        <v>1304</v>
      </c>
      <c r="D93" s="15"/>
      <c r="E93" s="276"/>
      <c r="F93" s="219" t="s">
        <v>1229</v>
      </c>
      <c r="G93" s="219" t="s">
        <v>1229</v>
      </c>
      <c r="H93" s="219" t="s">
        <v>1229</v>
      </c>
      <c r="I93" s="219" t="s">
        <v>1229</v>
      </c>
      <c r="J93" s="219" t="s">
        <v>1229</v>
      </c>
      <c r="K93" s="35" t="s">
        <v>895</v>
      </c>
    </row>
    <row r="94" spans="1:11" ht="12" customHeight="1">
      <c r="A94" s="140" t="s">
        <v>445</v>
      </c>
      <c r="C94" s="135"/>
      <c r="D94" s="136"/>
      <c r="E94" s="136"/>
      <c r="F94" s="136"/>
      <c r="G94" s="137"/>
      <c r="H94" s="137"/>
      <c r="I94" s="137"/>
      <c r="J94" s="136"/>
      <c r="K94"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CFF99"/>
    <pageSetUpPr fitToPage="1"/>
  </sheetPr>
  <dimension ref="A1:K94"/>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c r="D9" s="67"/>
      <c r="E9" s="209">
        <v>44692</v>
      </c>
      <c r="F9" s="51">
        <v>44692</v>
      </c>
      <c r="G9" s="265"/>
      <c r="H9" s="311">
        <v>44692</v>
      </c>
      <c r="I9" s="266"/>
      <c r="J9" s="54">
        <v>44692</v>
      </c>
      <c r="K9" s="56" t="s">
        <v>126</v>
      </c>
    </row>
    <row r="10" spans="1:11" s="1" customFormat="1" ht="12" customHeight="1">
      <c r="A10" s="7">
        <f t="shared" si="0"/>
        <v>5</v>
      </c>
      <c r="B10" s="92" t="s">
        <v>240</v>
      </c>
      <c r="C10" s="7"/>
      <c r="D10" s="67"/>
      <c r="E10" s="61"/>
      <c r="F10" s="61"/>
      <c r="G10" s="91"/>
      <c r="H10" s="267"/>
      <c r="I10" s="268"/>
      <c r="J10" s="7"/>
      <c r="K10" s="57" t="s">
        <v>884</v>
      </c>
    </row>
    <row r="11" spans="1:11" s="1" customFormat="1" ht="12" customHeight="1">
      <c r="A11" s="7">
        <f t="shared" si="0"/>
        <v>6</v>
      </c>
      <c r="B11" s="92" t="s">
        <v>7</v>
      </c>
      <c r="C11" s="7"/>
      <c r="D11" s="67"/>
      <c r="E11" s="251">
        <v>0.56527777777777777</v>
      </c>
      <c r="F11" s="251">
        <v>0.52500000000000002</v>
      </c>
      <c r="G11" s="251">
        <v>0.55208333333333337</v>
      </c>
      <c r="H11" s="229">
        <v>0.55902777777777779</v>
      </c>
      <c r="I11" s="252">
        <v>0.56597222222222221</v>
      </c>
      <c r="J11" s="229">
        <v>0.55069444444444449</v>
      </c>
      <c r="K11" s="57" t="s">
        <v>134</v>
      </c>
    </row>
    <row r="12" spans="1:11" s="1" customFormat="1" ht="12" customHeight="1">
      <c r="A12" s="7">
        <f t="shared" si="0"/>
        <v>7</v>
      </c>
      <c r="B12" s="92" t="s">
        <v>116</v>
      </c>
      <c r="C12" s="7"/>
      <c r="D12" s="67"/>
      <c r="E12" s="61" t="s">
        <v>1223</v>
      </c>
      <c r="F12" s="61" t="s">
        <v>1223</v>
      </c>
      <c r="G12" s="61"/>
      <c r="H12" s="207" t="s">
        <v>1223</v>
      </c>
      <c r="I12" s="62"/>
      <c r="J12" s="7" t="s">
        <v>1223</v>
      </c>
      <c r="K12" s="57" t="s">
        <v>427</v>
      </c>
    </row>
    <row r="13" spans="1:11" s="1" customFormat="1" ht="12" customHeight="1">
      <c r="A13" s="7">
        <f t="shared" si="0"/>
        <v>8</v>
      </c>
      <c r="B13" s="92" t="s">
        <v>0</v>
      </c>
      <c r="C13" s="7" t="s">
        <v>8</v>
      </c>
      <c r="D13" s="39"/>
      <c r="E13" s="260">
        <v>19</v>
      </c>
      <c r="F13" s="260">
        <v>21.6</v>
      </c>
      <c r="G13" s="260"/>
      <c r="H13" s="261">
        <v>18.2</v>
      </c>
      <c r="I13" s="262"/>
      <c r="J13" s="227">
        <v>19.2</v>
      </c>
      <c r="K13" s="57" t="s">
        <v>135</v>
      </c>
    </row>
    <row r="14" spans="1:11" s="1" customFormat="1" ht="12" customHeight="1">
      <c r="A14" s="7">
        <f t="shared" si="0"/>
        <v>9</v>
      </c>
      <c r="B14" s="93" t="s">
        <v>124</v>
      </c>
      <c r="C14" s="34" t="s">
        <v>74</v>
      </c>
      <c r="D14" s="67"/>
      <c r="E14" s="253">
        <v>0.67</v>
      </c>
      <c r="F14" s="253">
        <v>0.35</v>
      </c>
      <c r="G14" s="253"/>
      <c r="H14" s="261">
        <v>98.8</v>
      </c>
      <c r="I14" s="254"/>
      <c r="J14" s="259">
        <v>0.33</v>
      </c>
      <c r="K14" s="57" t="s">
        <v>138</v>
      </c>
    </row>
    <row r="15" spans="1:11" s="1" customFormat="1" ht="12" customHeight="1">
      <c r="A15" s="7">
        <f>A14+1</f>
        <v>10</v>
      </c>
      <c r="B15" s="92" t="s">
        <v>117</v>
      </c>
      <c r="C15" s="34" t="s">
        <v>115</v>
      </c>
      <c r="D15" s="94"/>
      <c r="E15" s="257" t="s">
        <v>1224</v>
      </c>
      <c r="F15" s="257" t="s">
        <v>1224</v>
      </c>
      <c r="G15" s="260" t="s">
        <v>1224</v>
      </c>
      <c r="H15" s="227" t="s">
        <v>1224</v>
      </c>
      <c r="I15" s="262">
        <v>85</v>
      </c>
      <c r="J15" s="227" t="s">
        <v>1224</v>
      </c>
      <c r="K15" s="57" t="s">
        <v>252</v>
      </c>
    </row>
    <row r="16" spans="1:11" s="1" customFormat="1" ht="12" customHeight="1">
      <c r="A16" s="7">
        <f>A15+1</f>
        <v>11</v>
      </c>
      <c r="B16" s="93" t="s">
        <v>241</v>
      </c>
      <c r="C16" s="34" t="s">
        <v>74</v>
      </c>
      <c r="D16" s="100"/>
      <c r="E16" s="257"/>
      <c r="F16" s="257"/>
      <c r="G16" s="260"/>
      <c r="H16" s="261">
        <v>4.5</v>
      </c>
      <c r="I16" s="262"/>
      <c r="J16" s="227"/>
      <c r="K16" s="57" t="s">
        <v>136</v>
      </c>
    </row>
    <row r="17" spans="1:11" s="1" customFormat="1" ht="12" customHeight="1">
      <c r="A17" s="7">
        <f>A16+1</f>
        <v>12</v>
      </c>
      <c r="B17" s="93" t="s">
        <v>242</v>
      </c>
      <c r="C17" s="34"/>
      <c r="D17" s="94"/>
      <c r="E17" s="210"/>
      <c r="F17" s="210"/>
      <c r="G17" s="61"/>
      <c r="H17" s="207">
        <v>4</v>
      </c>
      <c r="I17" s="62"/>
      <c r="J17" s="7"/>
      <c r="K17" s="57" t="s">
        <v>137</v>
      </c>
    </row>
    <row r="18" spans="1:11" s="1" customFormat="1" ht="12" customHeight="1">
      <c r="A18" s="7">
        <f t="shared" ref="A18:A81" si="1">A17+1</f>
        <v>13</v>
      </c>
      <c r="B18" s="93" t="s">
        <v>250</v>
      </c>
      <c r="C18" s="34" t="s">
        <v>257</v>
      </c>
      <c r="D18" s="94"/>
      <c r="E18" s="258"/>
      <c r="F18" s="258"/>
      <c r="G18" s="253"/>
      <c r="H18" s="255">
        <v>551.72</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1.7</v>
      </c>
      <c r="I20" s="62"/>
      <c r="J20" s="7"/>
      <c r="K20" s="57" t="s">
        <v>247</v>
      </c>
    </row>
    <row r="21" spans="1:11" s="1" customFormat="1" ht="12" customHeight="1">
      <c r="A21" s="7">
        <f t="shared" si="1"/>
        <v>16</v>
      </c>
      <c r="B21" s="92" t="s">
        <v>245</v>
      </c>
      <c r="C21" s="34" t="s">
        <v>246</v>
      </c>
      <c r="D21" s="67"/>
      <c r="E21" s="61"/>
      <c r="F21" s="61"/>
      <c r="G21" s="61"/>
      <c r="H21" s="255">
        <v>0.54</v>
      </c>
      <c r="I21" s="62"/>
      <c r="J21" s="7"/>
      <c r="K21" s="57" t="s">
        <v>247</v>
      </c>
    </row>
    <row r="22" spans="1:11" s="1" customFormat="1" ht="22.5">
      <c r="A22" s="7">
        <f t="shared" si="1"/>
        <v>17</v>
      </c>
      <c r="B22" s="6" t="s">
        <v>883</v>
      </c>
      <c r="C22" s="7"/>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7.0000000000000007E-2</v>
      </c>
      <c r="G23" s="256">
        <v>0.5</v>
      </c>
      <c r="H23" s="256">
        <v>49.4</v>
      </c>
      <c r="I23" s="256">
        <v>97.8</v>
      </c>
      <c r="J23" s="34">
        <v>0.06</v>
      </c>
      <c r="K23" s="57" t="s">
        <v>139</v>
      </c>
    </row>
    <row r="24" spans="1:11" s="1" customFormat="1" ht="12" customHeight="1">
      <c r="A24" s="7">
        <f t="shared" si="1"/>
        <v>19</v>
      </c>
      <c r="B24" s="93" t="s">
        <v>113</v>
      </c>
      <c r="C24" s="34"/>
      <c r="D24" s="94"/>
      <c r="E24" s="34" t="s">
        <v>1225</v>
      </c>
      <c r="F24" s="34" t="s">
        <v>1225</v>
      </c>
      <c r="G24" s="34" t="s">
        <v>1225</v>
      </c>
      <c r="H24" s="34" t="s">
        <v>1225</v>
      </c>
      <c r="I24" s="34" t="s">
        <v>1234</v>
      </c>
      <c r="J24" s="34" t="s">
        <v>1225</v>
      </c>
      <c r="K24" s="57" t="s">
        <v>428</v>
      </c>
    </row>
    <row r="25" spans="1:11" s="1" customFormat="1" ht="12" customHeight="1">
      <c r="A25" s="7">
        <f t="shared" si="1"/>
        <v>20</v>
      </c>
      <c r="B25" s="93" t="s">
        <v>114</v>
      </c>
      <c r="C25" s="34"/>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10.8</v>
      </c>
      <c r="F26" s="173">
        <v>11</v>
      </c>
      <c r="G26" s="173">
        <v>16.7</v>
      </c>
      <c r="H26" s="173">
        <v>5.4</v>
      </c>
      <c r="I26" s="173">
        <v>5.3</v>
      </c>
      <c r="J26" s="173">
        <v>10.8</v>
      </c>
      <c r="K26" s="35" t="s">
        <v>135</v>
      </c>
    </row>
    <row r="27" spans="1:11" ht="12" customHeight="1">
      <c r="A27" s="7">
        <f t="shared" si="1"/>
        <v>22</v>
      </c>
      <c r="B27" s="92" t="s">
        <v>9</v>
      </c>
      <c r="C27" s="7" t="s">
        <v>95</v>
      </c>
      <c r="D27" s="15"/>
      <c r="E27" s="219">
        <v>0.1</v>
      </c>
      <c r="F27" s="219">
        <v>1.5</v>
      </c>
      <c r="G27" s="219">
        <v>1.4</v>
      </c>
      <c r="H27" s="219">
        <v>0.3</v>
      </c>
      <c r="I27" s="219">
        <v>4</v>
      </c>
      <c r="J27" s="219">
        <v>0.1</v>
      </c>
      <c r="K27" s="35" t="s">
        <v>895</v>
      </c>
    </row>
    <row r="28" spans="1:11" ht="12" customHeight="1">
      <c r="A28" s="7">
        <f t="shared" si="1"/>
        <v>23</v>
      </c>
      <c r="B28" s="33" t="s">
        <v>10</v>
      </c>
      <c r="C28" s="7"/>
      <c r="D28" s="15"/>
      <c r="E28" s="173">
        <v>8.1</v>
      </c>
      <c r="F28" s="173">
        <v>8.1999999999999993</v>
      </c>
      <c r="G28" s="173">
        <v>8.3000000000000007</v>
      </c>
      <c r="H28" s="173">
        <v>7.7</v>
      </c>
      <c r="I28" s="173">
        <v>7.5</v>
      </c>
      <c r="J28" s="173">
        <v>7.5</v>
      </c>
      <c r="K28" s="35" t="s">
        <v>895</v>
      </c>
    </row>
    <row r="29" spans="1:11" ht="12" customHeight="1">
      <c r="A29" s="7">
        <f t="shared" si="1"/>
        <v>24</v>
      </c>
      <c r="B29" s="33" t="s">
        <v>11</v>
      </c>
      <c r="C29" s="7" t="s">
        <v>38</v>
      </c>
      <c r="D29" s="18"/>
      <c r="E29" s="219"/>
      <c r="F29" s="219">
        <v>0.7</v>
      </c>
      <c r="G29" s="219">
        <v>1</v>
      </c>
      <c r="H29" s="219">
        <v>0.6</v>
      </c>
      <c r="I29" s="219">
        <v>0.4</v>
      </c>
      <c r="J29" s="219">
        <v>0.4</v>
      </c>
      <c r="K29" s="35" t="s">
        <v>895</v>
      </c>
    </row>
    <row r="30" spans="1:11" ht="12" customHeight="1">
      <c r="A30" s="7">
        <f t="shared" si="1"/>
        <v>25</v>
      </c>
      <c r="B30" s="33" t="s">
        <v>12</v>
      </c>
      <c r="C30" s="7" t="s">
        <v>38</v>
      </c>
      <c r="D30" s="15"/>
      <c r="E30" s="173"/>
      <c r="F30" s="173">
        <v>1.1000000000000001</v>
      </c>
      <c r="G30" s="173">
        <v>1.8</v>
      </c>
      <c r="H30" s="173">
        <v>1</v>
      </c>
      <c r="I30" s="173">
        <v>1</v>
      </c>
      <c r="J30" s="173">
        <v>0.7</v>
      </c>
      <c r="K30" s="35" t="s">
        <v>895</v>
      </c>
    </row>
    <row r="31" spans="1:11" ht="12" customHeight="1">
      <c r="A31" s="7">
        <f t="shared" si="1"/>
        <v>26</v>
      </c>
      <c r="B31" s="33" t="s">
        <v>258</v>
      </c>
      <c r="C31" s="7" t="s">
        <v>38</v>
      </c>
      <c r="D31" s="14"/>
      <c r="E31" s="173">
        <v>0.3</v>
      </c>
      <c r="F31" s="173">
        <v>1.4</v>
      </c>
      <c r="G31" s="173">
        <v>1.4</v>
      </c>
      <c r="H31" s="173">
        <v>0.7</v>
      </c>
      <c r="I31" s="173">
        <v>3.9</v>
      </c>
      <c r="J31" s="173">
        <v>0.3</v>
      </c>
      <c r="K31" s="35" t="s">
        <v>895</v>
      </c>
    </row>
    <row r="32" spans="1:11" ht="12" customHeight="1">
      <c r="A32" s="7">
        <f t="shared" si="1"/>
        <v>27</v>
      </c>
      <c r="B32" s="33" t="s">
        <v>259</v>
      </c>
      <c r="C32" s="7" t="s">
        <v>38</v>
      </c>
      <c r="D32" s="15"/>
      <c r="E32" s="173"/>
      <c r="F32" s="173">
        <v>11</v>
      </c>
      <c r="G32" s="173">
        <v>10</v>
      </c>
      <c r="H32" s="173">
        <v>9</v>
      </c>
      <c r="I32" s="173">
        <v>7</v>
      </c>
      <c r="J32" s="173">
        <v>10</v>
      </c>
      <c r="K32" s="35" t="s">
        <v>895</v>
      </c>
    </row>
    <row r="33" spans="1:11" ht="12" customHeight="1">
      <c r="A33" s="7">
        <f t="shared" si="1"/>
        <v>28</v>
      </c>
      <c r="B33" s="33" t="s">
        <v>13</v>
      </c>
      <c r="C33" s="7" t="s">
        <v>98</v>
      </c>
      <c r="D33" s="14"/>
      <c r="E33" s="219"/>
      <c r="F33" s="219"/>
      <c r="G33" s="219"/>
      <c r="H33" s="219"/>
      <c r="I33" s="219"/>
      <c r="J33" s="219"/>
      <c r="K33" s="35" t="s">
        <v>895</v>
      </c>
    </row>
    <row r="34" spans="1:11" ht="12" customHeight="1">
      <c r="A34" s="7">
        <f t="shared" si="1"/>
        <v>29</v>
      </c>
      <c r="B34" s="33" t="s">
        <v>238</v>
      </c>
      <c r="C34" s="7" t="s">
        <v>38</v>
      </c>
      <c r="D34" s="19"/>
      <c r="E34" s="214"/>
      <c r="F34" s="214">
        <v>0.443</v>
      </c>
      <c r="G34" s="214">
        <v>0.42599999999999999</v>
      </c>
      <c r="H34" s="214">
        <v>0.42</v>
      </c>
      <c r="I34" s="214">
        <v>0.498</v>
      </c>
      <c r="J34" s="214">
        <v>0.55100000000000005</v>
      </c>
      <c r="K34" s="35" t="s">
        <v>895</v>
      </c>
    </row>
    <row r="35" spans="1:11" ht="12" customHeight="1">
      <c r="A35" s="7">
        <f t="shared" si="1"/>
        <v>30</v>
      </c>
      <c r="B35" s="33" t="s">
        <v>239</v>
      </c>
      <c r="C35" s="7" t="s">
        <v>38</v>
      </c>
      <c r="D35" s="21"/>
      <c r="E35" s="214"/>
      <c r="F35" s="214">
        <v>8.0000000000000002E-3</v>
      </c>
      <c r="G35" s="214">
        <v>1.7000000000000001E-2</v>
      </c>
      <c r="H35" s="214">
        <v>5.0000000000000001E-3</v>
      </c>
      <c r="I35" s="214">
        <v>1.4E-2</v>
      </c>
      <c r="J35" s="214">
        <v>7.0000000000000001E-3</v>
      </c>
      <c r="K35" s="35" t="s">
        <v>895</v>
      </c>
    </row>
    <row r="36" spans="1:11" ht="12" customHeight="1">
      <c r="A36" s="7">
        <f t="shared" si="1"/>
        <v>31</v>
      </c>
      <c r="B36" s="32" t="s">
        <v>101</v>
      </c>
      <c r="C36" s="9" t="s">
        <v>38</v>
      </c>
      <c r="D36" s="15"/>
      <c r="E36" s="219">
        <v>1E-3</v>
      </c>
      <c r="F36" s="219">
        <v>2E-3</v>
      </c>
      <c r="G36" s="219">
        <v>2E-3</v>
      </c>
      <c r="H36" s="219">
        <v>2E-3</v>
      </c>
      <c r="I36" s="219">
        <v>4.0000000000000001E-3</v>
      </c>
      <c r="J36" s="219">
        <v>0.01</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t="s">
        <v>1232</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c r="G41" s="219"/>
      <c r="H41" s="219"/>
      <c r="I41" s="219"/>
      <c r="J41" s="219"/>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4.0000000000000001E-3</v>
      </c>
      <c r="G43" s="219">
        <v>3.0000000000000001E-3</v>
      </c>
      <c r="H43" s="219"/>
      <c r="I43" s="219"/>
      <c r="J43" s="219">
        <v>4.0000000000000001E-3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t="s">
        <v>1232</v>
      </c>
      <c r="J69" s="219"/>
      <c r="K69" s="35" t="s">
        <v>895</v>
      </c>
    </row>
    <row r="70" spans="1:11" ht="12" customHeight="1">
      <c r="A70" s="7">
        <f t="shared" si="1"/>
        <v>65</v>
      </c>
      <c r="B70" s="33" t="s">
        <v>262</v>
      </c>
      <c r="C70" s="7" t="s">
        <v>38</v>
      </c>
      <c r="D70" s="20"/>
      <c r="E70" s="214"/>
      <c r="F70" s="214"/>
      <c r="G70" s="214">
        <v>1.2999999999999999E-2</v>
      </c>
      <c r="H70" s="214">
        <v>1.9E-2</v>
      </c>
      <c r="I70" s="214">
        <v>7.0000000000000001E-3</v>
      </c>
      <c r="J70" s="214">
        <v>2.8000000000000001E-2</v>
      </c>
      <c r="K70" s="35" t="s">
        <v>895</v>
      </c>
    </row>
    <row r="71" spans="1:11" ht="12" customHeight="1">
      <c r="A71" s="7">
        <f>A70+1</f>
        <v>66</v>
      </c>
      <c r="B71" s="33" t="s">
        <v>181</v>
      </c>
      <c r="C71" s="7" t="s">
        <v>38</v>
      </c>
      <c r="D71" s="19"/>
      <c r="E71" s="219"/>
      <c r="F71" s="219"/>
      <c r="G71" s="219" t="s">
        <v>1228</v>
      </c>
      <c r="H71" s="219" t="s">
        <v>1228</v>
      </c>
      <c r="I71" s="219" t="s">
        <v>1228</v>
      </c>
      <c r="J71" s="219" t="s">
        <v>1228</v>
      </c>
      <c r="K71" s="35" t="s">
        <v>895</v>
      </c>
    </row>
    <row r="72" spans="1:11" ht="12" customHeight="1">
      <c r="A72" s="7">
        <f t="shared" si="1"/>
        <v>67</v>
      </c>
      <c r="B72" s="33" t="s">
        <v>182</v>
      </c>
      <c r="C72" s="7" t="s">
        <v>38</v>
      </c>
      <c r="D72" s="19"/>
      <c r="E72" s="214"/>
      <c r="F72" s="214"/>
      <c r="G72" s="214">
        <v>0.33900000000000002</v>
      </c>
      <c r="H72" s="214">
        <v>0.376</v>
      </c>
      <c r="I72" s="214">
        <v>0.39800000000000002</v>
      </c>
      <c r="J72" s="214">
        <v>0.52200000000000002</v>
      </c>
      <c r="K72" s="35" t="s">
        <v>895</v>
      </c>
    </row>
    <row r="73" spans="1:11" ht="12" customHeight="1">
      <c r="A73" s="7">
        <f t="shared" si="1"/>
        <v>68</v>
      </c>
      <c r="B73" s="33" t="s">
        <v>14</v>
      </c>
      <c r="C73" s="7" t="s">
        <v>38</v>
      </c>
      <c r="D73" s="21"/>
      <c r="E73" s="219"/>
      <c r="F73" s="219"/>
      <c r="G73" s="219">
        <v>6.0000000000000001E-3</v>
      </c>
      <c r="H73" s="219">
        <v>2E-3</v>
      </c>
      <c r="I73" s="219">
        <v>1.2E-2</v>
      </c>
      <c r="J73" s="219">
        <v>3.0000000000000001E-3</v>
      </c>
      <c r="K73" s="35" t="s">
        <v>895</v>
      </c>
    </row>
    <row r="74" spans="1:11" ht="12" customHeight="1">
      <c r="A74" s="7">
        <f t="shared" si="1"/>
        <v>69</v>
      </c>
      <c r="B74" s="33" t="s">
        <v>15</v>
      </c>
      <c r="C74" s="7" t="s">
        <v>264</v>
      </c>
      <c r="D74" s="15"/>
      <c r="E74" s="219"/>
      <c r="F74" s="219">
        <v>1.5</v>
      </c>
      <c r="G74" s="219">
        <v>1.2</v>
      </c>
      <c r="H74" s="219">
        <v>0.4</v>
      </c>
      <c r="I74" s="219">
        <v>0.1</v>
      </c>
      <c r="J74" s="219">
        <v>0.1</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6.0000000000000001E-3</v>
      </c>
      <c r="F80" s="219"/>
      <c r="G80" s="219"/>
      <c r="H80" s="219"/>
      <c r="I80" s="219"/>
      <c r="J80" s="219"/>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3" si="2">A81+1</f>
        <v>77</v>
      </c>
      <c r="B82" s="32" t="s">
        <v>43</v>
      </c>
      <c r="C82" s="9" t="s">
        <v>38</v>
      </c>
      <c r="D82" s="15"/>
      <c r="E82" s="219" t="s">
        <v>1228</v>
      </c>
      <c r="F82" s="219"/>
      <c r="G82" s="219"/>
      <c r="H82" s="219"/>
      <c r="I82" s="219"/>
      <c r="J82" s="219"/>
      <c r="K82" s="35" t="s">
        <v>895</v>
      </c>
    </row>
    <row r="83" spans="1:11" ht="12" customHeight="1">
      <c r="A83" s="7">
        <f t="shared" si="2"/>
        <v>78</v>
      </c>
      <c r="B83" s="32" t="s">
        <v>248</v>
      </c>
      <c r="C83" s="9"/>
      <c r="D83" s="15"/>
      <c r="E83" s="219"/>
      <c r="F83" s="219"/>
      <c r="G83" s="219"/>
      <c r="H83" s="219"/>
      <c r="I83" s="219"/>
      <c r="J83" s="219"/>
      <c r="K83" s="35" t="s">
        <v>896</v>
      </c>
    </row>
    <row r="84" spans="1:11" ht="12" customHeight="1">
      <c r="A84" s="7">
        <f t="shared" si="2"/>
        <v>79</v>
      </c>
      <c r="B84" s="32" t="s">
        <v>1173</v>
      </c>
      <c r="C84" s="9" t="s">
        <v>1174</v>
      </c>
      <c r="D84" s="15"/>
      <c r="E84" s="219"/>
      <c r="F84" s="219"/>
      <c r="G84" s="219"/>
      <c r="H84" s="219"/>
      <c r="I84" s="219"/>
      <c r="J84" s="219"/>
      <c r="K84" s="35" t="s">
        <v>895</v>
      </c>
    </row>
    <row r="85" spans="1:11" ht="12" customHeight="1">
      <c r="A85" s="7">
        <f t="shared" si="2"/>
        <v>80</v>
      </c>
      <c r="B85" s="32" t="s">
        <v>35</v>
      </c>
      <c r="C85" s="9" t="s">
        <v>38</v>
      </c>
      <c r="D85" s="15"/>
      <c r="E85" s="219"/>
      <c r="F85" s="219"/>
      <c r="G85" s="219">
        <v>0.03</v>
      </c>
      <c r="H85" s="219"/>
      <c r="I85" s="219"/>
      <c r="J85" s="219"/>
      <c r="K85" s="35" t="s">
        <v>895</v>
      </c>
    </row>
    <row r="86" spans="1:11" ht="12" customHeight="1">
      <c r="A86" s="7">
        <f t="shared" si="2"/>
        <v>81</v>
      </c>
      <c r="B86" s="32" t="s">
        <v>1175</v>
      </c>
      <c r="C86" s="9" t="s">
        <v>38</v>
      </c>
      <c r="D86" s="15"/>
      <c r="E86" s="219"/>
      <c r="F86" s="219"/>
      <c r="G86" s="219">
        <v>1.0999999999999999E-2</v>
      </c>
      <c r="H86" s="219">
        <v>6.0000000000000001E-3</v>
      </c>
      <c r="I86" s="219">
        <v>8.0000000000000002E-3</v>
      </c>
      <c r="J86" s="219">
        <v>5.0000000000000001E-3</v>
      </c>
      <c r="K86" s="35" t="s">
        <v>895</v>
      </c>
    </row>
    <row r="87" spans="1:11" ht="12" customHeight="1">
      <c r="A87" s="7">
        <f t="shared" si="2"/>
        <v>82</v>
      </c>
      <c r="B87" s="32" t="s">
        <v>1176</v>
      </c>
      <c r="C87" s="9" t="s">
        <v>38</v>
      </c>
      <c r="D87" s="15"/>
      <c r="E87" s="219"/>
      <c r="F87" s="219"/>
      <c r="G87" s="219">
        <v>3.0000000000000001E-3</v>
      </c>
      <c r="H87" s="219">
        <v>2E-3</v>
      </c>
      <c r="I87" s="219">
        <v>3.0000000000000001E-3</v>
      </c>
      <c r="J87" s="219">
        <v>3.0000000000000001E-3</v>
      </c>
      <c r="K87" s="35" t="s">
        <v>895</v>
      </c>
    </row>
    <row r="88" spans="1:11" ht="12" customHeight="1">
      <c r="A88" s="7">
        <f t="shared" si="2"/>
        <v>83</v>
      </c>
      <c r="B88" s="32" t="s">
        <v>1177</v>
      </c>
      <c r="C88" s="9" t="s">
        <v>1178</v>
      </c>
      <c r="D88" s="15"/>
      <c r="E88" s="173">
        <v>13.1</v>
      </c>
      <c r="F88" s="173">
        <v>19.399999999999999</v>
      </c>
      <c r="G88" s="173">
        <v>18.600000000000001</v>
      </c>
      <c r="H88" s="173">
        <v>20.100000000000001</v>
      </c>
      <c r="I88" s="173">
        <v>20.2</v>
      </c>
      <c r="J88" s="173">
        <v>22.6</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8.9999999999999993E-3</v>
      </c>
      <c r="F90" s="219"/>
      <c r="G90" s="219"/>
      <c r="H90" s="219"/>
      <c r="I90" s="219"/>
      <c r="J90" s="219"/>
      <c r="K90" s="35" t="s">
        <v>895</v>
      </c>
    </row>
    <row r="91" spans="1:11" ht="12" customHeight="1">
      <c r="A91" s="7">
        <f t="shared" si="2"/>
        <v>86</v>
      </c>
      <c r="B91" s="32" t="s">
        <v>1181</v>
      </c>
      <c r="C91" s="9" t="s">
        <v>38</v>
      </c>
      <c r="D91" s="15"/>
      <c r="E91" s="219" t="s">
        <v>1228</v>
      </c>
      <c r="F91" s="219"/>
      <c r="G91" s="219"/>
      <c r="H91" s="219"/>
      <c r="I91" s="219"/>
      <c r="J91" s="219"/>
      <c r="K91" s="35" t="s">
        <v>895</v>
      </c>
    </row>
    <row r="92" spans="1:11" ht="12" customHeight="1">
      <c r="A92" s="7">
        <f t="shared" si="2"/>
        <v>87</v>
      </c>
      <c r="B92" s="32" t="s">
        <v>1182</v>
      </c>
      <c r="C92" s="9" t="s">
        <v>38</v>
      </c>
      <c r="D92" s="15"/>
      <c r="E92" s="219">
        <v>2.5</v>
      </c>
      <c r="F92" s="219"/>
      <c r="G92" s="219"/>
      <c r="H92" s="219"/>
      <c r="I92" s="219"/>
      <c r="J92" s="219"/>
      <c r="K92" s="35" t="s">
        <v>895</v>
      </c>
    </row>
    <row r="93" spans="1:11" ht="12" customHeight="1">
      <c r="A93" s="7">
        <f t="shared" si="2"/>
        <v>88</v>
      </c>
      <c r="B93" s="32" t="s">
        <v>1303</v>
      </c>
      <c r="C93" s="9" t="s">
        <v>1304</v>
      </c>
      <c r="D93" s="15"/>
      <c r="E93" s="219"/>
      <c r="F93" s="219" t="s">
        <v>1229</v>
      </c>
      <c r="G93" s="219" t="s">
        <v>1229</v>
      </c>
      <c r="H93" s="219" t="s">
        <v>1229</v>
      </c>
      <c r="I93" s="219" t="s">
        <v>1229</v>
      </c>
      <c r="J93" s="219">
        <v>4</v>
      </c>
      <c r="K93" s="35" t="s">
        <v>895</v>
      </c>
    </row>
    <row r="94" spans="1:11" ht="12" customHeight="1">
      <c r="A94" s="140" t="s">
        <v>445</v>
      </c>
      <c r="C94" s="135"/>
      <c r="D94" s="136"/>
      <c r="E94" s="136"/>
      <c r="F94" s="136"/>
      <c r="G94" s="137"/>
      <c r="H94" s="137"/>
      <c r="I94" s="137"/>
      <c r="J94" s="136"/>
      <c r="K94"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CFF99"/>
    <pageSetUpPr fitToPage="1"/>
  </sheetPr>
  <dimension ref="A1:K94"/>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44713</v>
      </c>
      <c r="F9" s="51">
        <v>44713</v>
      </c>
      <c r="G9" s="265"/>
      <c r="H9" s="311">
        <v>44713</v>
      </c>
      <c r="I9" s="266"/>
      <c r="J9" s="54">
        <v>44713</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35">
        <v>0.56458333333333333</v>
      </c>
      <c r="F11" s="235">
        <v>0.52430555555555558</v>
      </c>
      <c r="G11" s="235">
        <v>0.54861111111111105</v>
      </c>
      <c r="H11" s="241">
        <v>0.55208333333333337</v>
      </c>
      <c r="I11" s="242">
        <v>0.55902777777777779</v>
      </c>
      <c r="J11" s="241">
        <v>0.5493055555555556</v>
      </c>
      <c r="K11" s="57" t="s">
        <v>134</v>
      </c>
    </row>
    <row r="12" spans="1:11" s="1" customFormat="1" ht="12" customHeight="1">
      <c r="A12" s="7">
        <f t="shared" si="0"/>
        <v>7</v>
      </c>
      <c r="B12" s="92" t="s">
        <v>116</v>
      </c>
      <c r="C12" s="7" t="s">
        <v>249</v>
      </c>
      <c r="D12" s="67"/>
      <c r="E12" s="61" t="s">
        <v>1223</v>
      </c>
      <c r="F12" s="61" t="s">
        <v>1223</v>
      </c>
      <c r="G12" s="91"/>
      <c r="H12" s="207" t="s">
        <v>1223</v>
      </c>
      <c r="I12" s="268"/>
      <c r="J12" s="7" t="s">
        <v>1223</v>
      </c>
      <c r="K12" s="57" t="s">
        <v>427</v>
      </c>
    </row>
    <row r="13" spans="1:11" s="1" customFormat="1" ht="12" customHeight="1">
      <c r="A13" s="7">
        <f t="shared" si="0"/>
        <v>8</v>
      </c>
      <c r="B13" s="92" t="s">
        <v>0</v>
      </c>
      <c r="C13" s="7" t="s">
        <v>8</v>
      </c>
      <c r="D13" s="39"/>
      <c r="E13" s="260">
        <v>22.6</v>
      </c>
      <c r="F13" s="260">
        <v>25.8</v>
      </c>
      <c r="G13" s="269"/>
      <c r="H13" s="261">
        <v>24.5</v>
      </c>
      <c r="I13" s="270"/>
      <c r="J13" s="227">
        <v>25</v>
      </c>
      <c r="K13" s="57" t="s">
        <v>135</v>
      </c>
    </row>
    <row r="14" spans="1:11" s="1" customFormat="1" ht="12" customHeight="1">
      <c r="A14" s="7">
        <f t="shared" si="0"/>
        <v>9</v>
      </c>
      <c r="B14" s="93" t="s">
        <v>124</v>
      </c>
      <c r="C14" s="34" t="s">
        <v>74</v>
      </c>
      <c r="D14" s="67"/>
      <c r="E14" s="253">
        <v>0.7</v>
      </c>
      <c r="F14" s="253">
        <v>0.35</v>
      </c>
      <c r="G14" s="271"/>
      <c r="H14" s="261">
        <v>99.2</v>
      </c>
      <c r="I14" s="272"/>
      <c r="J14" s="259">
        <v>0.34</v>
      </c>
      <c r="K14" s="57" t="s">
        <v>138</v>
      </c>
    </row>
    <row r="15" spans="1:11" s="1" customFormat="1" ht="12" customHeight="1">
      <c r="A15" s="7">
        <f>A14+1</f>
        <v>10</v>
      </c>
      <c r="B15" s="92" t="s">
        <v>117</v>
      </c>
      <c r="C15" s="34" t="s">
        <v>115</v>
      </c>
      <c r="D15" s="94"/>
      <c r="E15" s="257" t="s">
        <v>1224</v>
      </c>
      <c r="F15" s="257" t="s">
        <v>1224</v>
      </c>
      <c r="G15" s="260" t="s">
        <v>1224</v>
      </c>
      <c r="H15" s="227" t="s">
        <v>1224</v>
      </c>
      <c r="I15" s="262">
        <v>95</v>
      </c>
      <c r="J15" s="227" t="s">
        <v>1224</v>
      </c>
      <c r="K15" s="57" t="s">
        <v>252</v>
      </c>
    </row>
    <row r="16" spans="1:11" s="1" customFormat="1" ht="12" customHeight="1">
      <c r="A16" s="7">
        <f>A15+1</f>
        <v>11</v>
      </c>
      <c r="B16" s="93" t="s">
        <v>241</v>
      </c>
      <c r="C16" s="34" t="s">
        <v>74</v>
      </c>
      <c r="D16" s="100"/>
      <c r="E16" s="257"/>
      <c r="F16" s="257"/>
      <c r="G16" s="260"/>
      <c r="H16" s="261">
        <v>8.1999999999999993</v>
      </c>
      <c r="I16" s="262"/>
      <c r="J16" s="227"/>
      <c r="K16" s="57" t="s">
        <v>136</v>
      </c>
    </row>
    <row r="17" spans="1:11" s="1" customFormat="1" ht="12" customHeight="1">
      <c r="A17" s="7">
        <f>A16+1</f>
        <v>12</v>
      </c>
      <c r="B17" s="93" t="s">
        <v>242</v>
      </c>
      <c r="C17" s="34" t="s">
        <v>249</v>
      </c>
      <c r="D17" s="94"/>
      <c r="E17" s="210"/>
      <c r="F17" s="210"/>
      <c r="G17" s="61"/>
      <c r="H17" s="207">
        <v>4</v>
      </c>
      <c r="I17" s="62"/>
      <c r="J17" s="7"/>
      <c r="K17" s="57" t="s">
        <v>137</v>
      </c>
    </row>
    <row r="18" spans="1:11" s="1" customFormat="1" ht="12" customHeight="1">
      <c r="A18" s="7">
        <f t="shared" ref="A18:A81" si="1">A17+1</f>
        <v>13</v>
      </c>
      <c r="B18" s="93" t="s">
        <v>250</v>
      </c>
      <c r="C18" s="34" t="s">
        <v>257</v>
      </c>
      <c r="D18" s="94"/>
      <c r="E18" s="258"/>
      <c r="F18" s="258"/>
      <c r="G18" s="253"/>
      <c r="H18" s="255">
        <v>551.76</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0.53</v>
      </c>
      <c r="I20" s="62"/>
      <c r="J20" s="7"/>
      <c r="K20" s="57" t="s">
        <v>247</v>
      </c>
    </row>
    <row r="21" spans="1:11" s="1" customFormat="1" ht="12" customHeight="1">
      <c r="A21" s="7">
        <f t="shared" si="1"/>
        <v>16</v>
      </c>
      <c r="B21" s="92" t="s">
        <v>245</v>
      </c>
      <c r="C21" s="34" t="s">
        <v>246</v>
      </c>
      <c r="D21" s="67"/>
      <c r="E21" s="61"/>
      <c r="F21" s="61"/>
      <c r="G21" s="61"/>
      <c r="H21" s="255">
        <v>0.53</v>
      </c>
      <c r="I21" s="62"/>
      <c r="J21" s="7"/>
      <c r="K21" s="57" t="s">
        <v>247</v>
      </c>
    </row>
    <row r="22" spans="1:11" s="1" customFormat="1" ht="22.5">
      <c r="A22" s="7">
        <f t="shared" si="1"/>
        <v>17</v>
      </c>
      <c r="B22" s="6" t="s">
        <v>883</v>
      </c>
      <c r="C22" s="7" t="s">
        <v>249</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7.0000000000000007E-2</v>
      </c>
      <c r="G23" s="256">
        <v>0.5</v>
      </c>
      <c r="H23" s="256">
        <v>49.6</v>
      </c>
      <c r="I23" s="256">
        <v>98.2</v>
      </c>
      <c r="J23" s="34">
        <v>0.06</v>
      </c>
      <c r="K23" s="57" t="s">
        <v>139</v>
      </c>
    </row>
    <row r="24" spans="1:11" s="1" customFormat="1" ht="12" customHeight="1">
      <c r="A24" s="7">
        <f t="shared" si="1"/>
        <v>19</v>
      </c>
      <c r="B24" s="93" t="s">
        <v>113</v>
      </c>
      <c r="C24" s="34" t="s">
        <v>249</v>
      </c>
      <c r="D24" s="94"/>
      <c r="E24" s="34" t="s">
        <v>1225</v>
      </c>
      <c r="F24" s="34" t="s">
        <v>1225</v>
      </c>
      <c r="G24" s="34" t="s">
        <v>1225</v>
      </c>
      <c r="H24" s="34" t="s">
        <v>1225</v>
      </c>
      <c r="I24" s="34" t="s">
        <v>1234</v>
      </c>
      <c r="J24" s="34" t="s">
        <v>1225</v>
      </c>
      <c r="K24" s="57" t="s">
        <v>428</v>
      </c>
    </row>
    <row r="25" spans="1:11" s="1" customFormat="1" ht="12" customHeight="1">
      <c r="A25" s="7">
        <f t="shared" si="1"/>
        <v>20</v>
      </c>
      <c r="B25" s="93" t="s">
        <v>114</v>
      </c>
      <c r="C25" s="34" t="s">
        <v>249</v>
      </c>
      <c r="D25" s="94"/>
      <c r="E25" s="34" t="s">
        <v>1226</v>
      </c>
      <c r="F25" s="34" t="s">
        <v>1226</v>
      </c>
      <c r="G25" s="34" t="s">
        <v>1226</v>
      </c>
      <c r="H25" s="34" t="s">
        <v>1226</v>
      </c>
      <c r="I25" s="34" t="s">
        <v>1226</v>
      </c>
      <c r="J25" s="34" t="s">
        <v>1226</v>
      </c>
      <c r="K25" s="57" t="s">
        <v>140</v>
      </c>
    </row>
    <row r="26" spans="1:11" ht="12" customHeight="1">
      <c r="A26" s="7">
        <f t="shared" si="1"/>
        <v>21</v>
      </c>
      <c r="B26" s="92" t="s">
        <v>64</v>
      </c>
      <c r="C26" s="7" t="s">
        <v>8</v>
      </c>
      <c r="D26" s="15"/>
      <c r="E26" s="173">
        <v>13</v>
      </c>
      <c r="F26" s="173">
        <v>12.5</v>
      </c>
      <c r="G26" s="173">
        <v>20.5</v>
      </c>
      <c r="H26" s="173">
        <v>5.4</v>
      </c>
      <c r="I26" s="173">
        <v>5.3</v>
      </c>
      <c r="J26" s="173">
        <v>14</v>
      </c>
      <c r="K26" s="35" t="s">
        <v>135</v>
      </c>
    </row>
    <row r="27" spans="1:11" ht="12" customHeight="1">
      <c r="A27" s="7">
        <f t="shared" si="1"/>
        <v>22</v>
      </c>
      <c r="B27" s="92" t="s">
        <v>9</v>
      </c>
      <c r="C27" s="7" t="s">
        <v>95</v>
      </c>
      <c r="D27" s="15"/>
      <c r="E27" s="219">
        <v>0.2</v>
      </c>
      <c r="F27" s="219">
        <v>0.6</v>
      </c>
      <c r="G27" s="219">
        <v>0.4</v>
      </c>
      <c r="H27" s="219">
        <v>0.3</v>
      </c>
      <c r="I27" s="219">
        <v>2.8</v>
      </c>
      <c r="J27" s="219">
        <v>0.1</v>
      </c>
      <c r="K27" s="35" t="s">
        <v>895</v>
      </c>
    </row>
    <row r="28" spans="1:11" ht="12" customHeight="1">
      <c r="A28" s="7">
        <f t="shared" si="1"/>
        <v>23</v>
      </c>
      <c r="B28" s="33" t="s">
        <v>10</v>
      </c>
      <c r="C28" s="7" t="s">
        <v>249</v>
      </c>
      <c r="D28" s="15"/>
      <c r="E28" s="173">
        <v>8</v>
      </c>
      <c r="F28" s="173">
        <v>7.9</v>
      </c>
      <c r="G28" s="173">
        <v>8.1</v>
      </c>
      <c r="H28" s="173">
        <v>7.7</v>
      </c>
      <c r="I28" s="173">
        <v>7.5</v>
      </c>
      <c r="J28" s="173">
        <v>7.9</v>
      </c>
      <c r="K28" s="35" t="s">
        <v>895</v>
      </c>
    </row>
    <row r="29" spans="1:11" ht="12" customHeight="1">
      <c r="A29" s="7">
        <f t="shared" si="1"/>
        <v>24</v>
      </c>
      <c r="B29" s="33" t="s">
        <v>11</v>
      </c>
      <c r="C29" s="7" t="s">
        <v>38</v>
      </c>
      <c r="D29" s="18"/>
      <c r="E29" s="219"/>
      <c r="F29" s="219">
        <v>0.5</v>
      </c>
      <c r="G29" s="219">
        <v>0.9</v>
      </c>
      <c r="H29" s="219">
        <v>0.3</v>
      </c>
      <c r="I29" s="219">
        <v>0.3</v>
      </c>
      <c r="J29" s="219">
        <v>0.3</v>
      </c>
      <c r="K29" s="35" t="s">
        <v>895</v>
      </c>
    </row>
    <row r="30" spans="1:11" ht="12" customHeight="1">
      <c r="A30" s="7">
        <f t="shared" si="1"/>
        <v>25</v>
      </c>
      <c r="B30" s="33" t="s">
        <v>12</v>
      </c>
      <c r="C30" s="7" t="s">
        <v>38</v>
      </c>
      <c r="D30" s="15"/>
      <c r="E30" s="173"/>
      <c r="F30" s="173">
        <v>1.3</v>
      </c>
      <c r="G30" s="173">
        <v>1.8</v>
      </c>
      <c r="H30" s="173">
        <v>0.9</v>
      </c>
      <c r="I30" s="173">
        <v>1.1000000000000001</v>
      </c>
      <c r="J30" s="173">
        <v>0.7</v>
      </c>
      <c r="K30" s="35" t="s">
        <v>895</v>
      </c>
    </row>
    <row r="31" spans="1:11" ht="12" customHeight="1">
      <c r="A31" s="7">
        <f t="shared" si="1"/>
        <v>26</v>
      </c>
      <c r="B31" s="33" t="s">
        <v>258</v>
      </c>
      <c r="C31" s="7" t="s">
        <v>38</v>
      </c>
      <c r="D31" s="14"/>
      <c r="E31" s="173">
        <v>0.2</v>
      </c>
      <c r="F31" s="173">
        <v>0.3</v>
      </c>
      <c r="G31" s="173">
        <v>0.6</v>
      </c>
      <c r="H31" s="173">
        <v>0.4</v>
      </c>
      <c r="I31" s="173">
        <v>2.8</v>
      </c>
      <c r="J31" s="173" t="s">
        <v>1227</v>
      </c>
      <c r="K31" s="35" t="s">
        <v>895</v>
      </c>
    </row>
    <row r="32" spans="1:11" ht="12" customHeight="1">
      <c r="A32" s="7">
        <f t="shared" si="1"/>
        <v>27</v>
      </c>
      <c r="B32" s="33" t="s">
        <v>259</v>
      </c>
      <c r="C32" s="7" t="s">
        <v>38</v>
      </c>
      <c r="D32" s="15"/>
      <c r="E32" s="173"/>
      <c r="F32" s="173">
        <v>11.4</v>
      </c>
      <c r="G32" s="173">
        <v>9.4</v>
      </c>
      <c r="H32" s="173">
        <v>8.9</v>
      </c>
      <c r="I32" s="173">
        <v>7.1</v>
      </c>
      <c r="J32" s="173">
        <v>9.6999999999999993</v>
      </c>
      <c r="K32" s="35" t="s">
        <v>895</v>
      </c>
    </row>
    <row r="33" spans="1:11" ht="12" customHeight="1">
      <c r="A33" s="7">
        <f t="shared" si="1"/>
        <v>28</v>
      </c>
      <c r="B33" s="33" t="s">
        <v>13</v>
      </c>
      <c r="C33" s="7" t="s">
        <v>98</v>
      </c>
      <c r="D33" s="14"/>
      <c r="E33" s="219"/>
      <c r="F33" s="219"/>
      <c r="G33" s="219"/>
      <c r="H33" s="219"/>
      <c r="I33" s="219"/>
      <c r="J33" s="219"/>
      <c r="K33" s="35" t="s">
        <v>895</v>
      </c>
    </row>
    <row r="34" spans="1:11" ht="12" customHeight="1">
      <c r="A34" s="7">
        <f t="shared" si="1"/>
        <v>29</v>
      </c>
      <c r="B34" s="33" t="s">
        <v>238</v>
      </c>
      <c r="C34" s="7" t="s">
        <v>38</v>
      </c>
      <c r="D34" s="19"/>
      <c r="E34" s="214"/>
      <c r="F34" s="214">
        <v>0.497</v>
      </c>
      <c r="G34" s="214">
        <v>0.44900000000000001</v>
      </c>
      <c r="H34" s="214">
        <v>0.372</v>
      </c>
      <c r="I34" s="214">
        <v>0.441</v>
      </c>
      <c r="J34" s="214">
        <v>0.625</v>
      </c>
      <c r="K34" s="35" t="s">
        <v>895</v>
      </c>
    </row>
    <row r="35" spans="1:11" ht="12" customHeight="1">
      <c r="A35" s="7">
        <f t="shared" si="1"/>
        <v>30</v>
      </c>
      <c r="B35" s="33" t="s">
        <v>239</v>
      </c>
      <c r="C35" s="7" t="s">
        <v>38</v>
      </c>
      <c r="D35" s="21"/>
      <c r="E35" s="214"/>
      <c r="F35" s="214">
        <v>1.4E-2</v>
      </c>
      <c r="G35" s="214">
        <v>8.9999999999999993E-3</v>
      </c>
      <c r="H35" s="214">
        <v>2.5999999999999999E-2</v>
      </c>
      <c r="I35" s="214">
        <v>6.0000000000000001E-3</v>
      </c>
      <c r="J35" s="214">
        <v>0.02</v>
      </c>
      <c r="K35" s="35" t="s">
        <v>895</v>
      </c>
    </row>
    <row r="36" spans="1:11" ht="12" customHeight="1">
      <c r="A36" s="7">
        <f t="shared" si="1"/>
        <v>31</v>
      </c>
      <c r="B36" s="32" t="s">
        <v>101</v>
      </c>
      <c r="C36" s="9" t="s">
        <v>38</v>
      </c>
      <c r="D36" s="15"/>
      <c r="E36" s="219">
        <v>1E-3</v>
      </c>
      <c r="F36" s="219">
        <v>2E-3</v>
      </c>
      <c r="G36" s="219">
        <v>2E-3</v>
      </c>
      <c r="H36" s="219">
        <v>3.0000000000000001E-3</v>
      </c>
      <c r="I36" s="219">
        <v>4.0000000000000001E-3</v>
      </c>
      <c r="J36" s="219">
        <v>8.0000000000000002E-3</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c r="G41" s="219"/>
      <c r="H41" s="219"/>
      <c r="I41" s="219"/>
      <c r="J41" s="219"/>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4.0000000000000001E-3</v>
      </c>
      <c r="G43" s="219">
        <v>3.0000000000000001E-3</v>
      </c>
      <c r="H43" s="219"/>
      <c r="I43" s="219"/>
      <c r="J43" s="219">
        <v>5.0000000000000001E-3</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t="s">
        <v>1232</v>
      </c>
      <c r="J69" s="219"/>
      <c r="K69" s="35" t="s">
        <v>895</v>
      </c>
    </row>
    <row r="70" spans="1:11" ht="12" customHeight="1">
      <c r="A70" s="7">
        <f t="shared" si="1"/>
        <v>65</v>
      </c>
      <c r="B70" s="33" t="s">
        <v>262</v>
      </c>
      <c r="C70" s="7" t="s">
        <v>38</v>
      </c>
      <c r="D70" s="20"/>
      <c r="E70" s="214"/>
      <c r="F70" s="214"/>
      <c r="G70" s="214">
        <v>7.0000000000000001E-3</v>
      </c>
      <c r="H70" s="214">
        <v>2.4E-2</v>
      </c>
      <c r="I70" s="214">
        <v>1.0999999999999999E-2</v>
      </c>
      <c r="J70" s="214">
        <v>8.0000000000000002E-3</v>
      </c>
      <c r="K70" s="35" t="s">
        <v>895</v>
      </c>
    </row>
    <row r="71" spans="1:11" ht="12" customHeight="1">
      <c r="A71" s="7">
        <f>A70+1</f>
        <v>66</v>
      </c>
      <c r="B71" s="33" t="s">
        <v>181</v>
      </c>
      <c r="C71" s="7" t="s">
        <v>38</v>
      </c>
      <c r="D71" s="19"/>
      <c r="E71" s="219"/>
      <c r="F71" s="219"/>
      <c r="G71" s="219" t="s">
        <v>1228</v>
      </c>
      <c r="H71" s="219" t="s">
        <v>1228</v>
      </c>
      <c r="I71" s="219" t="s">
        <v>1228</v>
      </c>
      <c r="J71" s="219" t="s">
        <v>1228</v>
      </c>
      <c r="K71" s="35" t="s">
        <v>895</v>
      </c>
    </row>
    <row r="72" spans="1:11" ht="12" customHeight="1">
      <c r="A72" s="7">
        <f t="shared" si="1"/>
        <v>67</v>
      </c>
      <c r="B72" s="33" t="s">
        <v>182</v>
      </c>
      <c r="C72" s="7" t="s">
        <v>38</v>
      </c>
      <c r="D72" s="19"/>
      <c r="E72" s="214"/>
      <c r="F72" s="214"/>
      <c r="G72" s="214">
        <v>0.34599999999999997</v>
      </c>
      <c r="H72" s="214">
        <v>0.34599999999999997</v>
      </c>
      <c r="I72" s="214">
        <v>0.42599999999999999</v>
      </c>
      <c r="J72" s="214">
        <v>0.60499999999999998</v>
      </c>
      <c r="K72" s="35" t="s">
        <v>895</v>
      </c>
    </row>
    <row r="73" spans="1:11" ht="12" customHeight="1">
      <c r="A73" s="7">
        <f t="shared" si="1"/>
        <v>68</v>
      </c>
      <c r="B73" s="33" t="s">
        <v>14</v>
      </c>
      <c r="C73" s="7" t="s">
        <v>38</v>
      </c>
      <c r="D73" s="21"/>
      <c r="E73" s="219"/>
      <c r="F73" s="219"/>
      <c r="G73" s="219">
        <v>2E-3</v>
      </c>
      <c r="H73" s="219">
        <v>8.0000000000000002E-3</v>
      </c>
      <c r="I73" s="219">
        <v>4.0000000000000001E-3</v>
      </c>
      <c r="J73" s="219">
        <v>0.01</v>
      </c>
      <c r="K73" s="35" t="s">
        <v>895</v>
      </c>
    </row>
    <row r="74" spans="1:11" ht="12" customHeight="1">
      <c r="A74" s="7">
        <f t="shared" si="1"/>
        <v>69</v>
      </c>
      <c r="B74" s="33" t="s">
        <v>15</v>
      </c>
      <c r="C74" s="7" t="s">
        <v>264</v>
      </c>
      <c r="D74" s="15"/>
      <c r="E74" s="219"/>
      <c r="F74" s="219">
        <v>0.5</v>
      </c>
      <c r="G74" s="219">
        <v>1.2</v>
      </c>
      <c r="H74" s="219">
        <v>0.1</v>
      </c>
      <c r="I74" s="219">
        <v>0.1</v>
      </c>
      <c r="J74" s="219">
        <v>0.1</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7.0000000000000001E-3</v>
      </c>
      <c r="F80" s="219"/>
      <c r="G80" s="219"/>
      <c r="H80" s="219"/>
      <c r="I80" s="219"/>
      <c r="J80" s="219"/>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3" si="2">A81+1</f>
        <v>77</v>
      </c>
      <c r="B82" s="32" t="s">
        <v>43</v>
      </c>
      <c r="C82" s="9" t="s">
        <v>38</v>
      </c>
      <c r="D82" s="15"/>
      <c r="E82" s="219" t="s">
        <v>1228</v>
      </c>
      <c r="F82" s="219"/>
      <c r="G82" s="219"/>
      <c r="H82" s="219"/>
      <c r="I82" s="219"/>
      <c r="J82" s="219"/>
      <c r="K82" s="35" t="s">
        <v>895</v>
      </c>
    </row>
    <row r="83" spans="1:11" ht="12" customHeight="1">
      <c r="A83" s="7">
        <f t="shared" si="2"/>
        <v>78</v>
      </c>
      <c r="B83" s="32" t="s">
        <v>248</v>
      </c>
      <c r="C83" s="9" t="s">
        <v>249</v>
      </c>
      <c r="D83" s="15"/>
      <c r="E83" s="219"/>
      <c r="F83" s="219"/>
      <c r="G83" s="219"/>
      <c r="H83" s="219"/>
      <c r="I83" s="219"/>
      <c r="J83" s="219"/>
      <c r="K83" s="35" t="s">
        <v>896</v>
      </c>
    </row>
    <row r="84" spans="1:11" ht="12" customHeight="1">
      <c r="A84" s="7">
        <f t="shared" si="2"/>
        <v>79</v>
      </c>
      <c r="B84" s="32" t="s">
        <v>1173</v>
      </c>
      <c r="C84" s="9" t="s">
        <v>1174</v>
      </c>
      <c r="D84" s="15"/>
      <c r="E84" s="219"/>
      <c r="F84" s="219"/>
      <c r="G84" s="219"/>
      <c r="H84" s="219"/>
      <c r="I84" s="219"/>
      <c r="J84" s="219"/>
      <c r="K84" s="35" t="s">
        <v>895</v>
      </c>
    </row>
    <row r="85" spans="1:11" ht="12" customHeight="1">
      <c r="A85" s="7">
        <f t="shared" si="2"/>
        <v>80</v>
      </c>
      <c r="B85" s="32" t="s">
        <v>35</v>
      </c>
      <c r="C85" s="9" t="s">
        <v>38</v>
      </c>
      <c r="D85" s="15"/>
      <c r="E85" s="219"/>
      <c r="F85" s="219"/>
      <c r="G85" s="219"/>
      <c r="H85" s="219"/>
      <c r="I85" s="219"/>
      <c r="J85" s="219"/>
      <c r="K85" s="35" t="s">
        <v>895</v>
      </c>
    </row>
    <row r="86" spans="1:11" ht="12" customHeight="1">
      <c r="A86" s="7">
        <f t="shared" si="2"/>
        <v>81</v>
      </c>
      <c r="B86" s="32" t="s">
        <v>1175</v>
      </c>
      <c r="C86" s="9" t="s">
        <v>38</v>
      </c>
      <c r="D86" s="15"/>
      <c r="E86" s="219"/>
      <c r="F86" s="219"/>
      <c r="G86" s="219">
        <v>5.0000000000000001E-3</v>
      </c>
      <c r="H86" s="219">
        <v>2.1999999999999999E-2</v>
      </c>
      <c r="I86" s="219">
        <v>4.0000000000000001E-3</v>
      </c>
      <c r="J86" s="219">
        <v>1.2999999999999999E-2</v>
      </c>
      <c r="K86" s="35" t="s">
        <v>895</v>
      </c>
    </row>
    <row r="87" spans="1:11" ht="12" customHeight="1">
      <c r="A87" s="7">
        <f t="shared" si="2"/>
        <v>82</v>
      </c>
      <c r="B87" s="32" t="s">
        <v>1176</v>
      </c>
      <c r="C87" s="9" t="s">
        <v>38</v>
      </c>
      <c r="D87" s="15"/>
      <c r="E87" s="219"/>
      <c r="F87" s="219"/>
      <c r="G87" s="219">
        <v>1E-3</v>
      </c>
      <c r="H87" s="219">
        <v>7.0000000000000001E-3</v>
      </c>
      <c r="I87" s="219">
        <v>3.0000000000000001E-3</v>
      </c>
      <c r="J87" s="219">
        <v>0.01</v>
      </c>
      <c r="K87" s="35" t="s">
        <v>895</v>
      </c>
    </row>
    <row r="88" spans="1:11" ht="12" customHeight="1">
      <c r="A88" s="7">
        <f t="shared" si="2"/>
        <v>83</v>
      </c>
      <c r="B88" s="32" t="s">
        <v>1177</v>
      </c>
      <c r="C88" s="9" t="s">
        <v>1178</v>
      </c>
      <c r="D88" s="15"/>
      <c r="E88" s="173">
        <v>14.1</v>
      </c>
      <c r="F88" s="173">
        <v>18.8</v>
      </c>
      <c r="G88" s="173">
        <v>18.600000000000001</v>
      </c>
      <c r="H88" s="173">
        <v>20.2</v>
      </c>
      <c r="I88" s="173">
        <v>20.5</v>
      </c>
      <c r="J88" s="173">
        <v>24</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1.2E-2</v>
      </c>
      <c r="F90" s="219"/>
      <c r="G90" s="219"/>
      <c r="H90" s="219"/>
      <c r="I90" s="219"/>
      <c r="J90" s="219"/>
      <c r="K90" s="35" t="s">
        <v>895</v>
      </c>
    </row>
    <row r="91" spans="1:11" ht="12" customHeight="1">
      <c r="A91" s="7">
        <f t="shared" si="2"/>
        <v>86</v>
      </c>
      <c r="B91" s="32" t="s">
        <v>1181</v>
      </c>
      <c r="C91" s="9" t="s">
        <v>38</v>
      </c>
      <c r="D91" s="15"/>
      <c r="E91" s="219" t="s">
        <v>1228</v>
      </c>
      <c r="F91" s="219"/>
      <c r="G91" s="219"/>
      <c r="H91" s="219"/>
      <c r="I91" s="219"/>
      <c r="J91" s="219"/>
      <c r="K91" s="35" t="s">
        <v>895</v>
      </c>
    </row>
    <row r="92" spans="1:11" ht="12" customHeight="1">
      <c r="A92" s="7">
        <f t="shared" si="2"/>
        <v>87</v>
      </c>
      <c r="B92" s="32" t="s">
        <v>1182</v>
      </c>
      <c r="C92" s="9" t="s">
        <v>38</v>
      </c>
      <c r="D92" s="15"/>
      <c r="E92" s="219">
        <v>2.6</v>
      </c>
      <c r="F92" s="219"/>
      <c r="G92" s="219"/>
      <c r="H92" s="219"/>
      <c r="I92" s="219"/>
      <c r="J92" s="219"/>
      <c r="K92" s="35" t="s">
        <v>895</v>
      </c>
    </row>
    <row r="93" spans="1:11" ht="12" customHeight="1">
      <c r="A93" s="7">
        <f t="shared" si="2"/>
        <v>88</v>
      </c>
      <c r="B93" s="32" t="s">
        <v>1303</v>
      </c>
      <c r="C93" s="9" t="s">
        <v>1304</v>
      </c>
      <c r="D93" s="15"/>
      <c r="E93" s="219"/>
      <c r="F93" s="219" t="s">
        <v>1229</v>
      </c>
      <c r="G93" s="219" t="s">
        <v>1229</v>
      </c>
      <c r="H93" s="219" t="s">
        <v>1229</v>
      </c>
      <c r="I93" s="219" t="s">
        <v>1229</v>
      </c>
      <c r="J93" s="219">
        <v>6</v>
      </c>
      <c r="K93" s="35" t="s">
        <v>895</v>
      </c>
    </row>
    <row r="94" spans="1:11" ht="12" customHeight="1">
      <c r="A94" s="140" t="s">
        <v>445</v>
      </c>
      <c r="C94" s="135"/>
      <c r="D94" s="136"/>
      <c r="E94" s="136"/>
      <c r="F94" s="136"/>
      <c r="G94" s="137"/>
      <c r="H94" s="137"/>
      <c r="I94" s="137"/>
      <c r="J94" s="136"/>
      <c r="K94"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99"/>
    <pageSetUpPr fitToPage="1"/>
  </sheetPr>
  <dimension ref="A1:K94"/>
  <sheetViews>
    <sheetView showGridLines="0" view="pageBreakPreview" zoomScaleNormal="100" zoomScaleSheetLayoutView="100" workbookViewId="0">
      <pane xSplit="3" ySplit="8" topLeftCell="D9" activePane="bottomRight" state="frozen"/>
      <selection activeCell="D9" sqref="D9:I9"/>
      <selection pane="topRight" activeCell="D9" sqref="D9:I9"/>
      <selection pane="bottomLeft" activeCell="D9" sqref="D9:I9"/>
      <selection pane="bottomRight" activeCell="D9" sqref="D9:I9"/>
    </sheetView>
  </sheetViews>
  <sheetFormatPr defaultColWidth="9" defaultRowHeight="12" customHeight="1"/>
  <cols>
    <col min="1" max="1" width="10.25" style="24" bestFit="1" customWidth="1"/>
    <col min="2" max="2" width="24.75" style="24" customWidth="1"/>
    <col min="3" max="3" width="9.5" style="25" customWidth="1"/>
    <col min="4" max="4" width="15.625" style="24" customWidth="1"/>
    <col min="5" max="6" width="12.625" style="24" customWidth="1"/>
    <col min="7" max="9" width="7.5" style="24" bestFit="1" customWidth="1"/>
    <col min="10" max="10" width="12.625" style="24" customWidth="1"/>
    <col min="11" max="11" width="52.75" style="24" customWidth="1"/>
    <col min="12" max="12" width="1.125" style="24" customWidth="1"/>
    <col min="13" max="16384" width="9" style="24"/>
  </cols>
  <sheetData>
    <row r="1" spans="1:11" s="3" customFormat="1" ht="12" customHeight="1">
      <c r="A1" s="81" t="str">
        <f>'様式1-1-0_基礎情報'!$B$3</f>
        <v>河川コード</v>
      </c>
      <c r="B1" s="82">
        <f>'様式1-1-0_基礎情報'!$C$3</f>
        <v>8303040219</v>
      </c>
      <c r="C1" s="83"/>
    </row>
    <row r="2" spans="1:11" s="3" customFormat="1" ht="12" customHeight="1">
      <c r="A2" s="84" t="str">
        <f>'様式1-1-0_基礎情報'!$B$4</f>
        <v>ダムコード</v>
      </c>
      <c r="B2" s="85">
        <f>'様式1-1-0_基礎情報'!$C$4</f>
        <v>30301120700000</v>
      </c>
      <c r="C2" s="83"/>
      <c r="K2" s="86"/>
    </row>
    <row r="3" spans="1:11" s="3" customFormat="1" ht="12" customHeight="1" thickBot="1">
      <c r="A3" s="87" t="str">
        <f>'様式1-1-0_基礎情報'!$B$5</f>
        <v>ダム名</v>
      </c>
      <c r="B3" s="88" t="str">
        <f>'様式1-1-0_基礎情報'!$C$5</f>
        <v>滝沢ダム</v>
      </c>
      <c r="C3" s="83"/>
      <c r="K3" s="86"/>
    </row>
    <row r="4" spans="1:11" s="1" customFormat="1" ht="12" customHeight="1">
      <c r="C4" s="2"/>
      <c r="K4" s="86"/>
    </row>
    <row r="5" spans="1:11" s="2" customFormat="1" ht="22.5" customHeight="1">
      <c r="A5" s="59" t="s">
        <v>1</v>
      </c>
      <c r="B5" s="61" t="s">
        <v>2</v>
      </c>
      <c r="C5" s="7" t="s">
        <v>69</v>
      </c>
      <c r="D5" s="7" t="s">
        <v>118</v>
      </c>
      <c r="E5" s="208" t="s">
        <v>1165</v>
      </c>
      <c r="F5" s="61" t="s">
        <v>1166</v>
      </c>
      <c r="G5" s="352" t="s">
        <v>1167</v>
      </c>
      <c r="H5" s="353"/>
      <c r="I5" s="353"/>
      <c r="J5" s="7" t="s">
        <v>1168</v>
      </c>
      <c r="K5" s="7" t="s">
        <v>432</v>
      </c>
    </row>
    <row r="6" spans="1:11" s="2" customFormat="1" ht="12" customHeight="1">
      <c r="A6" s="7">
        <v>1</v>
      </c>
      <c r="B6" s="89" t="s">
        <v>66</v>
      </c>
      <c r="C6" s="7" t="s">
        <v>249</v>
      </c>
      <c r="D6" s="67"/>
      <c r="E6" s="206">
        <f>'様式1-1-0_基礎情報'!$C$3</f>
        <v>8303040219</v>
      </c>
      <c r="F6" s="206">
        <f>'様式1-1-0_基礎情報'!$C$3</f>
        <v>8303040219</v>
      </c>
      <c r="G6" s="354">
        <f>'様式1-1-0_基礎情報'!$C$3</f>
        <v>8303040219</v>
      </c>
      <c r="H6" s="355"/>
      <c r="I6" s="356"/>
      <c r="J6" s="90">
        <f>'様式1-1-0_基礎情報'!$C$3</f>
        <v>8303040219</v>
      </c>
      <c r="K6" s="36" t="s">
        <v>141</v>
      </c>
    </row>
    <row r="7" spans="1:11" s="2" customFormat="1" ht="12" customHeight="1">
      <c r="A7" s="7">
        <f t="shared" ref="A7:A14" si="0">A6+1</f>
        <v>2</v>
      </c>
      <c r="B7" s="91" t="s">
        <v>3</v>
      </c>
      <c r="C7" s="7" t="s">
        <v>249</v>
      </c>
      <c r="D7" s="67"/>
      <c r="E7" s="316">
        <f>'様式1-1-0_基礎情報'!$C$4</f>
        <v>30301120700000</v>
      </c>
      <c r="F7" s="316">
        <f>'様式1-1-0_基礎情報'!$C$4</f>
        <v>30301120700000</v>
      </c>
      <c r="G7" s="358">
        <f>'様式1-1-0_基礎情報'!$C$4</f>
        <v>30301120700000</v>
      </c>
      <c r="H7" s="359"/>
      <c r="I7" s="360"/>
      <c r="J7" s="317">
        <f>'様式1-1-0_基礎情報'!$C$4</f>
        <v>30301120700000</v>
      </c>
      <c r="K7" s="36" t="s">
        <v>142</v>
      </c>
    </row>
    <row r="8" spans="1:11" s="2" customFormat="1" ht="12" customHeight="1">
      <c r="A8" s="7">
        <f t="shared" si="0"/>
        <v>3</v>
      </c>
      <c r="B8" s="91" t="s">
        <v>4</v>
      </c>
      <c r="C8" s="7" t="s">
        <v>249</v>
      </c>
      <c r="D8" s="67"/>
      <c r="E8" s="61" t="str">
        <f>'様式1-1-0_基礎情報'!$C$5</f>
        <v>滝沢ダム</v>
      </c>
      <c r="F8" s="61" t="str">
        <f>'様式1-1-0_基礎情報'!$C$5</f>
        <v>滝沢ダム</v>
      </c>
      <c r="G8" s="352" t="str">
        <f>'様式1-1-0_基礎情報'!$C$5</f>
        <v>滝沢ダム</v>
      </c>
      <c r="H8" s="353"/>
      <c r="I8" s="357"/>
      <c r="J8" s="7" t="str">
        <f>'様式1-1-0_基礎情報'!$C$5</f>
        <v>滝沢ダム</v>
      </c>
      <c r="K8" s="36" t="s">
        <v>143</v>
      </c>
    </row>
    <row r="9" spans="1:11" s="2" customFormat="1" ht="12" customHeight="1">
      <c r="A9" s="7">
        <f t="shared" si="0"/>
        <v>4</v>
      </c>
      <c r="B9" s="91" t="s">
        <v>70</v>
      </c>
      <c r="C9" s="7" t="s">
        <v>249</v>
      </c>
      <c r="D9" s="67"/>
      <c r="E9" s="209">
        <v>44755</v>
      </c>
      <c r="F9" s="51">
        <v>44755</v>
      </c>
      <c r="G9" s="265"/>
      <c r="H9" s="311">
        <v>44755</v>
      </c>
      <c r="I9" s="266"/>
      <c r="J9" s="54">
        <v>44755</v>
      </c>
      <c r="K9" s="56" t="s">
        <v>126</v>
      </c>
    </row>
    <row r="10" spans="1:11" s="1" customFormat="1" ht="12" customHeight="1">
      <c r="A10" s="7">
        <f t="shared" si="0"/>
        <v>5</v>
      </c>
      <c r="B10" s="92" t="s">
        <v>240</v>
      </c>
      <c r="C10" s="7" t="s">
        <v>249</v>
      </c>
      <c r="D10" s="67"/>
      <c r="E10" s="61"/>
      <c r="F10" s="61"/>
      <c r="G10" s="91"/>
      <c r="H10" s="267"/>
      <c r="I10" s="268"/>
      <c r="J10" s="7"/>
      <c r="K10" s="57" t="s">
        <v>884</v>
      </c>
    </row>
    <row r="11" spans="1:11" s="1" customFormat="1" ht="12" customHeight="1">
      <c r="A11" s="7">
        <f t="shared" si="0"/>
        <v>6</v>
      </c>
      <c r="B11" s="92" t="s">
        <v>7</v>
      </c>
      <c r="C11" s="7" t="s">
        <v>249</v>
      </c>
      <c r="D11" s="67"/>
      <c r="E11" s="235">
        <v>0.58333333333333337</v>
      </c>
      <c r="F11" s="235">
        <v>0.53472222222222221</v>
      </c>
      <c r="G11" s="235">
        <v>0.55555555555555558</v>
      </c>
      <c r="H11" s="241">
        <v>0.55902777777777779</v>
      </c>
      <c r="I11" s="242">
        <v>0.56597222222222221</v>
      </c>
      <c r="J11" s="241">
        <v>0.55763888888888891</v>
      </c>
      <c r="K11" s="57" t="s">
        <v>134</v>
      </c>
    </row>
    <row r="12" spans="1:11" s="1" customFormat="1" ht="12" customHeight="1">
      <c r="A12" s="7">
        <f t="shared" si="0"/>
        <v>7</v>
      </c>
      <c r="B12" s="92" t="s">
        <v>116</v>
      </c>
      <c r="C12" s="7" t="s">
        <v>249</v>
      </c>
      <c r="D12" s="67"/>
      <c r="E12" s="61" t="s">
        <v>1263</v>
      </c>
      <c r="F12" s="61" t="s">
        <v>1263</v>
      </c>
      <c r="G12" s="61"/>
      <c r="H12" s="207" t="s">
        <v>1223</v>
      </c>
      <c r="I12" s="62"/>
      <c r="J12" s="7" t="s">
        <v>1263</v>
      </c>
      <c r="K12" s="57" t="s">
        <v>427</v>
      </c>
    </row>
    <row r="13" spans="1:11" s="1" customFormat="1" ht="12" customHeight="1">
      <c r="A13" s="7">
        <f t="shared" si="0"/>
        <v>8</v>
      </c>
      <c r="B13" s="92" t="s">
        <v>0</v>
      </c>
      <c r="C13" s="7" t="s">
        <v>8</v>
      </c>
      <c r="D13" s="39"/>
      <c r="E13" s="260">
        <v>22</v>
      </c>
      <c r="F13" s="260">
        <v>24.8</v>
      </c>
      <c r="G13" s="260"/>
      <c r="H13" s="261">
        <v>23</v>
      </c>
      <c r="I13" s="262"/>
      <c r="J13" s="227">
        <v>23.3</v>
      </c>
      <c r="K13" s="57" t="s">
        <v>135</v>
      </c>
    </row>
    <row r="14" spans="1:11" s="1" customFormat="1" ht="12" customHeight="1">
      <c r="A14" s="7">
        <f t="shared" si="0"/>
        <v>9</v>
      </c>
      <c r="B14" s="93" t="s">
        <v>124</v>
      </c>
      <c r="C14" s="34" t="s">
        <v>74</v>
      </c>
      <c r="D14" s="67"/>
      <c r="E14" s="253">
        <v>0.8</v>
      </c>
      <c r="F14" s="253">
        <v>0.2</v>
      </c>
      <c r="G14" s="253"/>
      <c r="H14" s="261">
        <v>81</v>
      </c>
      <c r="I14" s="254"/>
      <c r="J14" s="259">
        <v>0.36</v>
      </c>
      <c r="K14" s="57" t="s">
        <v>138</v>
      </c>
    </row>
    <row r="15" spans="1:11" s="1" customFormat="1" ht="12" customHeight="1">
      <c r="A15" s="7">
        <f>A14+1</f>
        <v>10</v>
      </c>
      <c r="B15" s="92" t="s">
        <v>117</v>
      </c>
      <c r="C15" s="34" t="s">
        <v>115</v>
      </c>
      <c r="D15" s="94"/>
      <c r="E15" s="257" t="s">
        <v>1224</v>
      </c>
      <c r="F15" s="257" t="s">
        <v>1224</v>
      </c>
      <c r="G15" s="260">
        <v>68</v>
      </c>
      <c r="H15" s="227" t="s">
        <v>1224</v>
      </c>
      <c r="I15" s="262">
        <v>70</v>
      </c>
      <c r="J15" s="227">
        <v>43</v>
      </c>
      <c r="K15" s="57" t="s">
        <v>252</v>
      </c>
    </row>
    <row r="16" spans="1:11" s="1" customFormat="1" ht="12" customHeight="1">
      <c r="A16" s="7">
        <f>A15+1</f>
        <v>11</v>
      </c>
      <c r="B16" s="93" t="s">
        <v>241</v>
      </c>
      <c r="C16" s="34" t="s">
        <v>74</v>
      </c>
      <c r="D16" s="100"/>
      <c r="E16" s="257"/>
      <c r="F16" s="257"/>
      <c r="G16" s="260"/>
      <c r="H16" s="261">
        <v>2</v>
      </c>
      <c r="I16" s="262"/>
      <c r="J16" s="227"/>
      <c r="K16" s="57" t="s">
        <v>136</v>
      </c>
    </row>
    <row r="17" spans="1:11" s="1" customFormat="1" ht="12" customHeight="1">
      <c r="A17" s="7">
        <f>A16+1</f>
        <v>12</v>
      </c>
      <c r="B17" s="93" t="s">
        <v>242</v>
      </c>
      <c r="C17" s="34" t="s">
        <v>249</v>
      </c>
      <c r="D17" s="94"/>
      <c r="E17" s="210"/>
      <c r="F17" s="210"/>
      <c r="G17" s="61"/>
      <c r="H17" s="207">
        <v>15</v>
      </c>
      <c r="I17" s="62"/>
      <c r="J17" s="7"/>
      <c r="K17" s="57" t="s">
        <v>137</v>
      </c>
    </row>
    <row r="18" spans="1:11" s="1" customFormat="1" ht="12" customHeight="1">
      <c r="A18" s="7">
        <f t="shared" ref="A18:A81" si="1">A17+1</f>
        <v>13</v>
      </c>
      <c r="B18" s="93" t="s">
        <v>250</v>
      </c>
      <c r="C18" s="34" t="s">
        <v>257</v>
      </c>
      <c r="D18" s="94"/>
      <c r="E18" s="258"/>
      <c r="F18" s="258"/>
      <c r="G18" s="253"/>
      <c r="H18" s="255">
        <v>536.24</v>
      </c>
      <c r="I18" s="254"/>
      <c r="J18" s="259"/>
      <c r="K18" s="57" t="s">
        <v>247</v>
      </c>
    </row>
    <row r="19" spans="1:11" s="1" customFormat="1" ht="12" customHeight="1">
      <c r="A19" s="7">
        <f t="shared" si="1"/>
        <v>14</v>
      </c>
      <c r="B19" s="92" t="s">
        <v>243</v>
      </c>
      <c r="C19" s="34" t="s">
        <v>246</v>
      </c>
      <c r="D19" s="67"/>
      <c r="E19" s="61"/>
      <c r="F19" s="61"/>
      <c r="G19" s="61"/>
      <c r="H19" s="207"/>
      <c r="I19" s="62"/>
      <c r="J19" s="7"/>
      <c r="K19" s="57" t="s">
        <v>247</v>
      </c>
    </row>
    <row r="20" spans="1:11" s="1" customFormat="1" ht="12" customHeight="1">
      <c r="A20" s="7">
        <f t="shared" si="1"/>
        <v>15</v>
      </c>
      <c r="B20" s="92" t="s">
        <v>244</v>
      </c>
      <c r="C20" s="34" t="s">
        <v>246</v>
      </c>
      <c r="D20" s="67"/>
      <c r="E20" s="61"/>
      <c r="F20" s="61"/>
      <c r="G20" s="61"/>
      <c r="H20" s="255">
        <v>2.25</v>
      </c>
      <c r="I20" s="62"/>
      <c r="J20" s="7"/>
      <c r="K20" s="57" t="s">
        <v>247</v>
      </c>
    </row>
    <row r="21" spans="1:11" s="1" customFormat="1" ht="12" customHeight="1">
      <c r="A21" s="7">
        <f t="shared" si="1"/>
        <v>16</v>
      </c>
      <c r="B21" s="92" t="s">
        <v>245</v>
      </c>
      <c r="C21" s="34" t="s">
        <v>246</v>
      </c>
      <c r="D21" s="67"/>
      <c r="E21" s="61"/>
      <c r="F21" s="61"/>
      <c r="G21" s="61"/>
      <c r="H21" s="255">
        <v>0.51</v>
      </c>
      <c r="I21" s="62"/>
      <c r="J21" s="7"/>
      <c r="K21" s="57" t="s">
        <v>247</v>
      </c>
    </row>
    <row r="22" spans="1:11" s="1" customFormat="1" ht="22.5">
      <c r="A22" s="7">
        <f t="shared" si="1"/>
        <v>17</v>
      </c>
      <c r="B22" s="6" t="s">
        <v>883</v>
      </c>
      <c r="C22" s="7" t="s">
        <v>249</v>
      </c>
      <c r="D22" s="67"/>
      <c r="E22" s="54" t="s">
        <v>1169</v>
      </c>
      <c r="F22" s="54" t="s">
        <v>1169</v>
      </c>
      <c r="G22" s="65" t="s">
        <v>1155</v>
      </c>
      <c r="H22" s="65" t="s">
        <v>1170</v>
      </c>
      <c r="I22" s="65" t="s">
        <v>1171</v>
      </c>
      <c r="J22" s="54" t="s">
        <v>1169</v>
      </c>
      <c r="K22" s="56" t="s">
        <v>1154</v>
      </c>
    </row>
    <row r="23" spans="1:11" s="1" customFormat="1" ht="12" customHeight="1">
      <c r="A23" s="7">
        <f t="shared" si="1"/>
        <v>18</v>
      </c>
      <c r="B23" s="93" t="s">
        <v>112</v>
      </c>
      <c r="C23" s="34" t="s">
        <v>74</v>
      </c>
      <c r="D23" s="94"/>
      <c r="E23" s="34" t="s">
        <v>1183</v>
      </c>
      <c r="F23" s="34">
        <v>0.04</v>
      </c>
      <c r="G23" s="256">
        <v>0.5</v>
      </c>
      <c r="H23" s="256">
        <v>40.5</v>
      </c>
      <c r="I23" s="256">
        <v>80</v>
      </c>
      <c r="J23" s="34">
        <v>7.0000000000000007E-2</v>
      </c>
      <c r="K23" s="57" t="s">
        <v>139</v>
      </c>
    </row>
    <row r="24" spans="1:11" s="1" customFormat="1" ht="12" customHeight="1">
      <c r="A24" s="7">
        <f t="shared" si="1"/>
        <v>19</v>
      </c>
      <c r="B24" s="93" t="s">
        <v>113</v>
      </c>
      <c r="C24" s="34" t="s">
        <v>249</v>
      </c>
      <c r="D24" s="94"/>
      <c r="E24" s="34" t="s">
        <v>1225</v>
      </c>
      <c r="F24" s="34" t="s">
        <v>1225</v>
      </c>
      <c r="G24" s="34" t="s">
        <v>1264</v>
      </c>
      <c r="H24" s="34" t="s">
        <v>1225</v>
      </c>
      <c r="I24" s="34" t="s">
        <v>1264</v>
      </c>
      <c r="J24" s="34" t="s">
        <v>1266</v>
      </c>
      <c r="K24" s="57" t="s">
        <v>428</v>
      </c>
    </row>
    <row r="25" spans="1:11" s="1" customFormat="1" ht="12" customHeight="1">
      <c r="A25" s="7">
        <f t="shared" si="1"/>
        <v>20</v>
      </c>
      <c r="B25" s="93" t="s">
        <v>114</v>
      </c>
      <c r="C25" s="34" t="s">
        <v>249</v>
      </c>
      <c r="D25" s="94"/>
      <c r="E25" s="34" t="s">
        <v>1226</v>
      </c>
      <c r="F25" s="34" t="s">
        <v>1226</v>
      </c>
      <c r="G25" s="34" t="s">
        <v>1265</v>
      </c>
      <c r="H25" s="34" t="s">
        <v>1226</v>
      </c>
      <c r="I25" s="34" t="s">
        <v>1265</v>
      </c>
      <c r="J25" s="34" t="s">
        <v>1226</v>
      </c>
      <c r="K25" s="57" t="s">
        <v>140</v>
      </c>
    </row>
    <row r="26" spans="1:11" ht="12" customHeight="1">
      <c r="A26" s="7">
        <f t="shared" si="1"/>
        <v>21</v>
      </c>
      <c r="B26" s="92" t="s">
        <v>64</v>
      </c>
      <c r="C26" s="7" t="s">
        <v>8</v>
      </c>
      <c r="D26" s="15"/>
      <c r="E26" s="173">
        <v>16.3</v>
      </c>
      <c r="F26" s="173">
        <v>13</v>
      </c>
      <c r="G26" s="173">
        <v>24.8</v>
      </c>
      <c r="H26" s="173">
        <v>5.4</v>
      </c>
      <c r="I26" s="173">
        <v>5.4</v>
      </c>
      <c r="J26" s="173">
        <v>18.5</v>
      </c>
      <c r="K26" s="35" t="s">
        <v>135</v>
      </c>
    </row>
    <row r="27" spans="1:11" ht="12" customHeight="1">
      <c r="A27" s="7">
        <f t="shared" si="1"/>
        <v>22</v>
      </c>
      <c r="B27" s="92" t="s">
        <v>9</v>
      </c>
      <c r="C27" s="7" t="s">
        <v>95</v>
      </c>
      <c r="D27" s="15"/>
      <c r="E27" s="219">
        <v>0.3</v>
      </c>
      <c r="F27" s="219">
        <v>2.9</v>
      </c>
      <c r="G27" s="219">
        <v>4.7</v>
      </c>
      <c r="H27" s="219">
        <v>0.6</v>
      </c>
      <c r="I27" s="219">
        <v>4.3</v>
      </c>
      <c r="J27" s="219">
        <v>9.4</v>
      </c>
      <c r="K27" s="35" t="s">
        <v>895</v>
      </c>
    </row>
    <row r="28" spans="1:11" ht="12" customHeight="1">
      <c r="A28" s="7">
        <f t="shared" si="1"/>
        <v>23</v>
      </c>
      <c r="B28" s="33" t="s">
        <v>10</v>
      </c>
      <c r="C28" s="7" t="s">
        <v>249</v>
      </c>
      <c r="D28" s="15"/>
      <c r="E28" s="173">
        <v>8.1</v>
      </c>
      <c r="F28" s="173">
        <v>7.8</v>
      </c>
      <c r="G28" s="173">
        <v>8.4</v>
      </c>
      <c r="H28" s="173">
        <v>7.7</v>
      </c>
      <c r="I28" s="173">
        <v>7.6</v>
      </c>
      <c r="J28" s="173">
        <v>8</v>
      </c>
      <c r="K28" s="35" t="s">
        <v>895</v>
      </c>
    </row>
    <row r="29" spans="1:11" ht="12" customHeight="1">
      <c r="A29" s="7">
        <f t="shared" si="1"/>
        <v>24</v>
      </c>
      <c r="B29" s="33" t="s">
        <v>11</v>
      </c>
      <c r="C29" s="7" t="s">
        <v>38</v>
      </c>
      <c r="D29" s="18"/>
      <c r="E29" s="219"/>
      <c r="F29" s="219">
        <v>0.9</v>
      </c>
      <c r="G29" s="219">
        <v>1.2</v>
      </c>
      <c r="H29" s="219">
        <v>0.4</v>
      </c>
      <c r="I29" s="219">
        <v>0.4</v>
      </c>
      <c r="J29" s="219">
        <v>0.4</v>
      </c>
      <c r="K29" s="35" t="s">
        <v>895</v>
      </c>
    </row>
    <row r="30" spans="1:11" ht="12" customHeight="1">
      <c r="A30" s="7">
        <f t="shared" si="1"/>
        <v>25</v>
      </c>
      <c r="B30" s="33" t="s">
        <v>12</v>
      </c>
      <c r="C30" s="7" t="s">
        <v>38</v>
      </c>
      <c r="D30" s="15"/>
      <c r="E30" s="173"/>
      <c r="F30" s="173">
        <v>2.1</v>
      </c>
      <c r="G30" s="173">
        <v>2.9</v>
      </c>
      <c r="H30" s="173">
        <v>1</v>
      </c>
      <c r="I30" s="173">
        <v>1.5</v>
      </c>
      <c r="J30" s="173">
        <v>4</v>
      </c>
      <c r="K30" s="35" t="s">
        <v>895</v>
      </c>
    </row>
    <row r="31" spans="1:11" ht="12" customHeight="1">
      <c r="A31" s="7">
        <f t="shared" si="1"/>
        <v>26</v>
      </c>
      <c r="B31" s="33" t="s">
        <v>258</v>
      </c>
      <c r="C31" s="7" t="s">
        <v>38</v>
      </c>
      <c r="D31" s="14"/>
      <c r="E31" s="173">
        <v>0.2</v>
      </c>
      <c r="F31" s="173">
        <v>3.4</v>
      </c>
      <c r="G31" s="173">
        <v>5.8</v>
      </c>
      <c r="H31" s="173">
        <v>0.5</v>
      </c>
      <c r="I31" s="173">
        <v>3.7</v>
      </c>
      <c r="J31" s="173">
        <v>16.8</v>
      </c>
      <c r="K31" s="35" t="s">
        <v>895</v>
      </c>
    </row>
    <row r="32" spans="1:11" ht="12" customHeight="1">
      <c r="A32" s="7">
        <f t="shared" si="1"/>
        <v>27</v>
      </c>
      <c r="B32" s="33" t="s">
        <v>259</v>
      </c>
      <c r="C32" s="7" t="s">
        <v>38</v>
      </c>
      <c r="D32" s="15"/>
      <c r="E32" s="173"/>
      <c r="F32" s="173">
        <v>9.9</v>
      </c>
      <c r="G32" s="173">
        <v>9</v>
      </c>
      <c r="H32" s="173">
        <v>8.4</v>
      </c>
      <c r="I32" s="173">
        <v>4.5</v>
      </c>
      <c r="J32" s="173">
        <v>8.6</v>
      </c>
      <c r="K32" s="35" t="s">
        <v>895</v>
      </c>
    </row>
    <row r="33" spans="1:11" ht="12" customHeight="1">
      <c r="A33" s="7">
        <f t="shared" si="1"/>
        <v>28</v>
      </c>
      <c r="B33" s="33" t="s">
        <v>13</v>
      </c>
      <c r="C33" s="7" t="s">
        <v>98</v>
      </c>
      <c r="D33" s="14"/>
      <c r="E33" s="219"/>
      <c r="F33" s="219"/>
      <c r="G33" s="219"/>
      <c r="H33" s="219"/>
      <c r="I33" s="219"/>
      <c r="J33" s="219"/>
      <c r="K33" s="35" t="s">
        <v>895</v>
      </c>
    </row>
    <row r="34" spans="1:11" ht="12" customHeight="1">
      <c r="A34" s="7">
        <f t="shared" si="1"/>
        <v>29</v>
      </c>
      <c r="B34" s="33" t="s">
        <v>238</v>
      </c>
      <c r="C34" s="7" t="s">
        <v>38</v>
      </c>
      <c r="D34" s="19"/>
      <c r="E34" s="214"/>
      <c r="F34" s="214">
        <v>0.45200000000000001</v>
      </c>
      <c r="G34" s="214">
        <v>0.30399999999999999</v>
      </c>
      <c r="H34" s="214">
        <v>0.44</v>
      </c>
      <c r="I34" s="214">
        <v>0.88300000000000001</v>
      </c>
      <c r="J34" s="214">
        <v>1.0920000000000001</v>
      </c>
      <c r="K34" s="35" t="s">
        <v>895</v>
      </c>
    </row>
    <row r="35" spans="1:11" ht="12" customHeight="1">
      <c r="A35" s="7">
        <f t="shared" si="1"/>
        <v>30</v>
      </c>
      <c r="B35" s="33" t="s">
        <v>239</v>
      </c>
      <c r="C35" s="7" t="s">
        <v>38</v>
      </c>
      <c r="D35" s="21"/>
      <c r="E35" s="214"/>
      <c r="F35" s="214">
        <v>1.2E-2</v>
      </c>
      <c r="G35" s="214">
        <v>1.2E-2</v>
      </c>
      <c r="H35" s="214">
        <v>7.0000000000000001E-3</v>
      </c>
      <c r="I35" s="214">
        <v>3.6999999999999998E-2</v>
      </c>
      <c r="J35" s="214">
        <v>3.6999999999999998E-2</v>
      </c>
      <c r="K35" s="35" t="s">
        <v>895</v>
      </c>
    </row>
    <row r="36" spans="1:11" ht="12" customHeight="1">
      <c r="A36" s="7">
        <f t="shared" si="1"/>
        <v>31</v>
      </c>
      <c r="B36" s="32" t="s">
        <v>101</v>
      </c>
      <c r="C36" s="9" t="s">
        <v>38</v>
      </c>
      <c r="D36" s="15"/>
      <c r="E36" s="219">
        <v>2E-3</v>
      </c>
      <c r="F36" s="219">
        <v>2E-3</v>
      </c>
      <c r="G36" s="219">
        <v>3.0000000000000001E-3</v>
      </c>
      <c r="H36" s="219">
        <v>3.0000000000000001E-3</v>
      </c>
      <c r="I36" s="219">
        <v>4.0000000000000001E-3</v>
      </c>
      <c r="J36" s="219">
        <v>3.5000000000000003E-2</v>
      </c>
      <c r="K36" s="35" t="s">
        <v>895</v>
      </c>
    </row>
    <row r="37" spans="1:11" ht="12" customHeight="1">
      <c r="A37" s="7">
        <f t="shared" si="1"/>
        <v>32</v>
      </c>
      <c r="B37" s="32" t="s">
        <v>108</v>
      </c>
      <c r="C37" s="9" t="s">
        <v>38</v>
      </c>
      <c r="D37" s="15"/>
      <c r="E37" s="219"/>
      <c r="F37" s="219"/>
      <c r="G37" s="219" t="s">
        <v>1231</v>
      </c>
      <c r="H37" s="219"/>
      <c r="I37" s="219"/>
      <c r="J37" s="219"/>
      <c r="K37" s="35" t="s">
        <v>895</v>
      </c>
    </row>
    <row r="38" spans="1:11" ht="12" customHeight="1">
      <c r="A38" s="7">
        <f t="shared" si="1"/>
        <v>33</v>
      </c>
      <c r="B38" s="32" t="s">
        <v>260</v>
      </c>
      <c r="C38" s="9" t="s">
        <v>38</v>
      </c>
      <c r="D38" s="15"/>
      <c r="E38" s="219"/>
      <c r="F38" s="219"/>
      <c r="G38" s="219">
        <v>2.0000000000000001E-4</v>
      </c>
      <c r="H38" s="219"/>
      <c r="I38" s="219"/>
      <c r="J38" s="219"/>
      <c r="K38" s="35" t="s">
        <v>895</v>
      </c>
    </row>
    <row r="39" spans="1:11" ht="12" customHeight="1">
      <c r="A39" s="7">
        <f t="shared" si="1"/>
        <v>34</v>
      </c>
      <c r="B39" s="33" t="s">
        <v>16</v>
      </c>
      <c r="C39" s="7" t="s">
        <v>38</v>
      </c>
      <c r="D39" s="18"/>
      <c r="E39" s="219"/>
      <c r="F39" s="219"/>
      <c r="G39" s="219"/>
      <c r="H39" s="219"/>
      <c r="I39" s="219"/>
      <c r="J39" s="219"/>
      <c r="K39" s="35" t="s">
        <v>895</v>
      </c>
    </row>
    <row r="40" spans="1:11" ht="12" customHeight="1">
      <c r="A40" s="7">
        <f t="shared" si="1"/>
        <v>35</v>
      </c>
      <c r="B40" s="33" t="s">
        <v>17</v>
      </c>
      <c r="C40" s="7" t="s">
        <v>38</v>
      </c>
      <c r="D40" s="66"/>
      <c r="E40" s="219"/>
      <c r="F40" s="219"/>
      <c r="G40" s="219"/>
      <c r="H40" s="219"/>
      <c r="I40" s="219"/>
      <c r="J40" s="219"/>
      <c r="K40" s="35" t="s">
        <v>895</v>
      </c>
    </row>
    <row r="41" spans="1:11" ht="12" customHeight="1">
      <c r="A41" s="7">
        <f t="shared" si="1"/>
        <v>36</v>
      </c>
      <c r="B41" s="33" t="s">
        <v>102</v>
      </c>
      <c r="C41" s="7" t="s">
        <v>38</v>
      </c>
      <c r="D41" s="18"/>
      <c r="E41" s="219" t="s">
        <v>1228</v>
      </c>
      <c r="F41" s="219"/>
      <c r="G41" s="219"/>
      <c r="H41" s="219"/>
      <c r="I41" s="219"/>
      <c r="J41" s="219"/>
      <c r="K41" s="35" t="s">
        <v>895</v>
      </c>
    </row>
    <row r="42" spans="1:11" ht="12" customHeight="1">
      <c r="A42" s="7">
        <f t="shared" si="1"/>
        <v>37</v>
      </c>
      <c r="B42" s="33" t="s">
        <v>183</v>
      </c>
      <c r="C42" s="7" t="s">
        <v>38</v>
      </c>
      <c r="D42" s="66"/>
      <c r="E42" s="219"/>
      <c r="F42" s="219"/>
      <c r="G42" s="219"/>
      <c r="H42" s="219"/>
      <c r="I42" s="219"/>
      <c r="J42" s="219"/>
      <c r="K42" s="35" t="s">
        <v>895</v>
      </c>
    </row>
    <row r="43" spans="1:11" ht="12" customHeight="1">
      <c r="A43" s="7">
        <f t="shared" si="1"/>
        <v>38</v>
      </c>
      <c r="B43" s="33" t="s">
        <v>18</v>
      </c>
      <c r="C43" s="7" t="s">
        <v>38</v>
      </c>
      <c r="D43" s="18"/>
      <c r="E43" s="219" t="s">
        <v>1228</v>
      </c>
      <c r="F43" s="219">
        <v>3.0000000000000001E-3</v>
      </c>
      <c r="G43" s="219">
        <v>7.0000000000000001E-3</v>
      </c>
      <c r="H43" s="219" t="s">
        <v>1233</v>
      </c>
      <c r="I43" s="219" t="s">
        <v>1233</v>
      </c>
      <c r="J43" s="219">
        <v>1.0999999999999999E-2</v>
      </c>
      <c r="K43" s="35" t="s">
        <v>895</v>
      </c>
    </row>
    <row r="44" spans="1:11" ht="12" customHeight="1">
      <c r="A44" s="7">
        <f t="shared" si="1"/>
        <v>39</v>
      </c>
      <c r="B44" s="33" t="s">
        <v>19</v>
      </c>
      <c r="C44" s="7" t="s">
        <v>38</v>
      </c>
      <c r="D44" s="66"/>
      <c r="E44" s="219"/>
      <c r="F44" s="219"/>
      <c r="G44" s="219"/>
      <c r="H44" s="219"/>
      <c r="I44" s="219"/>
      <c r="J44" s="219"/>
      <c r="K44" s="35" t="s">
        <v>895</v>
      </c>
    </row>
    <row r="45" spans="1:11" ht="12" customHeight="1">
      <c r="A45" s="7">
        <f t="shared" si="1"/>
        <v>40</v>
      </c>
      <c r="B45" s="33" t="s">
        <v>20</v>
      </c>
      <c r="C45" s="7" t="s">
        <v>38</v>
      </c>
      <c r="D45" s="18"/>
      <c r="E45" s="219"/>
      <c r="F45" s="219"/>
      <c r="G45" s="219"/>
      <c r="H45" s="219"/>
      <c r="I45" s="219"/>
      <c r="J45" s="219"/>
      <c r="K45" s="35" t="s">
        <v>895</v>
      </c>
    </row>
    <row r="46" spans="1:11" ht="12" customHeight="1">
      <c r="A46" s="7">
        <f t="shared" si="1"/>
        <v>41</v>
      </c>
      <c r="B46" s="33" t="s">
        <v>21</v>
      </c>
      <c r="C46" s="7" t="s">
        <v>38</v>
      </c>
      <c r="D46" s="66"/>
      <c r="E46" s="219"/>
      <c r="F46" s="219"/>
      <c r="G46" s="219"/>
      <c r="H46" s="219"/>
      <c r="I46" s="219"/>
      <c r="J46" s="219"/>
      <c r="K46" s="35" t="s">
        <v>895</v>
      </c>
    </row>
    <row r="47" spans="1:11" ht="12" customHeight="1">
      <c r="A47" s="7">
        <f t="shared" si="1"/>
        <v>42</v>
      </c>
      <c r="B47" s="33" t="s">
        <v>22</v>
      </c>
      <c r="C47" s="7" t="s">
        <v>38</v>
      </c>
      <c r="D47" s="18"/>
      <c r="E47" s="219"/>
      <c r="F47" s="219"/>
      <c r="G47" s="219"/>
      <c r="H47" s="219"/>
      <c r="I47" s="219"/>
      <c r="J47" s="219"/>
      <c r="K47" s="35" t="s">
        <v>895</v>
      </c>
    </row>
    <row r="48" spans="1:11" ht="12" customHeight="1">
      <c r="A48" s="7">
        <f t="shared" si="1"/>
        <v>43</v>
      </c>
      <c r="B48" s="33" t="s">
        <v>23</v>
      </c>
      <c r="C48" s="7" t="s">
        <v>38</v>
      </c>
      <c r="D48" s="66"/>
      <c r="E48" s="219"/>
      <c r="F48" s="219"/>
      <c r="G48" s="219"/>
      <c r="H48" s="219"/>
      <c r="I48" s="219"/>
      <c r="J48" s="219"/>
      <c r="K48" s="35" t="s">
        <v>895</v>
      </c>
    </row>
    <row r="49" spans="1:11" ht="12" customHeight="1">
      <c r="A49" s="7">
        <f t="shared" si="1"/>
        <v>44</v>
      </c>
      <c r="B49" s="33" t="s">
        <v>24</v>
      </c>
      <c r="C49" s="7" t="s">
        <v>38</v>
      </c>
      <c r="D49" s="18"/>
      <c r="E49" s="219"/>
      <c r="F49" s="219"/>
      <c r="G49" s="219"/>
      <c r="H49" s="219"/>
      <c r="I49" s="219"/>
      <c r="J49" s="219"/>
      <c r="K49" s="35" t="s">
        <v>895</v>
      </c>
    </row>
    <row r="50" spans="1:11" ht="12" customHeight="1">
      <c r="A50" s="7">
        <f t="shared" si="1"/>
        <v>45</v>
      </c>
      <c r="B50" s="33" t="s">
        <v>103</v>
      </c>
      <c r="C50" s="7" t="s">
        <v>38</v>
      </c>
      <c r="D50" s="66"/>
      <c r="E50" s="219"/>
      <c r="F50" s="219"/>
      <c r="G50" s="219"/>
      <c r="H50" s="219"/>
      <c r="I50" s="219"/>
      <c r="J50" s="219"/>
      <c r="K50" s="35" t="s">
        <v>895</v>
      </c>
    </row>
    <row r="51" spans="1:11" ht="12" customHeight="1">
      <c r="A51" s="7">
        <f t="shared" si="1"/>
        <v>46</v>
      </c>
      <c r="B51" s="33" t="s">
        <v>104</v>
      </c>
      <c r="C51" s="7" t="s">
        <v>38</v>
      </c>
      <c r="D51" s="18"/>
      <c r="E51" s="219"/>
      <c r="F51" s="219"/>
      <c r="G51" s="219"/>
      <c r="H51" s="219"/>
      <c r="I51" s="219"/>
      <c r="J51" s="219"/>
      <c r="K51" s="35" t="s">
        <v>895</v>
      </c>
    </row>
    <row r="52" spans="1:11" ht="12" customHeight="1">
      <c r="A52" s="7">
        <f t="shared" si="1"/>
        <v>47</v>
      </c>
      <c r="B52" s="33" t="s">
        <v>25</v>
      </c>
      <c r="C52" s="7" t="s">
        <v>38</v>
      </c>
      <c r="D52" s="66"/>
      <c r="E52" s="219"/>
      <c r="F52" s="219"/>
      <c r="G52" s="219"/>
      <c r="H52" s="219"/>
      <c r="I52" s="219"/>
      <c r="J52" s="219"/>
      <c r="K52" s="35" t="s">
        <v>895</v>
      </c>
    </row>
    <row r="53" spans="1:11" ht="12" customHeight="1">
      <c r="A53" s="7">
        <f t="shared" si="1"/>
        <v>48</v>
      </c>
      <c r="B53" s="33" t="s">
        <v>26</v>
      </c>
      <c r="C53" s="7" t="s">
        <v>38</v>
      </c>
      <c r="D53" s="18"/>
      <c r="E53" s="219"/>
      <c r="F53" s="219"/>
      <c r="G53" s="219"/>
      <c r="H53" s="219"/>
      <c r="I53" s="219"/>
      <c r="J53" s="219"/>
      <c r="K53" s="35" t="s">
        <v>895</v>
      </c>
    </row>
    <row r="54" spans="1:11" ht="12" customHeight="1">
      <c r="A54" s="7">
        <f t="shared" si="1"/>
        <v>49</v>
      </c>
      <c r="B54" s="33" t="s">
        <v>27</v>
      </c>
      <c r="C54" s="7" t="s">
        <v>38</v>
      </c>
      <c r="D54" s="66"/>
      <c r="E54" s="219"/>
      <c r="F54" s="219"/>
      <c r="G54" s="219"/>
      <c r="H54" s="219"/>
      <c r="I54" s="219"/>
      <c r="J54" s="219"/>
      <c r="K54" s="35" t="s">
        <v>895</v>
      </c>
    </row>
    <row r="55" spans="1:11" ht="12" customHeight="1">
      <c r="A55" s="7">
        <f t="shared" si="1"/>
        <v>50</v>
      </c>
      <c r="B55" s="33" t="s">
        <v>28</v>
      </c>
      <c r="C55" s="7" t="s">
        <v>38</v>
      </c>
      <c r="D55" s="18"/>
      <c r="E55" s="219"/>
      <c r="F55" s="219"/>
      <c r="G55" s="219"/>
      <c r="H55" s="219"/>
      <c r="I55" s="219"/>
      <c r="J55" s="219"/>
      <c r="K55" s="35" t="s">
        <v>895</v>
      </c>
    </row>
    <row r="56" spans="1:11" ht="12" customHeight="1">
      <c r="A56" s="7">
        <f t="shared" si="1"/>
        <v>51</v>
      </c>
      <c r="B56" s="33" t="s">
        <v>29</v>
      </c>
      <c r="C56" s="7" t="s">
        <v>38</v>
      </c>
      <c r="D56" s="66"/>
      <c r="E56" s="219"/>
      <c r="F56" s="219"/>
      <c r="G56" s="219"/>
      <c r="H56" s="219"/>
      <c r="I56" s="219"/>
      <c r="J56" s="219"/>
      <c r="K56" s="35" t="s">
        <v>895</v>
      </c>
    </row>
    <row r="57" spans="1:11" ht="12" customHeight="1">
      <c r="A57" s="7">
        <f t="shared" si="1"/>
        <v>52</v>
      </c>
      <c r="B57" s="33" t="s">
        <v>30</v>
      </c>
      <c r="C57" s="7" t="s">
        <v>38</v>
      </c>
      <c r="D57" s="18"/>
      <c r="E57" s="219"/>
      <c r="F57" s="219"/>
      <c r="G57" s="219"/>
      <c r="H57" s="219"/>
      <c r="I57" s="219"/>
      <c r="J57" s="219"/>
      <c r="K57" s="35" t="s">
        <v>895</v>
      </c>
    </row>
    <row r="58" spans="1:11" ht="12" customHeight="1">
      <c r="A58" s="7">
        <f t="shared" si="1"/>
        <v>53</v>
      </c>
      <c r="B58" s="33" t="s">
        <v>31</v>
      </c>
      <c r="C58" s="7" t="s">
        <v>38</v>
      </c>
      <c r="D58" s="66"/>
      <c r="E58" s="219"/>
      <c r="F58" s="219"/>
      <c r="G58" s="219"/>
      <c r="H58" s="219"/>
      <c r="I58" s="219"/>
      <c r="J58" s="219"/>
      <c r="K58" s="35" t="s">
        <v>895</v>
      </c>
    </row>
    <row r="59" spans="1:11" ht="12" customHeight="1">
      <c r="A59" s="7">
        <f t="shared" si="1"/>
        <v>54</v>
      </c>
      <c r="B59" s="33" t="s">
        <v>32</v>
      </c>
      <c r="C59" s="7" t="s">
        <v>38</v>
      </c>
      <c r="D59" s="18"/>
      <c r="E59" s="219"/>
      <c r="F59" s="219"/>
      <c r="G59" s="219"/>
      <c r="H59" s="219"/>
      <c r="I59" s="219"/>
      <c r="J59" s="219"/>
      <c r="K59" s="35" t="s">
        <v>895</v>
      </c>
    </row>
    <row r="60" spans="1:11" ht="12" customHeight="1">
      <c r="A60" s="7">
        <f t="shared" si="1"/>
        <v>55</v>
      </c>
      <c r="B60" s="33" t="s">
        <v>33</v>
      </c>
      <c r="C60" s="7" t="s">
        <v>38</v>
      </c>
      <c r="D60" s="66"/>
      <c r="E60" s="219"/>
      <c r="F60" s="219"/>
      <c r="G60" s="219"/>
      <c r="H60" s="219"/>
      <c r="I60" s="219"/>
      <c r="J60" s="219"/>
      <c r="K60" s="35" t="s">
        <v>895</v>
      </c>
    </row>
    <row r="61" spans="1:11" ht="12" customHeight="1">
      <c r="A61" s="7">
        <f t="shared" si="1"/>
        <v>56</v>
      </c>
      <c r="B61" s="33" t="s">
        <v>34</v>
      </c>
      <c r="C61" s="7" t="s">
        <v>38</v>
      </c>
      <c r="D61" s="66"/>
      <c r="E61" s="219"/>
      <c r="F61" s="219"/>
      <c r="G61" s="219"/>
      <c r="H61" s="219"/>
      <c r="I61" s="219"/>
      <c r="J61" s="219"/>
      <c r="K61" s="35" t="s">
        <v>895</v>
      </c>
    </row>
    <row r="62" spans="1:11" ht="12" customHeight="1">
      <c r="A62" s="7">
        <f t="shared" si="1"/>
        <v>57</v>
      </c>
      <c r="B62" s="33" t="s">
        <v>119</v>
      </c>
      <c r="C62" s="7" t="s">
        <v>38</v>
      </c>
      <c r="D62" s="18"/>
      <c r="E62" s="219"/>
      <c r="F62" s="219"/>
      <c r="G62" s="219"/>
      <c r="H62" s="219"/>
      <c r="I62" s="219"/>
      <c r="J62" s="219"/>
      <c r="K62" s="35" t="s">
        <v>895</v>
      </c>
    </row>
    <row r="63" spans="1:11" ht="12" customHeight="1">
      <c r="A63" s="7">
        <f t="shared" si="1"/>
        <v>58</v>
      </c>
      <c r="B63" s="33" t="s">
        <v>184</v>
      </c>
      <c r="C63" s="7" t="s">
        <v>38</v>
      </c>
      <c r="D63" s="66"/>
      <c r="E63" s="219"/>
      <c r="F63" s="219"/>
      <c r="G63" s="219"/>
      <c r="H63" s="219"/>
      <c r="I63" s="219"/>
      <c r="J63" s="219"/>
      <c r="K63" s="35" t="s">
        <v>895</v>
      </c>
    </row>
    <row r="64" spans="1:11" ht="12" customHeight="1">
      <c r="A64" s="7">
        <f t="shared" si="1"/>
        <v>59</v>
      </c>
      <c r="B64" s="33" t="s">
        <v>185</v>
      </c>
      <c r="C64" s="7" t="s">
        <v>38</v>
      </c>
      <c r="D64" s="18"/>
      <c r="E64" s="219"/>
      <c r="F64" s="219"/>
      <c r="G64" s="219"/>
      <c r="H64" s="219"/>
      <c r="I64" s="219"/>
      <c r="J64" s="219"/>
      <c r="K64" s="35" t="s">
        <v>895</v>
      </c>
    </row>
    <row r="65" spans="1:11" ht="12" customHeight="1">
      <c r="A65" s="7">
        <f t="shared" si="1"/>
        <v>60</v>
      </c>
      <c r="B65" s="32" t="s">
        <v>107</v>
      </c>
      <c r="C65" s="9" t="s">
        <v>38</v>
      </c>
      <c r="D65" s="15"/>
      <c r="E65" s="219"/>
      <c r="F65" s="219"/>
      <c r="G65" s="219"/>
      <c r="H65" s="219"/>
      <c r="I65" s="219"/>
      <c r="J65" s="219"/>
      <c r="K65" s="35" t="s">
        <v>895</v>
      </c>
    </row>
    <row r="66" spans="1:11" ht="12" customHeight="1">
      <c r="A66" s="7">
        <f t="shared" si="1"/>
        <v>61</v>
      </c>
      <c r="B66" s="32" t="s">
        <v>109</v>
      </c>
      <c r="C66" s="9" t="s">
        <v>97</v>
      </c>
      <c r="D66" s="15"/>
      <c r="E66" s="219"/>
      <c r="F66" s="219"/>
      <c r="G66" s="219"/>
      <c r="H66" s="219"/>
      <c r="I66" s="219"/>
      <c r="J66" s="219"/>
      <c r="K66" s="35" t="s">
        <v>895</v>
      </c>
    </row>
    <row r="67" spans="1:11" ht="12" customHeight="1">
      <c r="A67" s="7">
        <f t="shared" si="1"/>
        <v>62</v>
      </c>
      <c r="B67" s="33" t="s">
        <v>261</v>
      </c>
      <c r="C67" s="7" t="s">
        <v>99</v>
      </c>
      <c r="D67" s="21"/>
      <c r="E67" s="219"/>
      <c r="F67" s="219"/>
      <c r="G67" s="219" t="s">
        <v>1229</v>
      </c>
      <c r="H67" s="219"/>
      <c r="I67" s="219"/>
      <c r="J67" s="219"/>
      <c r="K67" s="35" t="s">
        <v>895</v>
      </c>
    </row>
    <row r="68" spans="1:11" ht="12" customHeight="1">
      <c r="A68" s="7">
        <f t="shared" si="1"/>
        <v>63</v>
      </c>
      <c r="B68" s="33" t="s">
        <v>36</v>
      </c>
      <c r="C68" s="7" t="s">
        <v>99</v>
      </c>
      <c r="D68" s="15"/>
      <c r="E68" s="219"/>
      <c r="F68" s="219"/>
      <c r="G68" s="219" t="s">
        <v>1229</v>
      </c>
      <c r="H68" s="219"/>
      <c r="I68" s="219"/>
      <c r="J68" s="219"/>
      <c r="K68" s="35" t="s">
        <v>895</v>
      </c>
    </row>
    <row r="69" spans="1:11" ht="12" customHeight="1">
      <c r="A69" s="7">
        <f t="shared" si="1"/>
        <v>64</v>
      </c>
      <c r="B69" s="33" t="s">
        <v>37</v>
      </c>
      <c r="C69" s="7" t="s">
        <v>38</v>
      </c>
      <c r="D69" s="21"/>
      <c r="E69" s="219"/>
      <c r="F69" s="219"/>
      <c r="G69" s="219" t="s">
        <v>1232</v>
      </c>
      <c r="H69" s="219" t="s">
        <v>1232</v>
      </c>
      <c r="I69" s="219" t="s">
        <v>1232</v>
      </c>
      <c r="J69" s="219" t="s">
        <v>1233</v>
      </c>
      <c r="K69" s="35" t="s">
        <v>895</v>
      </c>
    </row>
    <row r="70" spans="1:11" ht="12" customHeight="1">
      <c r="A70" s="7">
        <f t="shared" si="1"/>
        <v>65</v>
      </c>
      <c r="B70" s="33" t="s">
        <v>262</v>
      </c>
      <c r="C70" s="7" t="s">
        <v>38</v>
      </c>
      <c r="D70" s="20"/>
      <c r="E70" s="214"/>
      <c r="F70" s="214"/>
      <c r="G70" s="214">
        <v>8.9999999999999993E-3</v>
      </c>
      <c r="H70" s="214">
        <v>5.0000000000000001E-3</v>
      </c>
      <c r="I70" s="214">
        <v>3.1E-2</v>
      </c>
      <c r="J70" s="214">
        <v>1.2E-2</v>
      </c>
      <c r="K70" s="35" t="s">
        <v>895</v>
      </c>
    </row>
    <row r="71" spans="1:11" ht="12" customHeight="1">
      <c r="A71" s="7">
        <f>A70+1</f>
        <v>66</v>
      </c>
      <c r="B71" s="33" t="s">
        <v>181</v>
      </c>
      <c r="C71" s="7" t="s">
        <v>38</v>
      </c>
      <c r="D71" s="19"/>
      <c r="E71" s="219"/>
      <c r="F71" s="219"/>
      <c r="G71" s="219" t="s">
        <v>1228</v>
      </c>
      <c r="H71" s="219" t="s">
        <v>1228</v>
      </c>
      <c r="I71" s="219" t="s">
        <v>1228</v>
      </c>
      <c r="J71" s="219" t="s">
        <v>1228</v>
      </c>
      <c r="K71" s="35" t="s">
        <v>895</v>
      </c>
    </row>
    <row r="72" spans="1:11" ht="12" customHeight="1">
      <c r="A72" s="7">
        <f t="shared" si="1"/>
        <v>67</v>
      </c>
      <c r="B72" s="33" t="s">
        <v>182</v>
      </c>
      <c r="C72" s="7" t="s">
        <v>38</v>
      </c>
      <c r="D72" s="19"/>
      <c r="E72" s="214"/>
      <c r="F72" s="214"/>
      <c r="G72" s="214">
        <v>0.191</v>
      </c>
      <c r="H72" s="214">
        <v>0.38700000000000001</v>
      </c>
      <c r="I72" s="214">
        <v>0.38200000000000001</v>
      </c>
      <c r="J72" s="214">
        <v>1.07</v>
      </c>
      <c r="K72" s="35" t="s">
        <v>895</v>
      </c>
    </row>
    <row r="73" spans="1:11" ht="12" customHeight="1">
      <c r="A73" s="7">
        <f t="shared" si="1"/>
        <v>68</v>
      </c>
      <c r="B73" s="33" t="s">
        <v>14</v>
      </c>
      <c r="C73" s="7" t="s">
        <v>38</v>
      </c>
      <c r="D73" s="21"/>
      <c r="E73" s="219"/>
      <c r="F73" s="219"/>
      <c r="G73" s="219">
        <v>6.0000000000000001E-3</v>
      </c>
      <c r="H73" s="219">
        <v>1E-3</v>
      </c>
      <c r="I73" s="219">
        <v>0.01</v>
      </c>
      <c r="J73" s="219">
        <v>1.4999999999999999E-2</v>
      </c>
      <c r="K73" s="35" t="s">
        <v>895</v>
      </c>
    </row>
    <row r="74" spans="1:11" ht="12" customHeight="1">
      <c r="A74" s="7">
        <f t="shared" si="1"/>
        <v>69</v>
      </c>
      <c r="B74" s="33" t="s">
        <v>15</v>
      </c>
      <c r="C74" s="7" t="s">
        <v>264</v>
      </c>
      <c r="D74" s="15"/>
      <c r="E74" s="219"/>
      <c r="F74" s="219">
        <v>2</v>
      </c>
      <c r="G74" s="219">
        <v>3</v>
      </c>
      <c r="H74" s="219">
        <v>0.1</v>
      </c>
      <c r="I74" s="219">
        <v>0.1</v>
      </c>
      <c r="J74" s="219">
        <v>0.2</v>
      </c>
      <c r="K74" s="35" t="s">
        <v>895</v>
      </c>
    </row>
    <row r="75" spans="1:11" ht="12" customHeight="1">
      <c r="A75" s="7">
        <f t="shared" si="1"/>
        <v>70</v>
      </c>
      <c r="B75" s="32" t="s">
        <v>105</v>
      </c>
      <c r="C75" s="9" t="s">
        <v>100</v>
      </c>
      <c r="D75" s="15"/>
      <c r="E75" s="219"/>
      <c r="F75" s="219"/>
      <c r="G75" s="219"/>
      <c r="H75" s="219"/>
      <c r="I75" s="219"/>
      <c r="J75" s="219"/>
      <c r="K75" s="35" t="s">
        <v>895</v>
      </c>
    </row>
    <row r="76" spans="1:11" ht="12" customHeight="1">
      <c r="A76" s="7">
        <f t="shared" si="1"/>
        <v>71</v>
      </c>
      <c r="B76" s="32" t="s">
        <v>39</v>
      </c>
      <c r="C76" s="9"/>
      <c r="D76" s="15"/>
      <c r="E76" s="219"/>
      <c r="F76" s="219"/>
      <c r="G76" s="219"/>
      <c r="H76" s="219"/>
      <c r="I76" s="219"/>
      <c r="J76" s="219"/>
      <c r="K76" s="35" t="s">
        <v>895</v>
      </c>
    </row>
    <row r="77" spans="1:11" ht="12" customHeight="1">
      <c r="A77" s="7">
        <f t="shared" si="1"/>
        <v>72</v>
      </c>
      <c r="B77" s="32" t="s">
        <v>40</v>
      </c>
      <c r="C77" s="9" t="s">
        <v>96</v>
      </c>
      <c r="D77" s="15"/>
      <c r="E77" s="219"/>
      <c r="F77" s="219"/>
      <c r="G77" s="219"/>
      <c r="H77" s="219"/>
      <c r="I77" s="219"/>
      <c r="J77" s="219"/>
      <c r="K77" s="35" t="s">
        <v>895</v>
      </c>
    </row>
    <row r="78" spans="1:11" ht="12" customHeight="1">
      <c r="A78" s="7">
        <f t="shared" si="1"/>
        <v>73</v>
      </c>
      <c r="B78" s="32" t="s">
        <v>106</v>
      </c>
      <c r="C78" s="9" t="s">
        <v>38</v>
      </c>
      <c r="D78" s="15"/>
      <c r="E78" s="219"/>
      <c r="F78" s="219"/>
      <c r="G78" s="219"/>
      <c r="H78" s="219"/>
      <c r="I78" s="219"/>
      <c r="J78" s="219"/>
      <c r="K78" s="35" t="s">
        <v>895</v>
      </c>
    </row>
    <row r="79" spans="1:11" ht="12" customHeight="1">
      <c r="A79" s="7">
        <f t="shared" si="1"/>
        <v>74</v>
      </c>
      <c r="B79" s="32" t="s">
        <v>110</v>
      </c>
      <c r="C79" s="9" t="s">
        <v>95</v>
      </c>
      <c r="D79" s="15"/>
      <c r="E79" s="219"/>
      <c r="F79" s="219"/>
      <c r="G79" s="219"/>
      <c r="H79" s="219"/>
      <c r="I79" s="219"/>
      <c r="J79" s="219"/>
      <c r="K79" s="35" t="s">
        <v>895</v>
      </c>
    </row>
    <row r="80" spans="1:11" ht="12" customHeight="1">
      <c r="A80" s="7">
        <f t="shared" si="1"/>
        <v>75</v>
      </c>
      <c r="B80" s="32" t="s">
        <v>41</v>
      </c>
      <c r="C80" s="9" t="s">
        <v>38</v>
      </c>
      <c r="D80" s="15"/>
      <c r="E80" s="219">
        <v>1.2E-2</v>
      </c>
      <c r="F80" s="219"/>
      <c r="G80" s="219"/>
      <c r="H80" s="219"/>
      <c r="I80" s="219"/>
      <c r="J80" s="219"/>
      <c r="K80" s="35" t="s">
        <v>895</v>
      </c>
    </row>
    <row r="81" spans="1:11" ht="12" customHeight="1">
      <c r="A81" s="7">
        <f t="shared" si="1"/>
        <v>76</v>
      </c>
      <c r="B81" s="32" t="s">
        <v>42</v>
      </c>
      <c r="C81" s="9" t="s">
        <v>38</v>
      </c>
      <c r="D81" s="15"/>
      <c r="E81" s="219"/>
      <c r="F81" s="219"/>
      <c r="G81" s="219"/>
      <c r="H81" s="219"/>
      <c r="I81" s="219"/>
      <c r="J81" s="219"/>
      <c r="K81" s="35" t="s">
        <v>895</v>
      </c>
    </row>
    <row r="82" spans="1:11" ht="12" customHeight="1">
      <c r="A82" s="7">
        <f t="shared" ref="A82:A93" si="2">A81+1</f>
        <v>77</v>
      </c>
      <c r="B82" s="32" t="s">
        <v>43</v>
      </c>
      <c r="C82" s="9" t="s">
        <v>38</v>
      </c>
      <c r="D82" s="15"/>
      <c r="E82" s="219" t="s">
        <v>1228</v>
      </c>
      <c r="F82" s="219"/>
      <c r="G82" s="219"/>
      <c r="H82" s="219"/>
      <c r="I82" s="219"/>
      <c r="J82" s="219"/>
      <c r="K82" s="35" t="s">
        <v>895</v>
      </c>
    </row>
    <row r="83" spans="1:11" ht="12" customHeight="1">
      <c r="A83" s="7">
        <f t="shared" si="2"/>
        <v>78</v>
      </c>
      <c r="B83" s="32" t="s">
        <v>248</v>
      </c>
      <c r="C83" s="9" t="s">
        <v>249</v>
      </c>
      <c r="D83" s="15"/>
      <c r="E83" s="219"/>
      <c r="F83" s="219"/>
      <c r="G83" s="219"/>
      <c r="H83" s="219"/>
      <c r="I83" s="219"/>
      <c r="J83" s="219"/>
      <c r="K83" s="35" t="s">
        <v>896</v>
      </c>
    </row>
    <row r="84" spans="1:11" ht="12" customHeight="1">
      <c r="A84" s="7">
        <f t="shared" si="2"/>
        <v>79</v>
      </c>
      <c r="B84" s="32" t="s">
        <v>1173</v>
      </c>
      <c r="C84" s="9" t="s">
        <v>1174</v>
      </c>
      <c r="D84" s="15"/>
      <c r="E84" s="219"/>
      <c r="F84" s="219"/>
      <c r="G84" s="219"/>
      <c r="H84" s="219"/>
      <c r="I84" s="219"/>
      <c r="J84" s="219"/>
      <c r="K84" s="35" t="s">
        <v>895</v>
      </c>
    </row>
    <row r="85" spans="1:11" ht="12" customHeight="1">
      <c r="A85" s="7">
        <f t="shared" si="2"/>
        <v>80</v>
      </c>
      <c r="B85" s="32" t="s">
        <v>35</v>
      </c>
      <c r="C85" s="9" t="s">
        <v>38</v>
      </c>
      <c r="D85" s="15"/>
      <c r="E85" s="219"/>
      <c r="F85" s="219"/>
      <c r="G85" s="219"/>
      <c r="H85" s="219"/>
      <c r="I85" s="219"/>
      <c r="J85" s="219"/>
      <c r="K85" s="35" t="s">
        <v>895</v>
      </c>
    </row>
    <row r="86" spans="1:11" ht="12" customHeight="1">
      <c r="A86" s="7">
        <f t="shared" si="2"/>
        <v>81</v>
      </c>
      <c r="B86" s="32" t="s">
        <v>1175</v>
      </c>
      <c r="C86" s="9" t="s">
        <v>38</v>
      </c>
      <c r="D86" s="15"/>
      <c r="E86" s="219"/>
      <c r="F86" s="219"/>
      <c r="G86" s="219">
        <v>1.0999999999999999E-2</v>
      </c>
      <c r="H86" s="219">
        <v>5.0000000000000001E-3</v>
      </c>
      <c r="I86" s="219">
        <v>2.9000000000000001E-2</v>
      </c>
      <c r="J86" s="219">
        <v>1.7999999999999999E-2</v>
      </c>
      <c r="K86" s="35" t="s">
        <v>895</v>
      </c>
    </row>
    <row r="87" spans="1:11" ht="12" customHeight="1">
      <c r="A87" s="7">
        <f t="shared" si="2"/>
        <v>82</v>
      </c>
      <c r="B87" s="32" t="s">
        <v>1176</v>
      </c>
      <c r="C87" s="9" t="s">
        <v>38</v>
      </c>
      <c r="D87" s="15"/>
      <c r="E87" s="219"/>
      <c r="F87" s="219"/>
      <c r="G87" s="219" t="s">
        <v>1228</v>
      </c>
      <c r="H87" s="219">
        <v>1E-3</v>
      </c>
      <c r="I87" s="219">
        <v>4.0000000000000001E-3</v>
      </c>
      <c r="J87" s="219">
        <v>7.0000000000000001E-3</v>
      </c>
      <c r="K87" s="35" t="s">
        <v>895</v>
      </c>
    </row>
    <row r="88" spans="1:11" ht="12" customHeight="1">
      <c r="A88" s="7">
        <f t="shared" si="2"/>
        <v>83</v>
      </c>
      <c r="B88" s="32" t="s">
        <v>1177</v>
      </c>
      <c r="C88" s="9" t="s">
        <v>1178</v>
      </c>
      <c r="D88" s="15"/>
      <c r="E88" s="173">
        <v>14.1</v>
      </c>
      <c r="F88" s="173">
        <v>18.399999999999999</v>
      </c>
      <c r="G88" s="173">
        <v>20.399999999999999</v>
      </c>
      <c r="H88" s="173">
        <v>20.399999999999999</v>
      </c>
      <c r="I88" s="173">
        <v>20.6</v>
      </c>
      <c r="J88" s="173">
        <v>24.3</v>
      </c>
      <c r="K88" s="35" t="s">
        <v>895</v>
      </c>
    </row>
    <row r="89" spans="1:11" ht="12" customHeight="1">
      <c r="A89" s="7">
        <f t="shared" si="2"/>
        <v>84</v>
      </c>
      <c r="B89" s="32" t="s">
        <v>1179</v>
      </c>
      <c r="C89" s="9" t="s">
        <v>38</v>
      </c>
      <c r="D89" s="15"/>
      <c r="E89" s="219" t="s">
        <v>1228</v>
      </c>
      <c r="F89" s="219"/>
      <c r="G89" s="219"/>
      <c r="H89" s="219"/>
      <c r="I89" s="219"/>
      <c r="J89" s="219"/>
      <c r="K89" s="35" t="s">
        <v>895</v>
      </c>
    </row>
    <row r="90" spans="1:11" ht="12" customHeight="1">
      <c r="A90" s="7">
        <f t="shared" si="2"/>
        <v>85</v>
      </c>
      <c r="B90" s="32" t="s">
        <v>1180</v>
      </c>
      <c r="C90" s="9" t="s">
        <v>38</v>
      </c>
      <c r="D90" s="15"/>
      <c r="E90" s="219">
        <v>1.6E-2</v>
      </c>
      <c r="F90" s="219"/>
      <c r="G90" s="219"/>
      <c r="H90" s="219"/>
      <c r="I90" s="219"/>
      <c r="J90" s="219"/>
      <c r="K90" s="35" t="s">
        <v>895</v>
      </c>
    </row>
    <row r="91" spans="1:11" ht="12" customHeight="1">
      <c r="A91" s="7">
        <f t="shared" si="2"/>
        <v>86</v>
      </c>
      <c r="B91" s="32" t="s">
        <v>1181</v>
      </c>
      <c r="C91" s="9" t="s">
        <v>38</v>
      </c>
      <c r="D91" s="15"/>
      <c r="E91" s="219" t="s">
        <v>1228</v>
      </c>
      <c r="F91" s="219"/>
      <c r="G91" s="219"/>
      <c r="H91" s="219"/>
      <c r="I91" s="219"/>
      <c r="J91" s="219"/>
      <c r="K91" s="35" t="s">
        <v>895</v>
      </c>
    </row>
    <row r="92" spans="1:11" ht="12" customHeight="1">
      <c r="A92" s="7">
        <f t="shared" si="2"/>
        <v>87</v>
      </c>
      <c r="B92" s="32" t="s">
        <v>1182</v>
      </c>
      <c r="C92" s="9" t="s">
        <v>38</v>
      </c>
      <c r="D92" s="15"/>
      <c r="E92" s="219">
        <v>2.6</v>
      </c>
      <c r="F92" s="219"/>
      <c r="G92" s="219"/>
      <c r="H92" s="219"/>
      <c r="I92" s="219"/>
      <c r="J92" s="219"/>
      <c r="K92" s="35" t="s">
        <v>895</v>
      </c>
    </row>
    <row r="93" spans="1:11" ht="12" customHeight="1">
      <c r="A93" s="7">
        <f t="shared" si="2"/>
        <v>88</v>
      </c>
      <c r="B93" s="32" t="s">
        <v>1303</v>
      </c>
      <c r="C93" s="9" t="s">
        <v>1304</v>
      </c>
      <c r="D93" s="15"/>
      <c r="E93" s="219"/>
      <c r="F93" s="219">
        <v>4</v>
      </c>
      <c r="G93" s="219">
        <v>4</v>
      </c>
      <c r="H93" s="219" t="s">
        <v>1229</v>
      </c>
      <c r="I93" s="219" t="s">
        <v>1229</v>
      </c>
      <c r="J93" s="219">
        <v>56</v>
      </c>
      <c r="K93" s="35" t="s">
        <v>895</v>
      </c>
    </row>
    <row r="94" spans="1:11" ht="12" customHeight="1">
      <c r="A94" s="140" t="s">
        <v>445</v>
      </c>
      <c r="C94" s="135"/>
      <c r="D94" s="136"/>
      <c r="E94" s="136"/>
      <c r="F94" s="136"/>
      <c r="G94" s="137"/>
      <c r="H94" s="137"/>
      <c r="I94" s="137"/>
      <c r="J94" s="136"/>
      <c r="K94" s="138"/>
    </row>
  </sheetData>
  <mergeCells count="4">
    <mergeCell ref="G5:I5"/>
    <mergeCell ref="G6:I6"/>
    <mergeCell ref="G7:I7"/>
    <mergeCell ref="G8:I8"/>
  </mergeCells>
  <phoneticPr fontId="2"/>
  <printOptions horizontalCentered="1"/>
  <pageMargins left="0.19685039370078741" right="0.19685039370078741" top="1.1811023622047245" bottom="0.70866141732283472" header="0.98425196850393704" footer="0.51181102362204722"/>
  <pageSetup paperSize="8" scale="84" orientation="portrait" r:id="rId1"/>
  <headerFooter alignWithMargins="0">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84</vt:i4>
      </vt:variant>
    </vt:vector>
  </HeadingPairs>
  <TitlesOfParts>
    <vt:vector size="143" baseType="lpstr">
      <vt:lpstr>様式1-1-0_基礎情報</vt:lpstr>
      <vt:lpstr>記入方法</vt:lpstr>
      <vt:lpstr>様式1-1-1_月別-水質(全地点)_1月</vt:lpstr>
      <vt:lpstr>様式1-1-1_月別-水質(全地点)_2月</vt:lpstr>
      <vt:lpstr>様式1-1-1_月別-水質(全地点)_3月</vt:lpstr>
      <vt:lpstr>様式1-1-1_月別-水質(全地点)_4月</vt:lpstr>
      <vt:lpstr>様式1-1-1_月別-水質(全地点)_5月</vt:lpstr>
      <vt:lpstr>様式1-1-1_月別-水質(全地点)_6月</vt:lpstr>
      <vt:lpstr>様式1-1-1_月別-水質(全地点)_7月</vt:lpstr>
      <vt:lpstr>様式1-1-1_月別-水質(全地点)_8月</vt:lpstr>
      <vt:lpstr>様式1-1-1_月別-水質(全地点)_9月</vt:lpstr>
      <vt:lpstr>様式1-1-1_月別-水質(全地点)_10月</vt:lpstr>
      <vt:lpstr>様式1-1-1_月別-水質(全地点)_11月</vt:lpstr>
      <vt:lpstr>様式1-1-1_月別-水質(全地点)_12月</vt:lpstr>
      <vt:lpstr>様式1-1-2_月別_多水深_調査項目_1月</vt:lpstr>
      <vt:lpstr>様式1-1-2_月別_多水深_調査項目_2月</vt:lpstr>
      <vt:lpstr>様式1-1-2_月別_多水深_調査項目_3月</vt:lpstr>
      <vt:lpstr>様式1-1-2_月別_多水深_調査項目_4月</vt:lpstr>
      <vt:lpstr>様式1-1-2_月別_多水深_調査項目_5月</vt:lpstr>
      <vt:lpstr>様式1-1-2_月別_多水深_調査項目_6月</vt:lpstr>
      <vt:lpstr>様式1-1-2_月別_多水深_調査項目_7月</vt:lpstr>
      <vt:lpstr>様式1-1-2_月別_多水深_調査項目_8月</vt:lpstr>
      <vt:lpstr>様式1-1-2_月別_多水深_調査項目_9月</vt:lpstr>
      <vt:lpstr>様式1-1-2_月別_多水深_調査項目_10月</vt:lpstr>
      <vt:lpstr>様式1-1-2_月別_多水深_調査項目_12月</vt:lpstr>
      <vt:lpstr>様式1-1-2_月別_多水深_調査項目_11月</vt:lpstr>
      <vt:lpstr>3水深_200貯水池内基準地点</vt:lpstr>
      <vt:lpstr>様式1-1-4_年集計-1水深_調査項目_入波沢</vt:lpstr>
      <vt:lpstr>1水深_300中双里（流入河川）</vt:lpstr>
      <vt:lpstr>1水深_減勢工下流（下流河川）</vt:lpstr>
      <vt:lpstr>多水深水温_200貯水池内基準地点</vt:lpstr>
      <vt:lpstr>多水深濁度_200貯水池内基準地点</vt:lpstr>
      <vt:lpstr>多水深DO_貯水池内基準地点</vt:lpstr>
      <vt:lpstr>多水深pH_200貯水池内基準地点</vt:lpstr>
      <vt:lpstr>多水深EC_200貯水池内基準地点</vt:lpstr>
      <vt:lpstr>様式1-1-7_年集計-多水深_標準酸化還元電位</vt:lpstr>
      <vt:lpstr>底質_200貯水池内基準地点</vt:lpstr>
      <vt:lpstr>様式1-1-9_月別-植物プランクトン_1月</vt:lpstr>
      <vt:lpstr>様式1-1-9_月別-植物プランクトン_2月</vt:lpstr>
      <vt:lpstr>様式1-1-9_月別-植物プランクトン_3月</vt:lpstr>
      <vt:lpstr>様式1-1-9_月別-植物プランクトン_4月</vt:lpstr>
      <vt:lpstr>様式1-1-9_月別-植物プランクトン_5月</vt:lpstr>
      <vt:lpstr>様式1-1-9_月別-植物プランクトン_6月</vt:lpstr>
      <vt:lpstr>様式1-1-9_月別-植物プランクトン_7月</vt:lpstr>
      <vt:lpstr>様式1-1-9_月別-植物プランクトン_8月</vt:lpstr>
      <vt:lpstr>様式1-1-9_月別-植物プランクトン_9月</vt:lpstr>
      <vt:lpstr>様式1-1-9_月別-植物プランクトン_10月</vt:lpstr>
      <vt:lpstr>様式1-1-9_月別-植物プランクトン_11月</vt:lpstr>
      <vt:lpstr>様式1-1-9_月別-植物プランクトン_12月</vt:lpstr>
      <vt:lpstr>様式1-1-10_月別-動物プランクトン_5月</vt:lpstr>
      <vt:lpstr>様式1-1-10_月別-動物プランクトン_8月</vt:lpstr>
      <vt:lpstr>様式1-1-10_月別-動物プランクトン_11月</vt:lpstr>
      <vt:lpstr>様式1-1-12_年集計-動物プランクトン</vt:lpstr>
      <vt:lpstr>様式1-1-13_動物プランクトン写真一覧表</vt:lpstr>
      <vt:lpstr>様式1-1-14_写真票</vt:lpstr>
      <vt:lpstr>様式1-1-15_動植物プランクトン標本一覧表</vt:lpstr>
      <vt:lpstr>植物プランクトン_H27版リスト</vt:lpstr>
      <vt:lpstr>動物プランクトン_H27版リスト</vt:lpstr>
      <vt:lpstr>様式９　水質（多水深　電気伝導度）</vt:lpstr>
      <vt:lpstr>'1水深_300中双里（流入河川）'!Print_Area</vt:lpstr>
      <vt:lpstr>'1水深_減勢工下流（下流河川）'!Print_Area</vt:lpstr>
      <vt:lpstr>'3水深_200貯水池内基準地点'!Print_Area</vt:lpstr>
      <vt:lpstr>記入方法!Print_Area</vt:lpstr>
      <vt:lpstr>植物プランクトン_H27版リスト!Print_Area</vt:lpstr>
      <vt:lpstr>多水深DO_貯水池内基準地点!Print_Area</vt:lpstr>
      <vt:lpstr>多水深EC_200貯水池内基準地点!Print_Area</vt:lpstr>
      <vt:lpstr>多水深pH_200貯水池内基準地点!Print_Area</vt:lpstr>
      <vt:lpstr>多水深水温_200貯水池内基準地点!Print_Area</vt:lpstr>
      <vt:lpstr>多水深濁度_200貯水池内基準地点!Print_Area</vt:lpstr>
      <vt:lpstr>底質_200貯水池内基準地点!Print_Area</vt:lpstr>
      <vt:lpstr>動物プランクトン_H27版リスト!Print_Area</vt:lpstr>
      <vt:lpstr>'様式1-1-0_基礎情報'!Print_Area</vt:lpstr>
      <vt:lpstr>'様式1-1-1_月別-水質(全地点)_10月'!Print_Area</vt:lpstr>
      <vt:lpstr>'様式1-1-1_月別-水質(全地点)_11月'!Print_Area</vt:lpstr>
      <vt:lpstr>'様式1-1-1_月別-水質(全地点)_12月'!Print_Area</vt:lpstr>
      <vt:lpstr>'様式1-1-1_月別-水質(全地点)_1月'!Print_Area</vt:lpstr>
      <vt:lpstr>'様式1-1-1_月別-水質(全地点)_2月'!Print_Area</vt:lpstr>
      <vt:lpstr>'様式1-1-1_月別-水質(全地点)_3月'!Print_Area</vt:lpstr>
      <vt:lpstr>'様式1-1-1_月別-水質(全地点)_4月'!Print_Area</vt:lpstr>
      <vt:lpstr>'様式1-1-1_月別-水質(全地点)_5月'!Print_Area</vt:lpstr>
      <vt:lpstr>'様式1-1-1_月別-水質(全地点)_6月'!Print_Area</vt:lpstr>
      <vt:lpstr>'様式1-1-1_月別-水質(全地点)_7月'!Print_Area</vt:lpstr>
      <vt:lpstr>'様式1-1-1_月別-水質(全地点)_8月'!Print_Area</vt:lpstr>
      <vt:lpstr>'様式1-1-1_月別-水質(全地点)_9月'!Print_Area</vt:lpstr>
      <vt:lpstr>'様式1-1-14_写真票'!Print_Area</vt:lpstr>
      <vt:lpstr>'様式1-1-15_動植物プランクトン標本一覧表'!Print_Area</vt:lpstr>
      <vt:lpstr>'様式1-1-2_月別_多水深_調査項目_10月'!Print_Area</vt:lpstr>
      <vt:lpstr>'様式1-1-2_月別_多水深_調査項目_11月'!Print_Area</vt:lpstr>
      <vt:lpstr>'様式1-1-2_月別_多水深_調査項目_12月'!Print_Area</vt:lpstr>
      <vt:lpstr>'様式1-1-2_月別_多水深_調査項目_1月'!Print_Area</vt:lpstr>
      <vt:lpstr>'様式1-1-2_月別_多水深_調査項目_2月'!Print_Area</vt:lpstr>
      <vt:lpstr>'様式1-1-2_月別_多水深_調査項目_3月'!Print_Area</vt:lpstr>
      <vt:lpstr>'様式1-1-2_月別_多水深_調査項目_4月'!Print_Area</vt:lpstr>
      <vt:lpstr>'様式1-1-2_月別_多水深_調査項目_5月'!Print_Area</vt:lpstr>
      <vt:lpstr>'様式1-1-2_月別_多水深_調査項目_6月'!Print_Area</vt:lpstr>
      <vt:lpstr>'様式1-1-2_月別_多水深_調査項目_7月'!Print_Area</vt:lpstr>
      <vt:lpstr>'様式1-1-2_月別_多水深_調査項目_8月'!Print_Area</vt:lpstr>
      <vt:lpstr>'様式1-1-2_月別_多水深_調査項目_9月'!Print_Area</vt:lpstr>
      <vt:lpstr>'様式1-1-4_年集計-1水深_調査項目_入波沢'!Print_Area</vt:lpstr>
      <vt:lpstr>'様式1-1-7_年集計-多水深_標準酸化還元電位'!Print_Area</vt:lpstr>
      <vt:lpstr>'様式1-1-9_月別-植物プランクトン_10月'!Print_Area</vt:lpstr>
      <vt:lpstr>'様式1-1-9_月別-植物プランクトン_11月'!Print_Area</vt:lpstr>
      <vt:lpstr>'様式1-1-9_月別-植物プランクトン_12月'!Print_Area</vt:lpstr>
      <vt:lpstr>'様式1-1-9_月別-植物プランクトン_1月'!Print_Area</vt:lpstr>
      <vt:lpstr>'様式1-1-9_月別-植物プランクトン_2月'!Print_Area</vt:lpstr>
      <vt:lpstr>'様式1-1-9_月別-植物プランクトン_3月'!Print_Area</vt:lpstr>
      <vt:lpstr>'様式1-1-9_月別-植物プランクトン_4月'!Print_Area</vt:lpstr>
      <vt:lpstr>'様式1-1-9_月別-植物プランクトン_5月'!Print_Area</vt:lpstr>
      <vt:lpstr>'様式1-1-9_月別-植物プランクトン_6月'!Print_Area</vt:lpstr>
      <vt:lpstr>'様式1-1-9_月別-植物プランクトン_7月'!Print_Area</vt:lpstr>
      <vt:lpstr>'様式1-1-9_月別-植物プランクトン_8月'!Print_Area</vt:lpstr>
      <vt:lpstr>'様式1-1-9_月別-植物プランクトン_9月'!Print_Area</vt:lpstr>
      <vt:lpstr>植物プランクトン_H27版リスト!Print_Titles</vt:lpstr>
      <vt:lpstr>動物プランクトン_H27版リスト!Print_Titles</vt:lpstr>
      <vt:lpstr>'1水深_300中双里（流入河川）'!水質調査ﾏｽﾀｰ</vt:lpstr>
      <vt:lpstr>'1水深_減勢工下流（下流河川）'!水質調査ﾏｽﾀｰ</vt:lpstr>
      <vt:lpstr>'3水深_200貯水池内基準地点'!水質調査ﾏｽﾀｰ</vt:lpstr>
      <vt:lpstr>底質_200貯水池内基準地点!水質調査ﾏｽﾀｰ</vt:lpstr>
      <vt:lpstr>'様式1-1-1_月別-水質(全地点)_10月'!水質調査ﾏｽﾀｰ</vt:lpstr>
      <vt:lpstr>'様式1-1-1_月別-水質(全地点)_11月'!水質調査ﾏｽﾀｰ</vt:lpstr>
      <vt:lpstr>'様式1-1-1_月別-水質(全地点)_12月'!水質調査ﾏｽﾀｰ</vt:lpstr>
      <vt:lpstr>'様式1-1-1_月別-水質(全地点)_1月'!水質調査ﾏｽﾀｰ</vt:lpstr>
      <vt:lpstr>'様式1-1-1_月別-水質(全地点)_2月'!水質調査ﾏｽﾀｰ</vt:lpstr>
      <vt:lpstr>'様式1-1-1_月別-水質(全地点)_3月'!水質調査ﾏｽﾀｰ</vt:lpstr>
      <vt:lpstr>'様式1-1-1_月別-水質(全地点)_4月'!水質調査ﾏｽﾀｰ</vt:lpstr>
      <vt:lpstr>'様式1-1-1_月別-水質(全地点)_5月'!水質調査ﾏｽﾀｰ</vt:lpstr>
      <vt:lpstr>'様式1-1-1_月別-水質(全地点)_6月'!水質調査ﾏｽﾀｰ</vt:lpstr>
      <vt:lpstr>'様式1-1-1_月別-水質(全地点)_7月'!水質調査ﾏｽﾀｰ</vt:lpstr>
      <vt:lpstr>'様式1-1-1_月別-水質(全地点)_8月'!水質調査ﾏｽﾀｰ</vt:lpstr>
      <vt:lpstr>'様式1-1-1_月別-水質(全地点)_9月'!水質調査ﾏｽﾀｰ</vt:lpstr>
      <vt:lpstr>'様式1-1-2_月別_多水深_調査項目_10月'!水質調査ﾏｽﾀｰ</vt:lpstr>
      <vt:lpstr>'様式1-1-2_月別_多水深_調査項目_11月'!水質調査ﾏｽﾀｰ</vt:lpstr>
      <vt:lpstr>'様式1-1-2_月別_多水深_調査項目_12月'!水質調査ﾏｽﾀｰ</vt:lpstr>
      <vt:lpstr>'様式1-1-2_月別_多水深_調査項目_1月'!水質調査ﾏｽﾀｰ</vt:lpstr>
      <vt:lpstr>'様式1-1-2_月別_多水深_調査項目_2月'!水質調査ﾏｽﾀｰ</vt:lpstr>
      <vt:lpstr>'様式1-1-2_月別_多水深_調査項目_3月'!水質調査ﾏｽﾀｰ</vt:lpstr>
      <vt:lpstr>'様式1-1-2_月別_多水深_調査項目_4月'!水質調査ﾏｽﾀｰ</vt:lpstr>
      <vt:lpstr>'様式1-1-2_月別_多水深_調査項目_5月'!水質調査ﾏｽﾀｰ</vt:lpstr>
      <vt:lpstr>'様式1-1-2_月別_多水深_調査項目_6月'!水質調査ﾏｽﾀｰ</vt:lpstr>
      <vt:lpstr>'様式1-1-2_月別_多水深_調査項目_7月'!水質調査ﾏｽﾀｰ</vt:lpstr>
      <vt:lpstr>'様式1-1-2_月別_多水深_調査項目_8月'!水質調査ﾏｽﾀｰ</vt:lpstr>
      <vt:lpstr>'様式1-1-2_月別_多水深_調査項目_9月'!水質調査ﾏｽﾀｰ</vt:lpstr>
      <vt:lpstr>'様式1-1-4_年集計-1水深_調査項目_入波沢'!水質調査ﾏｽﾀｰ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大﨑 愛</dc:creator>
  <cp:lastModifiedBy>win10admin</cp:lastModifiedBy>
  <cp:lastPrinted>2023-03-01T06:21:45Z</cp:lastPrinted>
  <dcterms:created xsi:type="dcterms:W3CDTF">2003-03-22T02:45:49Z</dcterms:created>
  <dcterms:modified xsi:type="dcterms:W3CDTF">2023-07-28T01:40:47Z</dcterms:modified>
</cp:coreProperties>
</file>