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biw-sv-22-001\事務所共有サーバ\07_湖西管理所\03.組織参考資料フォルダ（湖西）\500_工事関連フォルダ\R08(2026)年度\92_■湖北・湖西管内排水機場門扉更新工事_260810\260915■参考見積\"/>
    </mc:Choice>
  </mc:AlternateContent>
  <xr:revisionPtr revIDLastSave="0" documentId="13_ncr:1_{06544154-802F-4835-8A3C-DEAB3C2CDDC1}" xr6:coauthVersionLast="47" xr6:coauthVersionMax="47" xr10:uidLastSave="{00000000-0000-0000-0000-000000000000}"/>
  <bookViews>
    <workbookView xWindow="790" yWindow="50" windowWidth="17120" windowHeight="11120" xr2:uid="{00000000-000D-0000-FFFF-FFFF00000000}"/>
  </bookViews>
  <sheets>
    <sheet name="見積単価表" sheetId="1" r:id="rId1"/>
  </sheets>
  <definedNames>
    <definedName name="_xlnm.Print_Area" localSheetId="0">見積単価表!$B$1:$G$123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5" i="1" l="1"/>
  <c r="F114" i="1"/>
  <c r="F113" i="1"/>
  <c r="F112" i="1"/>
  <c r="F110" i="1"/>
  <c r="F116" i="1" s="1"/>
  <c r="F93" i="1"/>
  <c r="F92" i="1"/>
  <c r="F91" i="1"/>
  <c r="F90" i="1"/>
  <c r="F88" i="1"/>
  <c r="F94" i="1" s="1"/>
  <c r="F53" i="1"/>
  <c r="F52" i="1"/>
  <c r="F51" i="1"/>
  <c r="F50" i="1"/>
  <c r="F48" i="1"/>
  <c r="F54" i="1" s="1"/>
  <c r="F32" i="1"/>
  <c r="F31" i="1"/>
  <c r="F30" i="1"/>
  <c r="F29" i="1"/>
  <c r="F27" i="1"/>
  <c r="F33" i="1" s="1"/>
  <c r="F75" i="1"/>
  <c r="F74" i="1"/>
  <c r="F73" i="1"/>
  <c r="F72" i="1"/>
  <c r="F70" i="1"/>
  <c r="F9" i="1"/>
  <c r="F15" i="1" s="1"/>
  <c r="F13" i="1"/>
  <c r="F12" i="1"/>
  <c r="F11" i="1"/>
  <c r="F76" i="1" l="1"/>
  <c r="F14" i="1"/>
</calcChain>
</file>

<file path=xl/sharedStrings.xml><?xml version="1.0" encoding="utf-8"?>
<sst xmlns="http://schemas.openxmlformats.org/spreadsheetml/2006/main" count="171" uniqueCount="37">
  <si>
    <t>合計（金額）</t>
    <rPh sb="3" eb="5">
      <t>キンガク</t>
    </rPh>
    <phoneticPr fontId="1"/>
  </si>
  <si>
    <t>式</t>
  </si>
  <si>
    <t>人</t>
  </si>
  <si>
    <t>備考</t>
    <rPh sb="0" eb="2">
      <t>ビコウ</t>
    </rPh>
    <phoneticPr fontId="2"/>
  </si>
  <si>
    <t>金額</t>
    <rPh sb="0" eb="2">
      <t>キンガク</t>
    </rPh>
    <phoneticPr fontId="2"/>
  </si>
  <si>
    <t>単価</t>
    <rPh sb="0" eb="2">
      <t>タンカ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</si>
  <si>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</si>
  <si>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2"/>
  </si>
  <si>
    <t>土木一般世話役</t>
    <rPh sb="0" eb="2">
      <t>ドボク</t>
    </rPh>
    <rPh sb="2" eb="4">
      <t>イッパン</t>
    </rPh>
    <rPh sb="4" eb="7">
      <t>セワヤク</t>
    </rPh>
    <phoneticPr fontId="2"/>
  </si>
  <si>
    <t>特殊作業員</t>
    <rPh sb="0" eb="2">
      <t>トクシュ</t>
    </rPh>
    <rPh sb="2" eb="5">
      <t>サギョウイン</t>
    </rPh>
    <phoneticPr fontId="2"/>
  </si>
  <si>
    <t>普通作業員</t>
    <rPh sb="0" eb="2">
      <t>フツウ</t>
    </rPh>
    <rPh sb="2" eb="5">
      <t>サギョウイン</t>
    </rPh>
    <phoneticPr fontId="2"/>
  </si>
  <si>
    <t>％</t>
    <phoneticPr fontId="1"/>
  </si>
  <si>
    <t>労務費の○%</t>
    <rPh sb="0" eb="3">
      <t>ロウムヒ</t>
    </rPh>
    <phoneticPr fontId="2"/>
  </si>
  <si>
    <t>別添資料－２</t>
    <rPh sb="0" eb="2">
      <t>ベッテン</t>
    </rPh>
    <rPh sb="2" eb="4">
      <t>シリョウ</t>
    </rPh>
    <phoneticPr fontId="2"/>
  </si>
  <si>
    <t>見積単価表</t>
    <rPh sb="0" eb="2">
      <t>ミツ</t>
    </rPh>
    <rPh sb="2" eb="5">
      <t>タンカヒョウ</t>
    </rPh>
    <phoneticPr fontId="2"/>
  </si>
  <si>
    <t>以下の項目に関して、作成をお願いします。</t>
    <rPh sb="0" eb="2">
      <t>イカ</t>
    </rPh>
    <rPh sb="3" eb="5">
      <t>コウモク</t>
    </rPh>
    <rPh sb="6" eb="7">
      <t>カン</t>
    </rPh>
    <rPh sb="10" eb="12">
      <t>サクセイ</t>
    </rPh>
    <rPh sb="14" eb="15">
      <t>ネガ</t>
    </rPh>
    <phoneticPr fontId="2"/>
  </si>
  <si>
    <t>　　　職種は、国土交通省が公表している「令和８年度公共工事設計労務単価」における職種の定義によるものとします。</t>
    <rPh sb="3" eb="5">
      <t>ショクシュ</t>
    </rPh>
    <rPh sb="40" eb="42">
      <t>ショクシュ</t>
    </rPh>
    <rPh sb="43" eb="45">
      <t>テイギ</t>
    </rPh>
    <phoneticPr fontId="2"/>
  </si>
  <si>
    <r>
      <t>労務費</t>
    </r>
    <r>
      <rPr>
        <vertAlign val="superscript"/>
        <sz val="11"/>
        <rFont val="ＭＳ ゴシック"/>
        <family val="3"/>
        <charset val="128"/>
      </rPr>
      <t>※２</t>
    </r>
    <rPh sb="0" eb="2">
      <t>ロウム</t>
    </rPh>
    <phoneticPr fontId="2"/>
  </si>
  <si>
    <r>
      <t>門扉材料費</t>
    </r>
    <r>
      <rPr>
        <vertAlign val="superscript"/>
        <sz val="11"/>
        <rFont val="ＭＳ ゴシック"/>
        <family val="3"/>
        <charset val="128"/>
      </rPr>
      <t>※１</t>
    </r>
    <rPh sb="0" eb="2">
      <t>モンピ</t>
    </rPh>
    <rPh sb="2" eb="5">
      <t>ザイリョウヒ</t>
    </rPh>
    <phoneticPr fontId="2"/>
  </si>
  <si>
    <t>　　　必要に応じた職種（土木一般世話役、特殊作業員等）を計上してください。</t>
    <phoneticPr fontId="2"/>
  </si>
  <si>
    <r>
      <t>諸雑費</t>
    </r>
    <r>
      <rPr>
        <vertAlign val="superscript"/>
        <sz val="11"/>
        <rFont val="ＭＳ ゴシック"/>
        <family val="3"/>
        <charset val="128"/>
      </rPr>
      <t>※３</t>
    </r>
    <rPh sb="0" eb="3">
      <t>ショザッピ</t>
    </rPh>
    <phoneticPr fontId="2"/>
  </si>
  <si>
    <t>※３　諸雑費は、必要に応じて材料費や機械経費等を、一括して労務費の割合で計上してください。</t>
    <rPh sb="3" eb="6">
      <t>ショザッピ</t>
    </rPh>
    <rPh sb="8" eb="10">
      <t>ヒツヨウ</t>
    </rPh>
    <rPh sb="11" eb="12">
      <t>オウ</t>
    </rPh>
    <rPh sb="14" eb="17">
      <t>ザイリョウヒ</t>
    </rPh>
    <rPh sb="18" eb="20">
      <t>キカイ</t>
    </rPh>
    <rPh sb="20" eb="22">
      <t>ケイヒ</t>
    </rPh>
    <rPh sb="22" eb="23">
      <t>トウ</t>
    </rPh>
    <rPh sb="25" eb="27">
      <t>イッカツ</t>
    </rPh>
    <rPh sb="29" eb="32">
      <t>ロウムヒ</t>
    </rPh>
    <rPh sb="33" eb="35">
      <t>ワリアイ</t>
    </rPh>
    <phoneticPr fontId="2"/>
  </si>
  <si>
    <t>門扉材料1式</t>
    <rPh sb="0" eb="2">
      <t>モンピ</t>
    </rPh>
    <rPh sb="2" eb="4">
      <t>ザイリョウ</t>
    </rPh>
    <rPh sb="5" eb="6">
      <t>シキ</t>
    </rPh>
    <phoneticPr fontId="2"/>
  </si>
  <si>
    <t>米原排水機場　門扉設置</t>
    <rPh sb="0" eb="2">
      <t>マイバラ</t>
    </rPh>
    <rPh sb="2" eb="5">
      <t>ハイスイキ</t>
    </rPh>
    <rPh sb="7" eb="9">
      <t>モンピ</t>
    </rPh>
    <rPh sb="9" eb="11">
      <t>セッチ</t>
    </rPh>
    <phoneticPr fontId="2"/>
  </si>
  <si>
    <t>針江排水機場　門扉設置</t>
    <rPh sb="0" eb="2">
      <t>ハリエ</t>
    </rPh>
    <rPh sb="7" eb="9">
      <t>モンピ</t>
    </rPh>
    <rPh sb="9" eb="11">
      <t>セッチ</t>
    </rPh>
    <phoneticPr fontId="2"/>
  </si>
  <si>
    <t>磯排水機場　門扉設置</t>
    <rPh sb="0" eb="1">
      <t>イソ</t>
    </rPh>
    <rPh sb="1" eb="4">
      <t>ハイスイキ</t>
    </rPh>
    <rPh sb="6" eb="8">
      <t>モンピ</t>
    </rPh>
    <rPh sb="8" eb="10">
      <t>セッチ</t>
    </rPh>
    <phoneticPr fontId="2"/>
  </si>
  <si>
    <t>大同川排水機場　門扉設置</t>
    <rPh sb="0" eb="3">
      <t>ダイドウガワ</t>
    </rPh>
    <rPh sb="3" eb="6">
      <t>ハイスイキ</t>
    </rPh>
    <rPh sb="8" eb="10">
      <t>モンピ</t>
    </rPh>
    <rPh sb="10" eb="12">
      <t>セッチ</t>
    </rPh>
    <phoneticPr fontId="2"/>
  </si>
  <si>
    <t>入道沼排水機場　門扉設置</t>
    <rPh sb="0" eb="7">
      <t>ニュウドウヌマハイスイキジョウ</t>
    </rPh>
    <rPh sb="8" eb="10">
      <t>モンピ</t>
    </rPh>
    <rPh sb="10" eb="12">
      <t>セッチ</t>
    </rPh>
    <phoneticPr fontId="2"/>
  </si>
  <si>
    <t>堀川排水機場　門扉設置</t>
    <rPh sb="0" eb="2">
      <t>ホリカワ</t>
    </rPh>
    <rPh sb="2" eb="5">
      <t>ハイスイキ</t>
    </rPh>
    <rPh sb="7" eb="9">
      <t>モンピ</t>
    </rPh>
    <rPh sb="9" eb="11">
      <t>セッチ</t>
    </rPh>
    <phoneticPr fontId="2"/>
  </si>
  <si>
    <t>1基当り</t>
    <phoneticPr fontId="2"/>
  </si>
  <si>
    <t>※１　門扉材料費は、門扉本体の材料１式を計上してください。（基礎ブロック等は除く。）</t>
    <rPh sb="3" eb="5">
      <t>モンピ</t>
    </rPh>
    <rPh sb="5" eb="8">
      <t>ザイリョウヒ</t>
    </rPh>
    <rPh sb="10" eb="12">
      <t>モンピ</t>
    </rPh>
    <rPh sb="12" eb="14">
      <t>ホンタイ</t>
    </rPh>
    <rPh sb="15" eb="17">
      <t>ザイリョウ</t>
    </rPh>
    <rPh sb="18" eb="19">
      <t>シキ</t>
    </rPh>
    <rPh sb="20" eb="22">
      <t>ケイジョウ</t>
    </rPh>
    <rPh sb="30" eb="32">
      <t>キソ</t>
    </rPh>
    <rPh sb="36" eb="37">
      <t>トウ</t>
    </rPh>
    <rPh sb="38" eb="39">
      <t>ノゾ</t>
    </rPh>
    <phoneticPr fontId="2"/>
  </si>
  <si>
    <t>門扉材料1式
（本体、引戸用レール）</t>
    <rPh sb="0" eb="2">
      <t>モンピ</t>
    </rPh>
    <rPh sb="2" eb="4">
      <t>ザイリョウ</t>
    </rPh>
    <rPh sb="5" eb="6">
      <t>シキ</t>
    </rPh>
    <rPh sb="8" eb="10">
      <t>ホンタイ</t>
    </rPh>
    <rPh sb="11" eb="13">
      <t>ヒキド</t>
    </rPh>
    <rPh sb="13" eb="14">
      <t>ヨウ</t>
    </rPh>
    <phoneticPr fontId="2"/>
  </si>
  <si>
    <t>門扉本体の組立に要する歩掛
引戸用レール設置の歩掛</t>
    <rPh sb="0" eb="2">
      <t>モンピ</t>
    </rPh>
    <rPh sb="2" eb="4">
      <t>ホンタイ</t>
    </rPh>
    <rPh sb="5" eb="7">
      <t>クミタテ</t>
    </rPh>
    <rPh sb="8" eb="9">
      <t>ヨウ</t>
    </rPh>
    <rPh sb="11" eb="13">
      <t>ブガ</t>
    </rPh>
    <rPh sb="14" eb="16">
      <t>ヒキド</t>
    </rPh>
    <rPh sb="16" eb="17">
      <t>ヨウ</t>
    </rPh>
    <rPh sb="20" eb="22">
      <t>セッチ</t>
    </rPh>
    <rPh sb="23" eb="25">
      <t>ブガ</t>
    </rPh>
    <phoneticPr fontId="2"/>
  </si>
  <si>
    <t>既設フェンスの「撤去・設置（流用）」に要する歩掛</t>
    <rPh sb="0" eb="2">
      <t>キセツ</t>
    </rPh>
    <rPh sb="19" eb="20">
      <t>ヨウ</t>
    </rPh>
    <rPh sb="22" eb="24">
      <t>ブガ</t>
    </rPh>
    <phoneticPr fontId="2"/>
  </si>
  <si>
    <t>※１　門扉材料費は、門扉本体および引戸用レールの材料１式を計上してください。</t>
    <rPh sb="3" eb="5">
      <t>モンピ</t>
    </rPh>
    <rPh sb="5" eb="8">
      <t>ザイリョウヒ</t>
    </rPh>
    <rPh sb="10" eb="12">
      <t>モンピ</t>
    </rPh>
    <rPh sb="12" eb="14">
      <t>ホンタイ</t>
    </rPh>
    <rPh sb="17" eb="19">
      <t>ヒキド</t>
    </rPh>
    <rPh sb="19" eb="20">
      <t>ヨウ</t>
    </rPh>
    <rPh sb="24" eb="26">
      <t>ザイリョウ</t>
    </rPh>
    <rPh sb="27" eb="28">
      <t>シキ</t>
    </rPh>
    <rPh sb="29" eb="31">
      <t>ケイジョウ</t>
    </rPh>
    <phoneticPr fontId="2"/>
  </si>
  <si>
    <t>※２　労務費は、門扉本体の組立に要する歩掛と、引戸用レール設置を合わせた歩掛を計上してください。
　　　（基礎の鉄筋やコンクリートに関する歩掛は含めないでください。）</t>
    <rPh sb="3" eb="5">
      <t>ロウム</t>
    </rPh>
    <rPh sb="8" eb="10">
      <t>モンピ</t>
    </rPh>
    <rPh sb="10" eb="12">
      <t>ホンタイ</t>
    </rPh>
    <rPh sb="13" eb="15">
      <t>クミタテ</t>
    </rPh>
    <rPh sb="16" eb="17">
      <t>ヨウ</t>
    </rPh>
    <rPh sb="19" eb="21">
      <t>ブガ</t>
    </rPh>
    <rPh sb="32" eb="33">
      <t>ア</t>
    </rPh>
    <rPh sb="36" eb="38">
      <t>ブガ</t>
    </rPh>
    <rPh sb="39" eb="41">
      <t>ケイジョウ</t>
    </rPh>
    <rPh sb="53" eb="55">
      <t>キソ</t>
    </rPh>
    <rPh sb="56" eb="58">
      <t>テッキン</t>
    </rPh>
    <rPh sb="66" eb="67">
      <t>カン</t>
    </rPh>
    <rPh sb="69" eb="71">
      <t>ブガ</t>
    </rPh>
    <rPh sb="72" eb="73">
      <t>フク</t>
    </rPh>
    <phoneticPr fontId="2"/>
  </si>
  <si>
    <t>※２　労務費は、既設フェンスを「撤去・設置（流用）」する歩掛のみを計上してください。
　　　（新規に門扉本体を設置する歩掛については、標準歩掛によるので、本見積の対象外です。）</t>
    <rPh sb="3" eb="5">
      <t>ロウム</t>
    </rPh>
    <rPh sb="8" eb="10">
      <t>キセツ</t>
    </rPh>
    <rPh sb="16" eb="18">
      <t>テッキョ</t>
    </rPh>
    <rPh sb="19" eb="21">
      <t>セッチ</t>
    </rPh>
    <rPh sb="22" eb="24">
      <t>リュウヨウ</t>
    </rPh>
    <rPh sb="28" eb="30">
      <t>ブガ</t>
    </rPh>
    <rPh sb="33" eb="35">
      <t>ケイジョウ</t>
    </rPh>
    <rPh sb="47" eb="49">
      <t>シンキ</t>
    </rPh>
    <rPh sb="50" eb="52">
      <t>モンピ</t>
    </rPh>
    <rPh sb="55" eb="57">
      <t>セッチ</t>
    </rPh>
    <rPh sb="59" eb="61">
      <t>ブガ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</si>
</sst>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単-&quot;#"/>
    <numFmt numFmtId="177" formatCode="#,##0_);[Red]\(#,##0\)"/>
    <numFmt numFmtId="178" formatCode="#,##0.00_);[Red]\(#,##0.0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vertAlign val="superscript"/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4" fillId="0" borderId="0" xfId="2" applyFont="1" applyAlignment="1">
      <alignment vertical="center"/>
    </xf>
    <xf numFmtId="0" fontId="4" fillId="0" borderId="0" xfId="0" applyFont="1">
      <alignment vertical="center"/>
    </xf>
    <xf numFmtId="0" fontId="4" fillId="0" borderId="8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2" applyFont="1" applyBorder="1" applyAlignment="1">
      <alignment horizontal="left" vertical="center" indent="1"/>
    </xf>
    <xf numFmtId="0" fontId="4" fillId="0" borderId="2" xfId="2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9" xfId="2" applyFont="1" applyBorder="1" applyAlignment="1">
      <alignment horizontal="left" vertical="center" indent="1"/>
    </xf>
    <xf numFmtId="0" fontId="4" fillId="0" borderId="9" xfId="2" applyFont="1" applyBorder="1" applyAlignment="1">
      <alignment vertical="center"/>
    </xf>
    <xf numFmtId="0" fontId="4" fillId="0" borderId="6" xfId="0" applyFont="1" applyBorder="1">
      <alignment vertical="center"/>
    </xf>
    <xf numFmtId="0" fontId="4" fillId="0" borderId="5" xfId="2" applyFont="1" applyBorder="1" applyAlignment="1">
      <alignment horizontal="center" vertical="center"/>
    </xf>
    <xf numFmtId="0" fontId="4" fillId="0" borderId="4" xfId="2" applyFont="1" applyBorder="1" applyAlignment="1">
      <alignment vertical="center"/>
    </xf>
    <xf numFmtId="0" fontId="4" fillId="0" borderId="3" xfId="2" applyFont="1" applyBorder="1" applyAlignment="1">
      <alignment vertical="center"/>
    </xf>
    <xf numFmtId="0" fontId="4" fillId="0" borderId="2" xfId="0" applyFont="1" applyBorder="1">
      <alignment vertical="center"/>
    </xf>
    <xf numFmtId="0" fontId="6" fillId="0" borderId="0" xfId="0" applyFont="1">
      <alignment vertical="center"/>
    </xf>
    <xf numFmtId="176" fontId="3" fillId="0" borderId="11" xfId="2" applyNumberFormat="1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/>
    </xf>
    <xf numFmtId="0" fontId="4" fillId="0" borderId="1" xfId="2" applyFont="1" applyBorder="1" applyAlignment="1">
      <alignment vertical="center"/>
    </xf>
    <xf numFmtId="0" fontId="4" fillId="0" borderId="1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177" fontId="4" fillId="0" borderId="7" xfId="1" applyNumberFormat="1" applyFont="1" applyFill="1" applyBorder="1" applyAlignment="1">
      <alignment vertical="center"/>
    </xf>
    <xf numFmtId="177" fontId="4" fillId="0" borderId="7" xfId="2" applyNumberFormat="1" applyFont="1" applyBorder="1" applyAlignment="1">
      <alignment vertical="center"/>
    </xf>
    <xf numFmtId="0" fontId="4" fillId="0" borderId="0" xfId="2" applyFont="1" applyAlignment="1">
      <alignment horizontal="left" vertical="center" indent="1"/>
    </xf>
    <xf numFmtId="0" fontId="4" fillId="0" borderId="0" xfId="2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177" fontId="4" fillId="0" borderId="2" xfId="0" applyNumberFormat="1" applyFont="1" applyBorder="1">
      <alignment vertical="center"/>
    </xf>
    <xf numFmtId="0" fontId="4" fillId="0" borderId="13" xfId="2" applyFont="1" applyBorder="1" applyAlignment="1">
      <alignment vertical="center"/>
    </xf>
    <xf numFmtId="0" fontId="4" fillId="0" borderId="13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78" fontId="4" fillId="0" borderId="9" xfId="0" applyNumberFormat="1" applyFont="1" applyBorder="1">
      <alignment vertical="center"/>
    </xf>
    <xf numFmtId="178" fontId="4" fillId="0" borderId="6" xfId="0" applyNumberFormat="1" applyFont="1" applyBorder="1">
      <alignment vertical="center"/>
    </xf>
    <xf numFmtId="177" fontId="4" fillId="2" borderId="5" xfId="2" applyNumberFormat="1" applyFont="1" applyFill="1" applyBorder="1" applyAlignment="1">
      <alignment vertical="center"/>
    </xf>
    <xf numFmtId="0" fontId="4" fillId="2" borderId="2" xfId="2" applyFont="1" applyFill="1" applyBorder="1" applyAlignment="1">
      <alignment horizontal="center" vertical="center"/>
    </xf>
    <xf numFmtId="178" fontId="4" fillId="0" borderId="10" xfId="0" applyNumberFormat="1" applyFont="1" applyBorder="1">
      <alignment vertical="center"/>
    </xf>
    <xf numFmtId="178" fontId="4" fillId="0" borderId="2" xfId="0" applyNumberFormat="1" applyFont="1" applyBorder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3">
    <cellStyle name="桁区切り" xfId="1" builtinId="6"/>
    <cellStyle name="標準" xfId="0" builtinId="0"/>
    <cellStyle name="標準_見積り整理" xfId="2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23"/>
  <sheetViews>
    <sheetView tabSelected="1" view="pageBreakPreview" zoomScaleNormal="100" zoomScaleSheetLayoutView="100" workbookViewId="0"/>
  </sheetViews>
  <sheetFormatPr defaultColWidth="9" defaultRowHeight="30" customHeight="1" x14ac:dyDescent="0.2"/>
  <cols>
    <col min="1" max="1" width="1.81640625" style="2" customWidth="1"/>
    <col min="2" max="2" width="25.6328125" style="2" customWidth="1"/>
    <col min="3" max="3" width="6.6328125" style="2" customWidth="1"/>
    <col min="4" max="4" width="12.6328125" style="2" customWidth="1"/>
    <col min="5" max="5" width="14.6328125" style="2" customWidth="1"/>
    <col min="6" max="6" width="24.6328125" style="2" customWidth="1"/>
    <col min="7" max="7" width="28.6328125" style="2" customWidth="1"/>
    <col min="8" max="16384" width="9" style="2"/>
  </cols>
  <sheetData>
    <row r="1" spans="2:7" ht="20" customHeight="1" x14ac:dyDescent="0.2">
      <c r="B1" s="1" t="s">
        <v>13</v>
      </c>
    </row>
    <row r="2" spans="2:7" ht="20" customHeight="1" x14ac:dyDescent="0.2">
      <c r="B2" s="25" t="s">
        <v>14</v>
      </c>
      <c r="C2" s="26"/>
      <c r="D2" s="26"/>
      <c r="E2" s="26"/>
      <c r="F2" s="26"/>
      <c r="G2" s="26"/>
    </row>
    <row r="3" spans="2:7" ht="20" customHeight="1" x14ac:dyDescent="0.2">
      <c r="B3" s="24" t="s">
        <v>15</v>
      </c>
    </row>
    <row r="4" spans="2:7" ht="20" customHeight="1" x14ac:dyDescent="0.2">
      <c r="B4" s="24"/>
    </row>
    <row r="5" spans="2:7" ht="20" customHeight="1" x14ac:dyDescent="0.2">
      <c r="B5" s="24"/>
    </row>
    <row r="6" spans="2:7" ht="20" customHeight="1" x14ac:dyDescent="0.2">
      <c r="B6" s="1"/>
    </row>
    <row r="7" spans="2:7" ht="30" customHeight="1" x14ac:dyDescent="0.2">
      <c r="B7" s="17">
        <v>1</v>
      </c>
      <c r="C7" s="18" t="s">
        <v>23</v>
      </c>
      <c r="D7" s="19"/>
      <c r="E7" s="19"/>
      <c r="F7" s="20"/>
      <c r="G7" s="21" t="s">
        <v>29</v>
      </c>
    </row>
    <row r="8" spans="2:7" ht="30" customHeight="1" thickBot="1" x14ac:dyDescent="0.25">
      <c r="B8" s="3"/>
      <c r="C8" s="3" t="s">
        <v>7</v>
      </c>
      <c r="D8" s="3" t="s">
        <v>6</v>
      </c>
      <c r="E8" s="4" t="s">
        <v>5</v>
      </c>
      <c r="F8" s="5" t="s">
        <v>4</v>
      </c>
      <c r="G8" s="5" t="s">
        <v>3</v>
      </c>
    </row>
    <row r="9" spans="2:7" ht="30" customHeight="1" thickTop="1" x14ac:dyDescent="0.2">
      <c r="B9" s="28" t="s">
        <v>18</v>
      </c>
      <c r="C9" s="29" t="s">
        <v>1</v>
      </c>
      <c r="D9" s="29">
        <v>1</v>
      </c>
      <c r="E9" s="35"/>
      <c r="F9" s="37" t="str">
        <f>IF(E9="","",ROUNDDOWN(D9*E9,2))</f>
        <v/>
      </c>
      <c r="G9" s="31" t="s">
        <v>22</v>
      </c>
    </row>
    <row r="10" spans="2:7" ht="30" customHeight="1" x14ac:dyDescent="0.2">
      <c r="B10" s="10" t="s">
        <v>17</v>
      </c>
      <c r="C10" s="30" t="s">
        <v>1</v>
      </c>
      <c r="D10" s="30">
        <v>1</v>
      </c>
      <c r="E10" s="23"/>
      <c r="F10" s="27"/>
      <c r="G10" s="32" t="s">
        <v>33</v>
      </c>
    </row>
    <row r="11" spans="2:7" ht="30" customHeight="1" x14ac:dyDescent="0.2">
      <c r="B11" s="6" t="s">
        <v>8</v>
      </c>
      <c r="C11" s="7" t="s">
        <v>2</v>
      </c>
      <c r="D11" s="36"/>
      <c r="E11" s="22">
        <v>30100</v>
      </c>
      <c r="F11" s="33" t="str">
        <f>IF(D11="","",ROUNDDOWN(D11*E11,2))</f>
        <v/>
      </c>
      <c r="G11" s="8"/>
    </row>
    <row r="12" spans="2:7" ht="30" customHeight="1" x14ac:dyDescent="0.2">
      <c r="B12" s="9" t="s">
        <v>9</v>
      </c>
      <c r="C12" s="7" t="s">
        <v>2</v>
      </c>
      <c r="D12" s="36"/>
      <c r="E12" s="23">
        <v>26700</v>
      </c>
      <c r="F12" s="33" t="str">
        <f t="shared" ref="F12:F13" si="0">IF(D12="","",ROUNDDOWN(D12*E12,2))</f>
        <v/>
      </c>
      <c r="G12" s="8"/>
    </row>
    <row r="13" spans="2:7" ht="30" customHeight="1" x14ac:dyDescent="0.2">
      <c r="B13" s="6" t="s">
        <v>10</v>
      </c>
      <c r="C13" s="7" t="s">
        <v>2</v>
      </c>
      <c r="D13" s="36"/>
      <c r="E13" s="22">
        <v>23300</v>
      </c>
      <c r="F13" s="33" t="str">
        <f t="shared" si="0"/>
        <v/>
      </c>
      <c r="G13" s="8"/>
    </row>
    <row r="14" spans="2:7" ht="30" customHeight="1" thickBot="1" x14ac:dyDescent="0.25">
      <c r="B14" s="10" t="s">
        <v>20</v>
      </c>
      <c r="C14" s="3" t="s">
        <v>11</v>
      </c>
      <c r="D14" s="36"/>
      <c r="E14" s="23"/>
      <c r="F14" s="34" t="str">
        <f>IF(D14="","",ROUNDDOWN(SUM(F11:F13)*D14/100,2))</f>
        <v/>
      </c>
      <c r="G14" s="11" t="s">
        <v>12</v>
      </c>
    </row>
    <row r="15" spans="2:7" ht="30" customHeight="1" thickTop="1" x14ac:dyDescent="0.2">
      <c r="B15" s="12" t="s">
        <v>0</v>
      </c>
      <c r="C15" s="13"/>
      <c r="D15" s="13"/>
      <c r="E15" s="14"/>
      <c r="F15" s="38" t="str">
        <f>IF(F9="","",SUM(F9,F11:F14))</f>
        <v/>
      </c>
      <c r="G15" s="15"/>
    </row>
    <row r="16" spans="2:7" ht="20" customHeight="1" x14ac:dyDescent="0.2">
      <c r="B16" s="20" t="s">
        <v>30</v>
      </c>
      <c r="C16" s="20"/>
      <c r="D16" s="20"/>
      <c r="E16" s="20"/>
      <c r="F16" s="20"/>
      <c r="G16" s="20"/>
    </row>
    <row r="17" spans="2:7" ht="40" customHeight="1" x14ac:dyDescent="0.2">
      <c r="B17" s="39" t="s">
        <v>36</v>
      </c>
      <c r="C17" s="40"/>
      <c r="D17" s="40"/>
      <c r="E17" s="40"/>
      <c r="F17" s="40"/>
      <c r="G17" s="40"/>
    </row>
    <row r="18" spans="2:7" ht="20" customHeight="1" x14ac:dyDescent="0.2">
      <c r="B18" s="2" t="s">
        <v>19</v>
      </c>
    </row>
    <row r="19" spans="2:7" ht="20" customHeight="1" x14ac:dyDescent="0.2">
      <c r="B19" s="2" t="s">
        <v>16</v>
      </c>
    </row>
    <row r="20" spans="2:7" ht="20" customHeight="1" x14ac:dyDescent="0.2">
      <c r="B20" s="2" t="s">
        <v>21</v>
      </c>
    </row>
    <row r="21" spans="2:7" ht="20" customHeight="1" x14ac:dyDescent="0.2">
      <c r="B21" s="16"/>
    </row>
    <row r="22" spans="2:7" ht="20" customHeight="1" x14ac:dyDescent="0.2">
      <c r="B22" s="16"/>
    </row>
    <row r="23" spans="2:7" ht="20" customHeight="1" x14ac:dyDescent="0.2">
      <c r="B23" s="16"/>
    </row>
    <row r="24" spans="2:7" ht="20" customHeight="1" x14ac:dyDescent="0.2">
      <c r="B24" s="1"/>
    </row>
    <row r="25" spans="2:7" ht="30" customHeight="1" x14ac:dyDescent="0.2">
      <c r="B25" s="17">
        <v>2</v>
      </c>
      <c r="C25" s="18" t="s">
        <v>25</v>
      </c>
      <c r="D25" s="19"/>
      <c r="E25" s="19"/>
      <c r="F25" s="20"/>
      <c r="G25" s="21" t="s">
        <v>29</v>
      </c>
    </row>
    <row r="26" spans="2:7" ht="30" customHeight="1" thickBot="1" x14ac:dyDescent="0.25">
      <c r="B26" s="3"/>
      <c r="C26" s="3" t="s">
        <v>7</v>
      </c>
      <c r="D26" s="3" t="s">
        <v>6</v>
      </c>
      <c r="E26" s="4" t="s">
        <v>5</v>
      </c>
      <c r="F26" s="5" t="s">
        <v>4</v>
      </c>
      <c r="G26" s="5" t="s">
        <v>3</v>
      </c>
    </row>
    <row r="27" spans="2:7" ht="30" customHeight="1" thickTop="1" x14ac:dyDescent="0.2">
      <c r="B27" s="28" t="s">
        <v>18</v>
      </c>
      <c r="C27" s="29" t="s">
        <v>1</v>
      </c>
      <c r="D27" s="29">
        <v>1</v>
      </c>
      <c r="E27" s="35"/>
      <c r="F27" s="37" t="str">
        <f>IF(E27="","",ROUNDDOWN(D27*E27,2))</f>
        <v/>
      </c>
      <c r="G27" s="31" t="s">
        <v>22</v>
      </c>
    </row>
    <row r="28" spans="2:7" ht="30" customHeight="1" x14ac:dyDescent="0.2">
      <c r="B28" s="10" t="s">
        <v>17</v>
      </c>
      <c r="C28" s="30" t="s">
        <v>1</v>
      </c>
      <c r="D28" s="30">
        <v>1</v>
      </c>
      <c r="E28" s="23"/>
      <c r="F28" s="27"/>
      <c r="G28" s="32" t="s">
        <v>33</v>
      </c>
    </row>
    <row r="29" spans="2:7" ht="30" customHeight="1" x14ac:dyDescent="0.2">
      <c r="B29" s="6" t="s">
        <v>8</v>
      </c>
      <c r="C29" s="7" t="s">
        <v>2</v>
      </c>
      <c r="D29" s="36"/>
      <c r="E29" s="22">
        <v>30100</v>
      </c>
      <c r="F29" s="33" t="str">
        <f>IF(D29="","",ROUNDDOWN(D29*E29,2))</f>
        <v/>
      </c>
      <c r="G29" s="8"/>
    </row>
    <row r="30" spans="2:7" ht="30" customHeight="1" x14ac:dyDescent="0.2">
      <c r="B30" s="9" t="s">
        <v>9</v>
      </c>
      <c r="C30" s="7" t="s">
        <v>2</v>
      </c>
      <c r="D30" s="36"/>
      <c r="E30" s="23">
        <v>26700</v>
      </c>
      <c r="F30" s="33" t="str">
        <f t="shared" ref="F30:F31" si="1">IF(D30="","",ROUNDDOWN(D30*E30,2))</f>
        <v/>
      </c>
      <c r="G30" s="8"/>
    </row>
    <row r="31" spans="2:7" ht="30" customHeight="1" x14ac:dyDescent="0.2">
      <c r="B31" s="6" t="s">
        <v>10</v>
      </c>
      <c r="C31" s="7" t="s">
        <v>2</v>
      </c>
      <c r="D31" s="36"/>
      <c r="E31" s="22">
        <v>23300</v>
      </c>
      <c r="F31" s="33" t="str">
        <f t="shared" si="1"/>
        <v/>
      </c>
      <c r="G31" s="8"/>
    </row>
    <row r="32" spans="2:7" ht="30" customHeight="1" thickBot="1" x14ac:dyDescent="0.25">
      <c r="B32" s="10" t="s">
        <v>20</v>
      </c>
      <c r="C32" s="3" t="s">
        <v>11</v>
      </c>
      <c r="D32" s="36"/>
      <c r="E32" s="23"/>
      <c r="F32" s="34" t="str">
        <f>IF(D32="","",ROUNDDOWN(SUM(F29:F31)*D32/100,2))</f>
        <v/>
      </c>
      <c r="G32" s="11" t="s">
        <v>12</v>
      </c>
    </row>
    <row r="33" spans="2:7" ht="30" customHeight="1" thickTop="1" x14ac:dyDescent="0.2">
      <c r="B33" s="12" t="s">
        <v>0</v>
      </c>
      <c r="C33" s="13"/>
      <c r="D33" s="13"/>
      <c r="E33" s="14"/>
      <c r="F33" s="38" t="str">
        <f>IF(F27="","",SUM(F27,F29:F32))</f>
        <v/>
      </c>
      <c r="G33" s="15"/>
    </row>
    <row r="34" spans="2:7" ht="20" customHeight="1" x14ac:dyDescent="0.2">
      <c r="B34" s="20" t="s">
        <v>30</v>
      </c>
      <c r="C34" s="20"/>
      <c r="D34" s="20"/>
      <c r="E34" s="20"/>
      <c r="F34" s="20"/>
      <c r="G34" s="20"/>
    </row>
    <row r="35" spans="2:7" ht="40" customHeight="1" x14ac:dyDescent="0.2">
      <c r="B35" s="39" t="s">
        <v>36</v>
      </c>
      <c r="C35" s="40"/>
      <c r="D35" s="40"/>
      <c r="E35" s="40"/>
      <c r="F35" s="40"/>
      <c r="G35" s="40"/>
    </row>
    <row r="36" spans="2:7" ht="20" customHeight="1" x14ac:dyDescent="0.2">
      <c r="B36" s="2" t="s">
        <v>19</v>
      </c>
    </row>
    <row r="37" spans="2:7" ht="20" customHeight="1" x14ac:dyDescent="0.2">
      <c r="B37" s="2" t="s">
        <v>16</v>
      </c>
    </row>
    <row r="38" spans="2:7" ht="20" customHeight="1" x14ac:dyDescent="0.2">
      <c r="B38" s="2" t="s">
        <v>21</v>
      </c>
    </row>
    <row r="39" spans="2:7" ht="20" customHeight="1" x14ac:dyDescent="0.2">
      <c r="B39" s="16"/>
    </row>
    <row r="40" spans="2:7" ht="20" customHeight="1" x14ac:dyDescent="0.2">
      <c r="B40" s="16"/>
    </row>
    <row r="41" spans="2:7" ht="20" customHeight="1" x14ac:dyDescent="0.2">
      <c r="B41" s="16"/>
    </row>
    <row r="42" spans="2:7" ht="20" customHeight="1" x14ac:dyDescent="0.2">
      <c r="B42" s="16"/>
    </row>
    <row r="43" spans="2:7" ht="20" customHeight="1" x14ac:dyDescent="0.2">
      <c r="B43" s="16"/>
    </row>
    <row r="44" spans="2:7" ht="20" customHeight="1" x14ac:dyDescent="0.2">
      <c r="B44" s="16"/>
    </row>
    <row r="45" spans="2:7" ht="20" customHeight="1" x14ac:dyDescent="0.2">
      <c r="B45" s="1"/>
    </row>
    <row r="46" spans="2:7" ht="30" customHeight="1" x14ac:dyDescent="0.2">
      <c r="B46" s="17">
        <v>3</v>
      </c>
      <c r="C46" s="18" t="s">
        <v>26</v>
      </c>
      <c r="D46" s="19"/>
      <c r="E46" s="19"/>
      <c r="F46" s="20"/>
      <c r="G46" s="21" t="s">
        <v>29</v>
      </c>
    </row>
    <row r="47" spans="2:7" ht="30" customHeight="1" thickBot="1" x14ac:dyDescent="0.25">
      <c r="B47" s="3"/>
      <c r="C47" s="3" t="s">
        <v>7</v>
      </c>
      <c r="D47" s="3" t="s">
        <v>6</v>
      </c>
      <c r="E47" s="4" t="s">
        <v>5</v>
      </c>
      <c r="F47" s="5" t="s">
        <v>4</v>
      </c>
      <c r="G47" s="5" t="s">
        <v>3</v>
      </c>
    </row>
    <row r="48" spans="2:7" ht="30" customHeight="1" thickTop="1" x14ac:dyDescent="0.2">
      <c r="B48" s="28" t="s">
        <v>18</v>
      </c>
      <c r="C48" s="29" t="s">
        <v>1</v>
      </c>
      <c r="D48" s="29">
        <v>1</v>
      </c>
      <c r="E48" s="35"/>
      <c r="F48" s="37" t="str">
        <f>IF(E48="","",ROUNDDOWN(D48*E48,2))</f>
        <v/>
      </c>
      <c r="G48" s="31" t="s">
        <v>22</v>
      </c>
    </row>
    <row r="49" spans="2:7" ht="30" customHeight="1" x14ac:dyDescent="0.2">
      <c r="B49" s="10" t="s">
        <v>17</v>
      </c>
      <c r="C49" s="30" t="s">
        <v>1</v>
      </c>
      <c r="D49" s="30">
        <v>1</v>
      </c>
      <c r="E49" s="23"/>
      <c r="F49" s="27"/>
      <c r="G49" s="32" t="s">
        <v>33</v>
      </c>
    </row>
    <row r="50" spans="2:7" ht="30" customHeight="1" x14ac:dyDescent="0.2">
      <c r="B50" s="6" t="s">
        <v>8</v>
      </c>
      <c r="C50" s="7" t="s">
        <v>2</v>
      </c>
      <c r="D50" s="36"/>
      <c r="E50" s="22">
        <v>30100</v>
      </c>
      <c r="F50" s="33" t="str">
        <f>IF(D50="","",ROUNDDOWN(D50*E50,2))</f>
        <v/>
      </c>
      <c r="G50" s="8"/>
    </row>
    <row r="51" spans="2:7" ht="30" customHeight="1" x14ac:dyDescent="0.2">
      <c r="B51" s="9" t="s">
        <v>9</v>
      </c>
      <c r="C51" s="7" t="s">
        <v>2</v>
      </c>
      <c r="D51" s="36"/>
      <c r="E51" s="23">
        <v>26700</v>
      </c>
      <c r="F51" s="33" t="str">
        <f t="shared" ref="F51:F52" si="2">IF(D51="","",ROUNDDOWN(D51*E51,2))</f>
        <v/>
      </c>
      <c r="G51" s="8"/>
    </row>
    <row r="52" spans="2:7" ht="30" customHeight="1" x14ac:dyDescent="0.2">
      <c r="B52" s="6" t="s">
        <v>10</v>
      </c>
      <c r="C52" s="7" t="s">
        <v>2</v>
      </c>
      <c r="D52" s="36"/>
      <c r="E52" s="22">
        <v>23300</v>
      </c>
      <c r="F52" s="33" t="str">
        <f t="shared" si="2"/>
        <v/>
      </c>
      <c r="G52" s="8"/>
    </row>
    <row r="53" spans="2:7" ht="30" customHeight="1" thickBot="1" x14ac:dyDescent="0.25">
      <c r="B53" s="10" t="s">
        <v>20</v>
      </c>
      <c r="C53" s="3" t="s">
        <v>11</v>
      </c>
      <c r="D53" s="36"/>
      <c r="E53" s="23"/>
      <c r="F53" s="34" t="str">
        <f>IF(D53="","",ROUNDDOWN(SUM(F50:F52)*D53/100,2))</f>
        <v/>
      </c>
      <c r="G53" s="11" t="s">
        <v>12</v>
      </c>
    </row>
    <row r="54" spans="2:7" ht="30" customHeight="1" thickTop="1" x14ac:dyDescent="0.2">
      <c r="B54" s="12" t="s">
        <v>0</v>
      </c>
      <c r="C54" s="13"/>
      <c r="D54" s="13"/>
      <c r="E54" s="14"/>
      <c r="F54" s="38" t="str">
        <f>IF(F48="","",SUM(F48,F50:F53))</f>
        <v/>
      </c>
      <c r="G54" s="15"/>
    </row>
    <row r="55" spans="2:7" ht="20" customHeight="1" x14ac:dyDescent="0.2">
      <c r="B55" s="20" t="s">
        <v>30</v>
      </c>
      <c r="C55" s="20"/>
      <c r="D55" s="20"/>
      <c r="E55" s="20"/>
      <c r="F55" s="20"/>
      <c r="G55" s="20"/>
    </row>
    <row r="56" spans="2:7" ht="40" customHeight="1" x14ac:dyDescent="0.2">
      <c r="B56" s="39" t="s">
        <v>36</v>
      </c>
      <c r="C56" s="40"/>
      <c r="D56" s="40"/>
      <c r="E56" s="40"/>
      <c r="F56" s="40"/>
      <c r="G56" s="40"/>
    </row>
    <row r="57" spans="2:7" ht="20" customHeight="1" x14ac:dyDescent="0.2">
      <c r="B57" s="2" t="s">
        <v>19</v>
      </c>
    </row>
    <row r="58" spans="2:7" ht="20" customHeight="1" x14ac:dyDescent="0.2">
      <c r="B58" s="2" t="s">
        <v>16</v>
      </c>
    </row>
    <row r="59" spans="2:7" ht="20" customHeight="1" x14ac:dyDescent="0.2">
      <c r="B59" s="2" t="s">
        <v>21</v>
      </c>
    </row>
    <row r="60" spans="2:7" ht="20" customHeight="1" x14ac:dyDescent="0.2">
      <c r="B60" s="16"/>
    </row>
    <row r="61" spans="2:7" ht="20" customHeight="1" x14ac:dyDescent="0.2">
      <c r="B61" s="16"/>
    </row>
    <row r="62" spans="2:7" ht="20" customHeight="1" x14ac:dyDescent="0.2">
      <c r="B62" s="16"/>
    </row>
    <row r="63" spans="2:7" ht="20" customHeight="1" x14ac:dyDescent="0.2">
      <c r="B63" s="16"/>
    </row>
    <row r="64" spans="2:7" ht="20" customHeight="1" x14ac:dyDescent="0.2">
      <c r="B64" s="16"/>
    </row>
    <row r="65" spans="2:7" ht="20" customHeight="1" x14ac:dyDescent="0.2">
      <c r="B65" s="16"/>
    </row>
    <row r="66" spans="2:7" ht="20" customHeight="1" x14ac:dyDescent="0.2">
      <c r="B66" s="16"/>
    </row>
    <row r="67" spans="2:7" ht="20" customHeight="1" x14ac:dyDescent="0.2">
      <c r="B67" s="1"/>
    </row>
    <row r="68" spans="2:7" ht="30" customHeight="1" x14ac:dyDescent="0.2">
      <c r="B68" s="17">
        <v>4</v>
      </c>
      <c r="C68" s="18" t="s">
        <v>24</v>
      </c>
      <c r="D68" s="19"/>
      <c r="E68" s="19"/>
      <c r="F68" s="20"/>
      <c r="G68" s="21" t="s">
        <v>29</v>
      </c>
    </row>
    <row r="69" spans="2:7" ht="30" customHeight="1" thickBot="1" x14ac:dyDescent="0.25">
      <c r="B69" s="3"/>
      <c r="C69" s="3" t="s">
        <v>7</v>
      </c>
      <c r="D69" s="3" t="s">
        <v>6</v>
      </c>
      <c r="E69" s="4" t="s">
        <v>5</v>
      </c>
      <c r="F69" s="5" t="s">
        <v>4</v>
      </c>
      <c r="G69" s="5" t="s">
        <v>3</v>
      </c>
    </row>
    <row r="70" spans="2:7" ht="30" customHeight="1" thickTop="1" x14ac:dyDescent="0.2">
      <c r="B70" s="28" t="s">
        <v>18</v>
      </c>
      <c r="C70" s="29" t="s">
        <v>1</v>
      </c>
      <c r="D70" s="29">
        <v>1</v>
      </c>
      <c r="E70" s="35"/>
      <c r="F70" s="37" t="str">
        <f>IF(E70="","",ROUNDDOWN(D70*E70,2))</f>
        <v/>
      </c>
      <c r="G70" s="31" t="s">
        <v>31</v>
      </c>
    </row>
    <row r="71" spans="2:7" ht="30" customHeight="1" x14ac:dyDescent="0.2">
      <c r="B71" s="10" t="s">
        <v>17</v>
      </c>
      <c r="C71" s="30" t="s">
        <v>1</v>
      </c>
      <c r="D71" s="30">
        <v>1</v>
      </c>
      <c r="E71" s="23"/>
      <c r="F71" s="27"/>
      <c r="G71" s="32" t="s">
        <v>32</v>
      </c>
    </row>
    <row r="72" spans="2:7" ht="30" customHeight="1" x14ac:dyDescent="0.2">
      <c r="B72" s="6" t="s">
        <v>8</v>
      </c>
      <c r="C72" s="7" t="s">
        <v>2</v>
      </c>
      <c r="D72" s="36"/>
      <c r="E72" s="22">
        <v>30100</v>
      </c>
      <c r="F72" s="33" t="str">
        <f>IF(D72="","",ROUNDDOWN(D72*E72,2))</f>
        <v/>
      </c>
      <c r="G72" s="8"/>
    </row>
    <row r="73" spans="2:7" ht="30" customHeight="1" x14ac:dyDescent="0.2">
      <c r="B73" s="9" t="s">
        <v>9</v>
      </c>
      <c r="C73" s="7" t="s">
        <v>2</v>
      </c>
      <c r="D73" s="36"/>
      <c r="E73" s="23">
        <v>26700</v>
      </c>
      <c r="F73" s="33" t="str">
        <f t="shared" ref="F73:F74" si="3">IF(D73="","",ROUNDDOWN(D73*E73,2))</f>
        <v/>
      </c>
      <c r="G73" s="8"/>
    </row>
    <row r="74" spans="2:7" ht="30" customHeight="1" x14ac:dyDescent="0.2">
      <c r="B74" s="6" t="s">
        <v>10</v>
      </c>
      <c r="C74" s="7" t="s">
        <v>2</v>
      </c>
      <c r="D74" s="36"/>
      <c r="E74" s="22">
        <v>23300</v>
      </c>
      <c r="F74" s="33" t="str">
        <f t="shared" si="3"/>
        <v/>
      </c>
      <c r="G74" s="8"/>
    </row>
    <row r="75" spans="2:7" ht="30" customHeight="1" thickBot="1" x14ac:dyDescent="0.25">
      <c r="B75" s="10" t="s">
        <v>20</v>
      </c>
      <c r="C75" s="3" t="s">
        <v>11</v>
      </c>
      <c r="D75" s="36"/>
      <c r="E75" s="23"/>
      <c r="F75" s="34" t="str">
        <f>IF(D75="","",ROUNDDOWN(SUM(F72:F74)*D75/100,2))</f>
        <v/>
      </c>
      <c r="G75" s="11" t="s">
        <v>12</v>
      </c>
    </row>
    <row r="76" spans="2:7" ht="30" customHeight="1" thickTop="1" x14ac:dyDescent="0.2">
      <c r="B76" s="12" t="s">
        <v>0</v>
      </c>
      <c r="C76" s="13"/>
      <c r="D76" s="13"/>
      <c r="E76" s="14"/>
      <c r="F76" s="38" t="str">
        <f>IF(F70="","",SUM(F70,F72:F75))</f>
        <v/>
      </c>
      <c r="G76" s="15"/>
    </row>
    <row r="77" spans="2:7" ht="20" customHeight="1" x14ac:dyDescent="0.2">
      <c r="B77" s="20" t="s">
        <v>34</v>
      </c>
      <c r="C77" s="20"/>
      <c r="D77" s="20"/>
      <c r="E77" s="20"/>
      <c r="F77" s="20"/>
      <c r="G77" s="20"/>
    </row>
    <row r="78" spans="2:7" ht="30" customHeight="1" x14ac:dyDescent="0.2">
      <c r="B78" s="39" t="s">
        <v>35</v>
      </c>
      <c r="C78" s="40"/>
      <c r="D78" s="40"/>
      <c r="E78" s="40"/>
      <c r="F78" s="40"/>
      <c r="G78" s="40"/>
    </row>
    <row r="79" spans="2:7" ht="20" customHeight="1" x14ac:dyDescent="0.2">
      <c r="B79" s="2" t="s">
        <v>19</v>
      </c>
    </row>
    <row r="80" spans="2:7" ht="20" customHeight="1" x14ac:dyDescent="0.2">
      <c r="B80" s="2" t="s">
        <v>16</v>
      </c>
    </row>
    <row r="81" spans="2:7" ht="20" customHeight="1" x14ac:dyDescent="0.2">
      <c r="B81" s="2" t="s">
        <v>21</v>
      </c>
    </row>
    <row r="82" spans="2:7" ht="20" customHeight="1" x14ac:dyDescent="0.2">
      <c r="B82" s="1"/>
    </row>
    <row r="83" spans="2:7" ht="20" customHeight="1" x14ac:dyDescent="0.2">
      <c r="B83" s="1"/>
    </row>
    <row r="84" spans="2:7" ht="20" customHeight="1" x14ac:dyDescent="0.2"/>
    <row r="85" spans="2:7" ht="20" customHeight="1" x14ac:dyDescent="0.2"/>
    <row r="86" spans="2:7" ht="30" customHeight="1" x14ac:dyDescent="0.2">
      <c r="B86" s="17">
        <v>5</v>
      </c>
      <c r="C86" s="18" t="s">
        <v>27</v>
      </c>
      <c r="D86" s="19"/>
      <c r="E86" s="19"/>
      <c r="F86" s="20"/>
      <c r="G86" s="21" t="s">
        <v>29</v>
      </c>
    </row>
    <row r="87" spans="2:7" ht="30" customHeight="1" thickBot="1" x14ac:dyDescent="0.25">
      <c r="B87" s="3"/>
      <c r="C87" s="3" t="s">
        <v>7</v>
      </c>
      <c r="D87" s="3" t="s">
        <v>6</v>
      </c>
      <c r="E87" s="4" t="s">
        <v>5</v>
      </c>
      <c r="F87" s="5" t="s">
        <v>4</v>
      </c>
      <c r="G87" s="5" t="s">
        <v>3</v>
      </c>
    </row>
    <row r="88" spans="2:7" ht="30" customHeight="1" thickTop="1" x14ac:dyDescent="0.2">
      <c r="B88" s="28" t="s">
        <v>18</v>
      </c>
      <c r="C88" s="29" t="s">
        <v>1</v>
      </c>
      <c r="D88" s="29">
        <v>1</v>
      </c>
      <c r="E88" s="35"/>
      <c r="F88" s="37" t="str">
        <f>IF(E88="","",ROUNDDOWN(D88*E88,2))</f>
        <v/>
      </c>
      <c r="G88" s="31" t="s">
        <v>31</v>
      </c>
    </row>
    <row r="89" spans="2:7" ht="30" customHeight="1" x14ac:dyDescent="0.2">
      <c r="B89" s="10" t="s">
        <v>17</v>
      </c>
      <c r="C89" s="30" t="s">
        <v>1</v>
      </c>
      <c r="D89" s="30">
        <v>1</v>
      </c>
      <c r="E89" s="23"/>
      <c r="F89" s="27"/>
      <c r="G89" s="32" t="s">
        <v>32</v>
      </c>
    </row>
    <row r="90" spans="2:7" ht="30" customHeight="1" x14ac:dyDescent="0.2">
      <c r="B90" s="6" t="s">
        <v>8</v>
      </c>
      <c r="C90" s="7" t="s">
        <v>2</v>
      </c>
      <c r="D90" s="36"/>
      <c r="E90" s="22">
        <v>30100</v>
      </c>
      <c r="F90" s="33" t="str">
        <f>IF(D90="","",ROUNDDOWN(D90*E90,2))</f>
        <v/>
      </c>
      <c r="G90" s="8"/>
    </row>
    <row r="91" spans="2:7" ht="30" customHeight="1" x14ac:dyDescent="0.2">
      <c r="B91" s="9" t="s">
        <v>9</v>
      </c>
      <c r="C91" s="7" t="s">
        <v>2</v>
      </c>
      <c r="D91" s="36"/>
      <c r="E91" s="23">
        <v>26700</v>
      </c>
      <c r="F91" s="33" t="str">
        <f t="shared" ref="F91:F92" si="4">IF(D91="","",ROUNDDOWN(D91*E91,2))</f>
        <v/>
      </c>
      <c r="G91" s="8"/>
    </row>
    <row r="92" spans="2:7" ht="30" customHeight="1" x14ac:dyDescent="0.2">
      <c r="B92" s="6" t="s">
        <v>10</v>
      </c>
      <c r="C92" s="7" t="s">
        <v>2</v>
      </c>
      <c r="D92" s="36"/>
      <c r="E92" s="22">
        <v>23300</v>
      </c>
      <c r="F92" s="33" t="str">
        <f t="shared" si="4"/>
        <v/>
      </c>
      <c r="G92" s="8"/>
    </row>
    <row r="93" spans="2:7" ht="30" customHeight="1" thickBot="1" x14ac:dyDescent="0.25">
      <c r="B93" s="10" t="s">
        <v>20</v>
      </c>
      <c r="C93" s="3" t="s">
        <v>11</v>
      </c>
      <c r="D93" s="36"/>
      <c r="E93" s="23"/>
      <c r="F93" s="34" t="str">
        <f>IF(D93="","",ROUNDDOWN(SUM(F90:F92)*D93/100,2))</f>
        <v/>
      </c>
      <c r="G93" s="11" t="s">
        <v>12</v>
      </c>
    </row>
    <row r="94" spans="2:7" ht="30" customHeight="1" thickTop="1" x14ac:dyDescent="0.2">
      <c r="B94" s="12" t="s">
        <v>0</v>
      </c>
      <c r="C94" s="13"/>
      <c r="D94" s="13"/>
      <c r="E94" s="14"/>
      <c r="F94" s="38" t="str">
        <f>IF(F88="","",SUM(F88,F90:F93))</f>
        <v/>
      </c>
      <c r="G94" s="15"/>
    </row>
    <row r="95" spans="2:7" ht="20" customHeight="1" x14ac:dyDescent="0.2">
      <c r="B95" s="20" t="s">
        <v>34</v>
      </c>
      <c r="C95" s="20"/>
      <c r="D95" s="20"/>
      <c r="E95" s="20"/>
      <c r="F95" s="20"/>
      <c r="G95" s="20"/>
    </row>
    <row r="96" spans="2:7" ht="30" customHeight="1" x14ac:dyDescent="0.2">
      <c r="B96" s="39" t="s">
        <v>35</v>
      </c>
      <c r="C96" s="40"/>
      <c r="D96" s="40"/>
      <c r="E96" s="40"/>
      <c r="F96" s="40"/>
      <c r="G96" s="40"/>
    </row>
    <row r="97" spans="2:7" ht="20" customHeight="1" x14ac:dyDescent="0.2">
      <c r="B97" s="2" t="s">
        <v>19</v>
      </c>
    </row>
    <row r="98" spans="2:7" ht="20" customHeight="1" x14ac:dyDescent="0.2">
      <c r="B98" s="2" t="s">
        <v>16</v>
      </c>
    </row>
    <row r="99" spans="2:7" ht="20" customHeight="1" x14ac:dyDescent="0.2">
      <c r="B99" s="2" t="s">
        <v>21</v>
      </c>
    </row>
    <row r="100" spans="2:7" ht="20" customHeight="1" x14ac:dyDescent="0.2">
      <c r="B100" s="1"/>
    </row>
    <row r="101" spans="2:7" ht="20" customHeight="1" x14ac:dyDescent="0.2">
      <c r="B101" s="1"/>
    </row>
    <row r="102" spans="2:7" ht="20" customHeight="1" x14ac:dyDescent="0.2"/>
    <row r="103" spans="2:7" ht="20" customHeight="1" x14ac:dyDescent="0.2"/>
    <row r="104" spans="2:7" ht="20" customHeight="1" x14ac:dyDescent="0.2"/>
    <row r="105" spans="2:7" ht="20" customHeight="1" x14ac:dyDescent="0.2"/>
    <row r="106" spans="2:7" ht="20" customHeight="1" x14ac:dyDescent="0.2"/>
    <row r="107" spans="2:7" ht="20" customHeight="1" x14ac:dyDescent="0.2"/>
    <row r="108" spans="2:7" ht="30" customHeight="1" x14ac:dyDescent="0.2">
      <c r="B108" s="17">
        <v>6</v>
      </c>
      <c r="C108" s="18" t="s">
        <v>28</v>
      </c>
      <c r="D108" s="19"/>
      <c r="E108" s="19"/>
      <c r="F108" s="20"/>
      <c r="G108" s="21" t="s">
        <v>29</v>
      </c>
    </row>
    <row r="109" spans="2:7" ht="30" customHeight="1" thickBot="1" x14ac:dyDescent="0.25">
      <c r="B109" s="3"/>
      <c r="C109" s="3" t="s">
        <v>7</v>
      </c>
      <c r="D109" s="3" t="s">
        <v>6</v>
      </c>
      <c r="E109" s="4" t="s">
        <v>5</v>
      </c>
      <c r="F109" s="5" t="s">
        <v>4</v>
      </c>
      <c r="G109" s="5" t="s">
        <v>3</v>
      </c>
    </row>
    <row r="110" spans="2:7" ht="30" customHeight="1" thickTop="1" x14ac:dyDescent="0.2">
      <c r="B110" s="28" t="s">
        <v>18</v>
      </c>
      <c r="C110" s="29" t="s">
        <v>1</v>
      </c>
      <c r="D110" s="29">
        <v>1</v>
      </c>
      <c r="E110" s="35"/>
      <c r="F110" s="37" t="str">
        <f>IF(E110="","",ROUNDDOWN(D110*E110,2))</f>
        <v/>
      </c>
      <c r="G110" s="31" t="s">
        <v>31</v>
      </c>
    </row>
    <row r="111" spans="2:7" ht="30" customHeight="1" x14ac:dyDescent="0.2">
      <c r="B111" s="10" t="s">
        <v>17</v>
      </c>
      <c r="C111" s="30" t="s">
        <v>1</v>
      </c>
      <c r="D111" s="30">
        <v>1</v>
      </c>
      <c r="E111" s="23"/>
      <c r="F111" s="27"/>
      <c r="G111" s="32" t="s">
        <v>32</v>
      </c>
    </row>
    <row r="112" spans="2:7" ht="30" customHeight="1" x14ac:dyDescent="0.2">
      <c r="B112" s="6" t="s">
        <v>8</v>
      </c>
      <c r="C112" s="7" t="s">
        <v>2</v>
      </c>
      <c r="D112" s="36"/>
      <c r="E112" s="22">
        <v>30100</v>
      </c>
      <c r="F112" s="33" t="str">
        <f>IF(D112="","",ROUNDDOWN(D112*E112,2))</f>
        <v/>
      </c>
      <c r="G112" s="8"/>
    </row>
    <row r="113" spans="2:7" ht="30" customHeight="1" x14ac:dyDescent="0.2">
      <c r="B113" s="9" t="s">
        <v>9</v>
      </c>
      <c r="C113" s="7" t="s">
        <v>2</v>
      </c>
      <c r="D113" s="36"/>
      <c r="E113" s="23">
        <v>26700</v>
      </c>
      <c r="F113" s="33" t="str">
        <f t="shared" ref="F113:F114" si="5">IF(D113="","",ROUNDDOWN(D113*E113,2))</f>
        <v/>
      </c>
      <c r="G113" s="8"/>
    </row>
    <row r="114" spans="2:7" ht="30" customHeight="1" x14ac:dyDescent="0.2">
      <c r="B114" s="6" t="s">
        <v>10</v>
      </c>
      <c r="C114" s="7" t="s">
        <v>2</v>
      </c>
      <c r="D114" s="36"/>
      <c r="E114" s="22">
        <v>23300</v>
      </c>
      <c r="F114" s="33" t="str">
        <f t="shared" si="5"/>
        <v/>
      </c>
      <c r="G114" s="8"/>
    </row>
    <row r="115" spans="2:7" ht="30" customHeight="1" thickBot="1" x14ac:dyDescent="0.25">
      <c r="B115" s="10" t="s">
        <v>20</v>
      </c>
      <c r="C115" s="3" t="s">
        <v>11</v>
      </c>
      <c r="D115" s="36"/>
      <c r="E115" s="23"/>
      <c r="F115" s="34" t="str">
        <f>IF(D115="","",ROUNDDOWN(SUM(F112:F114)*D115/100,2))</f>
        <v/>
      </c>
      <c r="G115" s="11" t="s">
        <v>12</v>
      </c>
    </row>
    <row r="116" spans="2:7" ht="30" customHeight="1" thickTop="1" x14ac:dyDescent="0.2">
      <c r="B116" s="12" t="s">
        <v>0</v>
      </c>
      <c r="C116" s="13"/>
      <c r="D116" s="13"/>
      <c r="E116" s="14"/>
      <c r="F116" s="38" t="str">
        <f>IF(F110="","",SUM(F110,F112:F115))</f>
        <v/>
      </c>
      <c r="G116" s="15"/>
    </row>
    <row r="117" spans="2:7" ht="20" customHeight="1" x14ac:dyDescent="0.2">
      <c r="B117" s="20" t="s">
        <v>34</v>
      </c>
      <c r="C117" s="20"/>
      <c r="D117" s="20"/>
      <c r="E117" s="20"/>
      <c r="F117" s="20"/>
      <c r="G117" s="20"/>
    </row>
    <row r="118" spans="2:7" ht="30" customHeight="1" x14ac:dyDescent="0.2">
      <c r="B118" s="39" t="s">
        <v>35</v>
      </c>
      <c r="C118" s="40"/>
      <c r="D118" s="40"/>
      <c r="E118" s="40"/>
      <c r="F118" s="40"/>
      <c r="G118" s="40"/>
    </row>
    <row r="119" spans="2:7" ht="20" customHeight="1" x14ac:dyDescent="0.2">
      <c r="B119" s="2" t="s">
        <v>19</v>
      </c>
    </row>
    <row r="120" spans="2:7" ht="20" customHeight="1" x14ac:dyDescent="0.2">
      <c r="B120" s="2" t="s">
        <v>16</v>
      </c>
    </row>
    <row r="121" spans="2:7" ht="20" customHeight="1" x14ac:dyDescent="0.2">
      <c r="B121" s="2" t="s">
        <v>21</v>
      </c>
    </row>
    <row r="122" spans="2:7" ht="20" customHeight="1" x14ac:dyDescent="0.2"/>
    <row r="123" spans="2:7" ht="20" customHeight="1" x14ac:dyDescent="0.2"/>
  </sheetData>
  <mergeCells count="6">
    <mergeCell ref="B118:G118"/>
    <mergeCell ref="B17:G17"/>
    <mergeCell ref="B78:G78"/>
    <mergeCell ref="B35:G35"/>
    <mergeCell ref="B96:G96"/>
    <mergeCell ref="B56:G56"/>
  </mergeCells>
  <phoneticPr fontId="2"/>
  <printOptions horizontalCentered="1"/>
  <pageMargins left="0.78740157480314965" right="0.78740157480314965" top="0.78740157480314965" bottom="0.78740157480314965" header="0.39370078740157483" footer="0.39370078740157483"/>
  <pageSetup paperSize="9" scale="77" fitToHeight="0" orientation="portrait" r:id="rId1"/>
  <headerFooter alignWithMargins="0">
    <oddFooter>&amp;C&amp;12&amp;P</oddFooter>
  </headerFooter>
  <rowBreaks count="1" manualBreakCount="1">
    <brk id="61" min="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見積単価表</vt:lpstr>
      <vt:lpstr>見積単価表!Print_Area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win11admin</dc:creator>
  <cp:lastModifiedBy>松川 知三</cp:lastModifiedBy>
  <cp:lastPrinted>2026-10-02T04:47:35Z</cp:lastPrinted>
  <dcterms:created xsi:type="dcterms:W3CDTF">2025-11-13T00:10:07Z</dcterms:created>
  <dcterms:modified xsi:type="dcterms:W3CDTF">2026-10-02T04:53:47Z</dcterms:modified>
</cp:coreProperties>
</file>