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203.19.1.1\総務課\013 契約関係共有\①入札準備中\★★利根下流★★\▲霞ヶ浦用水外複合機賃貸借及び保守業務\参考見積依頼\"/>
    </mc:Choice>
  </mc:AlternateContent>
  <xr:revisionPtr revIDLastSave="0" documentId="13_ncr:1_{DE3BD48B-5553-4198-9816-0433C02A1D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考見積書" sheetId="1" r:id="rId1"/>
  </sheets>
  <definedNames>
    <definedName name="_xlnm.Print_Area" localSheetId="0">参考見積書!$A$1:$F$53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6" i="1"/>
  <c r="F21" i="1"/>
  <c r="F18" i="1"/>
  <c r="F15" i="1"/>
  <c r="F45" i="1"/>
  <c r="F42" i="1"/>
  <c r="F33" i="1"/>
  <c r="F30" i="1"/>
  <c r="F48" i="1" l="1"/>
  <c r="F24" i="1"/>
  <c r="F52" i="1" l="1"/>
</calcChain>
</file>

<file path=xl/sharedStrings.xml><?xml version="1.0" encoding="utf-8"?>
<sst xmlns="http://schemas.openxmlformats.org/spreadsheetml/2006/main" count="79" uniqueCount="56">
  <si>
    <t>賃貸借料
月額</t>
    <rPh sb="0" eb="4">
      <t>チンタイシャクリョウ</t>
    </rPh>
    <rPh sb="5" eb="7">
      <t>ゲツガク</t>
    </rPh>
    <phoneticPr fontId="2"/>
  </si>
  <si>
    <t>台数</t>
    <rPh sb="0" eb="2">
      <t>ダイスウ</t>
    </rPh>
    <phoneticPr fontId="2"/>
  </si>
  <si>
    <t>賃貸借
月数</t>
    <rPh sb="0" eb="3">
      <t>チンタイシャク</t>
    </rPh>
    <rPh sb="4" eb="6">
      <t>ツキスウ</t>
    </rPh>
    <phoneticPr fontId="2"/>
  </si>
  <si>
    <t>計</t>
    <rPh sb="0" eb="1">
      <t>ケイ</t>
    </rPh>
    <phoneticPr fontId="2"/>
  </si>
  <si>
    <t>(a)</t>
    <phoneticPr fontId="2"/>
  </si>
  <si>
    <t>(b)</t>
    <phoneticPr fontId="2"/>
  </si>
  <si>
    <t>(d)</t>
    <phoneticPr fontId="2"/>
  </si>
  <si>
    <t>(e)</t>
    <phoneticPr fontId="2"/>
  </si>
  <si>
    <t>１台あたり
月間印刷
予定枚数</t>
    <rPh sb="1" eb="2">
      <t>ダイ</t>
    </rPh>
    <rPh sb="6" eb="8">
      <t>ゲッカン</t>
    </rPh>
    <rPh sb="8" eb="10">
      <t>インサツ</t>
    </rPh>
    <rPh sb="11" eb="13">
      <t>ヨテイ</t>
    </rPh>
    <rPh sb="13" eb="15">
      <t>マイスウ</t>
    </rPh>
    <phoneticPr fontId="2"/>
  </si>
  <si>
    <t>モノクロ印刷</t>
    <rPh sb="4" eb="6">
      <t>インサツ</t>
    </rPh>
    <phoneticPr fontId="2"/>
  </si>
  <si>
    <t>カラー印刷</t>
    <rPh sb="3" eb="5">
      <t>インサツ</t>
    </rPh>
    <phoneticPr fontId="2"/>
  </si>
  <si>
    <t>(f)</t>
    <phoneticPr fontId="2"/>
  </si>
  <si>
    <t>（Ⅰ）</t>
    <phoneticPr fontId="2"/>
  </si>
  <si>
    <t>（Ⅱ）</t>
    <phoneticPr fontId="2"/>
  </si>
  <si>
    <t>↓</t>
    <phoneticPr fontId="2"/>
  </si>
  <si>
    <t>※消費税抜きの金額を記載して下さい。</t>
    <rPh sb="1" eb="4">
      <t>ショウヒゼイ</t>
    </rPh>
    <rPh sb="4" eb="5">
      <t>ヌ</t>
    </rPh>
    <rPh sb="7" eb="9">
      <t>キンガク</t>
    </rPh>
    <rPh sb="10" eb="12">
      <t>キサイ</t>
    </rPh>
    <rPh sb="14" eb="15">
      <t>クダ</t>
    </rPh>
    <phoneticPr fontId="2"/>
  </si>
  <si>
    <t>印刷区分</t>
    <rPh sb="0" eb="2">
      <t>インサツ</t>
    </rPh>
    <rPh sb="2" eb="4">
      <t>クブン</t>
    </rPh>
    <phoneticPr fontId="2"/>
  </si>
  <si>
    <t>参考見積合計金額</t>
    <rPh sb="0" eb="2">
      <t>サンコウ</t>
    </rPh>
    <rPh sb="2" eb="4">
      <t>ミツモリ</t>
    </rPh>
    <rPh sb="4" eb="6">
      <t>ゴウケイ</t>
    </rPh>
    <rPh sb="6" eb="8">
      <t>キンガク</t>
    </rPh>
    <rPh sb="7" eb="8">
      <t>ニュウキン</t>
    </rPh>
    <phoneticPr fontId="2"/>
  </si>
  <si>
    <t>【単位：円】</t>
    <rPh sb="1" eb="3">
      <t>タンイ</t>
    </rPh>
    <rPh sb="4" eb="5">
      <t>エン</t>
    </rPh>
    <phoneticPr fontId="2"/>
  </si>
  <si>
    <t>印刷保守料
1枚あたり</t>
    <rPh sb="0" eb="2">
      <t>インサツ</t>
    </rPh>
    <rPh sb="2" eb="5">
      <t>ホシュリョウ</t>
    </rPh>
    <rPh sb="7" eb="8">
      <t>マイ</t>
    </rPh>
    <phoneticPr fontId="2"/>
  </si>
  <si>
    <t>1.賃貸借費用</t>
    <phoneticPr fontId="2"/>
  </si>
  <si>
    <t>納入設置及び期間終了時の複合機の撤去引取の一切を含めること</t>
    <phoneticPr fontId="2"/>
  </si>
  <si>
    <t>2.保守費用</t>
    <phoneticPr fontId="2"/>
  </si>
  <si>
    <t>印刷保守料1枚あたりは小数点以下第2位まで設定すること</t>
    <phoneticPr fontId="2"/>
  </si>
  <si>
    <t>機種名</t>
    <rPh sb="0" eb="3">
      <t>キシュメイ</t>
    </rPh>
    <phoneticPr fontId="2"/>
  </si>
  <si>
    <t>(c)</t>
    <phoneticPr fontId="2"/>
  </si>
  <si>
    <t>メーカー名_型番記入</t>
    <rPh sb="4" eb="5">
      <t>メイ</t>
    </rPh>
    <rPh sb="6" eb="8">
      <t>カタバン</t>
    </rPh>
    <rPh sb="8" eb="10">
      <t>キニュウ</t>
    </rPh>
    <phoneticPr fontId="2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</si>
  <si>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rPh sb="8" eb="9">
      <t>ショ</t>
    </rPh>
    <phoneticPr fontId="2"/>
  </si>
  <si>
    <t>同上</t>
    <rPh sb="0" eb="2">
      <t>ドウジョウ</t>
    </rPh>
    <phoneticPr fontId="2"/>
  </si>
  <si>
    <t>機種名にメーカー名_型番を、併せて賃貸借料月額も記入して下さい。</t>
    <rPh sb="0" eb="3">
      <t>キシュメイ</t>
    </rPh>
    <rPh sb="8" eb="9">
      <t>メイ</t>
    </rPh>
    <rPh sb="10" eb="12">
      <t>カタバン</t>
    </rPh>
    <rPh sb="14" eb="15">
      <t>アワ</t>
    </rPh>
    <rPh sb="17" eb="20">
      <t>チンタイシャク</t>
    </rPh>
    <rPh sb="20" eb="21">
      <t>リョウ</t>
    </rPh>
    <rPh sb="21" eb="23">
      <t>ゲツガク</t>
    </rPh>
    <rPh sb="24" eb="26">
      <t>キニュウ</t>
    </rPh>
    <rPh sb="28" eb="29">
      <t>クダ</t>
    </rPh>
    <phoneticPr fontId="2"/>
  </si>
  <si>
    <t>印刷保守料1枚あたりの金額を記入して下さい。</t>
    <rPh sb="0" eb="2">
      <t>インサツ</t>
    </rPh>
    <rPh sb="2" eb="5">
      <t>ホシュリョウ</t>
    </rPh>
    <rPh sb="6" eb="7">
      <t>マイ</t>
    </rPh>
    <rPh sb="11" eb="13">
      <t>キンガク</t>
    </rPh>
    <rPh sb="14" eb="16">
      <t>キニュウ</t>
    </rPh>
    <rPh sb="18" eb="19">
      <t>クダ</t>
    </rPh>
    <phoneticPr fontId="2"/>
  </si>
  <si>
    <t>自動計算されます</t>
    <rPh sb="0" eb="2">
      <t>ジドウ</t>
    </rPh>
    <rPh sb="2" eb="4">
      <t>ケイサン</t>
    </rPh>
    <phoneticPr fontId="2"/>
  </si>
  <si>
    <t>（Ⅰ）+（Ⅱ）</t>
    <phoneticPr fontId="2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</si>
  <si>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</si>
  <si>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総管複合機</t>
    <rPh sb="0" eb="2">
      <t>ソウカン</t>
    </rPh>
    <rPh sb="2" eb="5">
      <t>フクゴウキ</t>
    </rPh>
    <phoneticPr fontId="2"/>
  </si>
  <si>
    <t>(g)</t>
    <phoneticPr fontId="2"/>
  </si>
  <si>
    <t>(h)</t>
    <phoneticPr fontId="2"/>
  </si>
  <si>
    <t>(i)</t>
    <phoneticPr fontId="2"/>
  </si>
  <si>
    <t>(d)×5,000枚×72ヶ月</t>
    <rPh sb="9" eb="10">
      <t>マイ</t>
    </rPh>
    <rPh sb="14" eb="15">
      <t>ゲツ</t>
    </rPh>
    <phoneticPr fontId="2"/>
  </si>
  <si>
    <t>(f)×5,000枚×72ヶ月</t>
    <phoneticPr fontId="2"/>
  </si>
  <si>
    <t>(e)×5,000枚×72ヶ月</t>
    <rPh sb="9" eb="10">
      <t>マイ</t>
    </rPh>
    <rPh sb="14" eb="15">
      <t>ゲツ</t>
    </rPh>
    <phoneticPr fontId="2"/>
  </si>
  <si>
    <t>(g)×3,000枚×72ヶ月</t>
    <phoneticPr fontId="2"/>
  </si>
  <si>
    <t>(h)×5,000枚×65ヶ月</t>
    <phoneticPr fontId="2"/>
  </si>
  <si>
    <t>(i)×3,000枚×65ヶ月</t>
    <phoneticPr fontId="2"/>
  </si>
  <si>
    <t>(a)×1台×72ヶ月</t>
    <rPh sb="5" eb="6">
      <t>ダイ</t>
    </rPh>
    <rPh sb="10" eb="11">
      <t>ゲツ</t>
    </rPh>
    <phoneticPr fontId="2"/>
  </si>
  <si>
    <t>(b)×1台×72ヶ月</t>
    <rPh sb="5" eb="6">
      <t>ダイ</t>
    </rPh>
    <rPh sb="10" eb="11">
      <t>ゲツ</t>
    </rPh>
    <phoneticPr fontId="2"/>
  </si>
  <si>
    <t>(c)×1台×65ヶ月</t>
    <rPh sb="5" eb="6">
      <t>ダイ</t>
    </rPh>
    <rPh sb="10" eb="11">
      <t>ゲツ</t>
    </rPh>
    <phoneticPr fontId="2"/>
  </si>
  <si>
    <t>会社名</t>
    <rPh sb="0" eb="3">
      <t>カイシャメイ</t>
    </rPh>
    <phoneticPr fontId="2"/>
  </si>
  <si>
    <t>　　　　　　　　　　印</t>
    <rPh sb="10" eb="11">
      <t>イン</t>
    </rPh>
    <phoneticPr fontId="2"/>
  </si>
  <si>
    <t>住　所</t>
    <rPh sb="0" eb="1">
      <t>ジュウ</t>
    </rPh>
    <rPh sb="2" eb="3">
      <t>ショ</t>
    </rPh>
    <phoneticPr fontId="2"/>
  </si>
  <si>
    <t>件名：霞ヶ浦用水外複合機賃貸借及び保守業務　</t>
    <phoneticPr fontId="2"/>
  </si>
  <si>
    <t>霞用水複合機①</t>
    <rPh sb="0" eb="1">
      <t>カスミ</t>
    </rPh>
    <rPh sb="1" eb="3">
      <t>ヨウスイ</t>
    </rPh>
    <rPh sb="3" eb="6">
      <t>フクゴウキ</t>
    </rPh>
    <phoneticPr fontId="2"/>
  </si>
  <si>
    <t>霞用水複合機②</t>
    <rPh sb="0" eb="1">
      <t>カスミ</t>
    </rPh>
    <rPh sb="1" eb="3">
      <t>ヨウスイ</t>
    </rPh>
    <rPh sb="3" eb="6">
      <t>フクゴウキ</t>
    </rPh>
    <phoneticPr fontId="2"/>
  </si>
  <si>
    <t>　独立行政法人水資源機構</t>
    <rPh sb="1" eb="12">
      <t>ドクリツギョウセイホウジンスイシゲンキコウ</t>
    </rPh>
    <phoneticPr fontId="2"/>
  </si>
  <si>
    <t>別記様式</t>
    <rPh sb="0" eb="2">
      <t>ベッキ</t>
    </rPh>
    <rPh sb="2" eb="4">
      <t>ヨウシキ</t>
    </rPh>
    <phoneticPr fontId="2"/>
  </si>
  <si>
    <t>　利根川下流総合管理所長　松村　貴義　宛</t>
    <rPh sb="1" eb="12">
      <t>トネガワカリュウソウゴウカンリショチョウ</t>
    </rPh>
    <rPh sb="13" eb="15">
      <t>マツムラ</t>
    </rPh>
    <rPh sb="16" eb="18">
      <t>タカヨシ</t>
    </rPh>
    <rPh sb="19" eb="20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</si>
</sst>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9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18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11" fillId="0" borderId="0" xfId="0" applyFont="1" applyAlignment="1"/>
    <xf numFmtId="0" fontId="5" fillId="0" borderId="2" xfId="0" applyFont="1" applyBorder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9" fillId="0" borderId="7" xfId="0" applyFont="1" applyBorder="1" applyAlignment="1"/>
    <xf numFmtId="0" fontId="10" fillId="0" borderId="0" xfId="0" applyFont="1" applyAlignment="1"/>
    <xf numFmtId="0" fontId="3" fillId="0" borderId="0" xfId="0" applyFont="1" applyAlignment="1">
      <alignment wrapText="1"/>
    </xf>
    <xf numFmtId="0" fontId="13" fillId="0" borderId="13" xfId="0" applyFont="1" applyBorder="1" applyAlignment="1"/>
    <xf numFmtId="0" fontId="7" fillId="0" borderId="2" xfId="0" applyFont="1" applyBorder="1" applyAlignme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9" fillId="0" borderId="2" xfId="0" applyFont="1" applyBorder="1" applyAlignment="1"/>
    <xf numFmtId="0" fontId="19" fillId="0" borderId="5" xfId="0" applyFont="1" applyBorder="1" applyAlignment="1"/>
    <xf numFmtId="0" fontId="19" fillId="0" borderId="3" xfId="0" applyFont="1" applyBorder="1" applyAlignment="1"/>
    <xf numFmtId="0" fontId="12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1" fillId="0" borderId="1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38" fontId="14" fillId="0" borderId="10" xfId="0" applyNumberFormat="1" applyFont="1" applyBorder="1" applyAlignment="1"/>
    <xf numFmtId="0" fontId="15" fillId="0" borderId="8" xfId="0" applyFont="1" applyBorder="1" applyAlignment="1"/>
    <xf numFmtId="38" fontId="14" fillId="0" borderId="3" xfId="1" applyFont="1" applyBorder="1" applyAlignment="1">
      <alignment horizontal="right"/>
    </xf>
    <xf numFmtId="38" fontId="15" fillId="0" borderId="6" xfId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8" fontId="17" fillId="0" borderId="3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38" fontId="14" fillId="0" borderId="3" xfId="1" applyFont="1" applyBorder="1" applyAlignment="1"/>
    <xf numFmtId="38" fontId="15" fillId="0" borderId="4" xfId="1" applyFont="1" applyBorder="1" applyAlignment="1"/>
    <xf numFmtId="38" fontId="15" fillId="0" borderId="6" xfId="1" applyFont="1" applyBorder="1" applyAlignment="1"/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38" fontId="5" fillId="2" borderId="3" xfId="1" applyFont="1" applyFill="1" applyBorder="1" applyAlignment="1">
      <alignment vertical="center"/>
    </xf>
    <xf numFmtId="38" fontId="0" fillId="2" borderId="6" xfId="1" applyFont="1" applyFill="1" applyBorder="1" applyAlignment="1">
      <alignment vertical="center"/>
    </xf>
    <xf numFmtId="0" fontId="5" fillId="2" borderId="2" xfId="0" applyFont="1" applyFill="1" applyBorder="1" applyAlignment="1">
      <alignment shrinkToFit="1"/>
    </xf>
    <xf numFmtId="0" fontId="5" fillId="2" borderId="3" xfId="0" applyFont="1" applyFill="1" applyBorder="1" applyAlignment="1">
      <alignment shrinkToFit="1"/>
    </xf>
    <xf numFmtId="0" fontId="5" fillId="2" borderId="6" xfId="0" applyFont="1" applyFill="1" applyBorder="1" applyAlignment="1">
      <alignment shrinkToFi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>
      <alignment vertical="center"/>
    </xf>
    <xf numFmtId="2" fontId="0" fillId="2" borderId="4" xfId="0" applyNumberFormat="1" applyFill="1" applyBorder="1">
      <alignment vertical="center"/>
    </xf>
    <xf numFmtId="0" fontId="5" fillId="2" borderId="5" xfId="0" applyFont="1" applyFill="1" applyBorder="1" applyAlignment="1"/>
    <xf numFmtId="2" fontId="0" fillId="2" borderId="6" xfId="0" applyNumberFormat="1" applyFill="1" applyBorder="1">
      <alignment vertical="center"/>
    </xf>
    <xf numFmtId="0" fontId="5" fillId="2" borderId="3" xfId="0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BreakPreview" zoomScaleNormal="100" zoomScaleSheetLayoutView="100" workbookViewId="0">
      <selection activeCell="G36" sqref="G36"/>
    </sheetView>
  </sheetViews>
  <sheetFormatPr defaultRowHeight="13.5" x14ac:dyDescent="0.15"/>
  <cols>
    <col min="1" max="1" width="16.625" style="12" customWidth="1"/>
    <col min="2" max="2" width="16.75" style="12" customWidth="1"/>
    <col min="3" max="3" width="12.625" style="12" customWidth="1"/>
    <col min="4" max="4" width="14.5" style="12" customWidth="1"/>
    <col min="5" max="5" width="7.25" style="12" customWidth="1"/>
    <col min="6" max="6" width="25.125" style="12" customWidth="1"/>
    <col min="7" max="16384" width="9" style="12"/>
  </cols>
  <sheetData>
    <row r="1" spans="1:7" ht="15" customHeight="1" x14ac:dyDescent="0.15">
      <c r="A1" s="12" t="s">
        <v>54</v>
      </c>
      <c r="F1" s="13" t="s">
        <v>33</v>
      </c>
    </row>
    <row r="2" spans="1:7" ht="15" customHeight="1" x14ac:dyDescent="0.15">
      <c r="F2" s="13"/>
    </row>
    <row r="3" spans="1:7" ht="15" customHeight="1" x14ac:dyDescent="0.2">
      <c r="A3" s="35" t="s">
        <v>53</v>
      </c>
      <c r="B3" s="31"/>
      <c r="C3" s="31"/>
      <c r="D3" s="31"/>
      <c r="E3" s="31"/>
      <c r="F3" s="31"/>
    </row>
    <row r="4" spans="1:7" ht="15" customHeight="1" x14ac:dyDescent="0.2">
      <c r="A4" s="35" t="s">
        <v>55</v>
      </c>
      <c r="B4" s="28"/>
      <c r="C4" s="28"/>
      <c r="D4" s="28"/>
      <c r="E4" s="28"/>
      <c r="F4" s="28"/>
    </row>
    <row r="5" spans="1:7" ht="15" customHeight="1" x14ac:dyDescent="0.15">
      <c r="A5" s="30"/>
      <c r="B5" s="29"/>
      <c r="C5" s="29"/>
      <c r="D5" s="29"/>
      <c r="E5" s="29"/>
      <c r="F5" s="29"/>
    </row>
    <row r="6" spans="1:7" ht="15" customHeight="1" x14ac:dyDescent="0.15">
      <c r="A6" s="29"/>
      <c r="B6" s="29"/>
      <c r="C6" s="29"/>
      <c r="D6" s="27" t="s">
        <v>49</v>
      </c>
      <c r="E6" s="29"/>
      <c r="F6" s="29"/>
    </row>
    <row r="7" spans="1:7" ht="15" customHeight="1" x14ac:dyDescent="0.15">
      <c r="A7" s="29"/>
      <c r="B7" s="29"/>
      <c r="C7" s="29"/>
      <c r="D7" s="27" t="s">
        <v>47</v>
      </c>
      <c r="E7" s="29"/>
      <c r="F7" s="29" t="s">
        <v>48</v>
      </c>
    </row>
    <row r="8" spans="1:7" ht="15" customHeight="1" x14ac:dyDescent="0.15">
      <c r="A8" s="29"/>
      <c r="B8" s="29"/>
      <c r="C8" s="29"/>
      <c r="D8" s="27"/>
      <c r="E8" s="29"/>
      <c r="F8" s="29"/>
    </row>
    <row r="9" spans="1:7" ht="15" customHeight="1" x14ac:dyDescent="0.15">
      <c r="A9" s="37" t="s">
        <v>27</v>
      </c>
      <c r="B9" s="37"/>
      <c r="C9" s="37"/>
      <c r="D9" s="37"/>
      <c r="E9" s="37"/>
      <c r="F9" s="37"/>
    </row>
    <row r="10" spans="1:7" ht="15" customHeight="1" x14ac:dyDescent="0.15">
      <c r="A10" s="38" t="s">
        <v>50</v>
      </c>
      <c r="B10" s="37"/>
      <c r="C10" s="37"/>
      <c r="D10" s="37"/>
      <c r="E10" s="37"/>
      <c r="F10" s="37"/>
    </row>
    <row r="11" spans="1:7" ht="15" customHeight="1" x14ac:dyDescent="0.2">
      <c r="A11" s="14"/>
      <c r="B11" s="15"/>
    </row>
    <row r="12" spans="1:7" ht="15" customHeight="1" x14ac:dyDescent="0.35">
      <c r="A12" s="36" t="s">
        <v>20</v>
      </c>
      <c r="B12" s="39" t="s">
        <v>21</v>
      </c>
      <c r="C12" s="25"/>
      <c r="D12" s="25"/>
      <c r="E12" s="25"/>
      <c r="F12" s="40" t="s">
        <v>18</v>
      </c>
    </row>
    <row r="13" spans="1:7" ht="38.25" customHeight="1" x14ac:dyDescent="0.15">
      <c r="A13" s="56" t="s">
        <v>24</v>
      </c>
      <c r="B13" s="57"/>
      <c r="C13" s="71" t="s">
        <v>0</v>
      </c>
      <c r="D13" s="5" t="s">
        <v>1</v>
      </c>
      <c r="E13" s="4" t="s">
        <v>2</v>
      </c>
      <c r="F13" s="5" t="s">
        <v>3</v>
      </c>
    </row>
    <row r="14" spans="1:7" ht="14.1" customHeight="1" x14ac:dyDescent="0.15">
      <c r="A14" s="58" t="s">
        <v>51</v>
      </c>
      <c r="B14" s="75" t="s">
        <v>26</v>
      </c>
      <c r="C14" s="72" t="s">
        <v>4</v>
      </c>
      <c r="D14" s="6"/>
      <c r="E14" s="6"/>
      <c r="F14" s="32" t="s">
        <v>44</v>
      </c>
    </row>
    <row r="15" spans="1:7" ht="14.1" customHeight="1" x14ac:dyDescent="0.15">
      <c r="A15" s="59"/>
      <c r="B15" s="76"/>
      <c r="C15" s="73"/>
      <c r="D15" s="47">
        <v>1</v>
      </c>
      <c r="E15" s="49">
        <v>72</v>
      </c>
      <c r="F15" s="53">
        <f>C15*E15</f>
        <v>0</v>
      </c>
    </row>
    <row r="16" spans="1:7" ht="14.1" customHeight="1" x14ac:dyDescent="0.15">
      <c r="A16" s="60"/>
      <c r="B16" s="77"/>
      <c r="C16" s="74"/>
      <c r="D16" s="48"/>
      <c r="E16" s="50"/>
      <c r="F16" s="55"/>
      <c r="G16" s="12" t="s">
        <v>29</v>
      </c>
    </row>
    <row r="17" spans="1:7" ht="14.1" customHeight="1" x14ac:dyDescent="0.15">
      <c r="A17" s="58" t="s">
        <v>52</v>
      </c>
      <c r="B17" s="78" t="s">
        <v>28</v>
      </c>
      <c r="C17" s="72" t="s">
        <v>5</v>
      </c>
      <c r="D17" s="6"/>
      <c r="E17" s="6"/>
      <c r="F17" s="32" t="s">
        <v>45</v>
      </c>
    </row>
    <row r="18" spans="1:7" ht="14.1" customHeight="1" x14ac:dyDescent="0.15">
      <c r="A18" s="59"/>
      <c r="B18" s="79"/>
      <c r="C18" s="73"/>
      <c r="D18" s="47">
        <v>1</v>
      </c>
      <c r="E18" s="49">
        <v>72</v>
      </c>
      <c r="F18" s="53">
        <f>C18*E18</f>
        <v>0</v>
      </c>
    </row>
    <row r="19" spans="1:7" ht="14.1" customHeight="1" x14ac:dyDescent="0.15">
      <c r="A19" s="60"/>
      <c r="B19" s="80"/>
      <c r="C19" s="74"/>
      <c r="D19" s="48"/>
      <c r="E19" s="50"/>
      <c r="F19" s="55"/>
      <c r="G19" s="12" t="s">
        <v>28</v>
      </c>
    </row>
    <row r="20" spans="1:7" ht="14.1" customHeight="1" x14ac:dyDescent="0.15">
      <c r="A20" s="58" t="s">
        <v>34</v>
      </c>
      <c r="B20" s="78" t="s">
        <v>28</v>
      </c>
      <c r="C20" s="72" t="s">
        <v>25</v>
      </c>
      <c r="D20" s="6"/>
      <c r="E20" s="6"/>
      <c r="F20" s="16" t="s">
        <v>46</v>
      </c>
    </row>
    <row r="21" spans="1:7" ht="14.1" customHeight="1" x14ac:dyDescent="0.15">
      <c r="A21" s="59"/>
      <c r="B21" s="79"/>
      <c r="C21" s="73"/>
      <c r="D21" s="47">
        <v>1</v>
      </c>
      <c r="E21" s="49">
        <v>65</v>
      </c>
      <c r="F21" s="53">
        <f>C21*E21</f>
        <v>0</v>
      </c>
    </row>
    <row r="22" spans="1:7" ht="14.1" customHeight="1" x14ac:dyDescent="0.15">
      <c r="A22" s="60"/>
      <c r="B22" s="80"/>
      <c r="C22" s="74"/>
      <c r="D22" s="48"/>
      <c r="E22" s="50"/>
      <c r="F22" s="55"/>
      <c r="G22" s="12" t="s">
        <v>28</v>
      </c>
    </row>
    <row r="23" spans="1:7" ht="15" customHeight="1" x14ac:dyDescent="0.15">
      <c r="A23" s="17"/>
      <c r="B23" s="18"/>
      <c r="C23" s="19"/>
      <c r="D23" s="20"/>
      <c r="E23" s="61" t="s">
        <v>3</v>
      </c>
      <c r="F23" s="21" t="s">
        <v>12</v>
      </c>
    </row>
    <row r="24" spans="1:7" ht="15" customHeight="1" x14ac:dyDescent="0.15">
      <c r="A24" s="17"/>
      <c r="B24" s="18"/>
      <c r="C24" s="19"/>
      <c r="D24" s="20"/>
      <c r="E24" s="62"/>
      <c r="F24" s="45">
        <f>F15+F18+F21</f>
        <v>0</v>
      </c>
    </row>
    <row r="25" spans="1:7" ht="15" customHeight="1" x14ac:dyDescent="0.15">
      <c r="A25" s="17"/>
      <c r="B25" s="18"/>
      <c r="C25" s="19"/>
      <c r="D25" s="20"/>
      <c r="E25" s="65"/>
      <c r="F25" s="46"/>
      <c r="G25" s="12" t="s">
        <v>31</v>
      </c>
    </row>
    <row r="26" spans="1:7" ht="15" customHeight="1" x14ac:dyDescent="0.2">
      <c r="A26" s="14"/>
      <c r="B26" s="15"/>
    </row>
    <row r="27" spans="1:7" ht="15" customHeight="1" x14ac:dyDescent="0.15">
      <c r="A27" s="36" t="s">
        <v>22</v>
      </c>
      <c r="B27" s="41" t="s">
        <v>23</v>
      </c>
      <c r="C27" s="42"/>
      <c r="D27" s="42"/>
      <c r="E27" s="42"/>
      <c r="F27" s="40" t="s">
        <v>18</v>
      </c>
    </row>
    <row r="28" spans="1:7" ht="38.25" customHeight="1" x14ac:dyDescent="0.15">
      <c r="A28" s="5" t="s">
        <v>24</v>
      </c>
      <c r="B28" s="3" t="s">
        <v>16</v>
      </c>
      <c r="C28" s="81" t="s">
        <v>19</v>
      </c>
      <c r="D28" s="1" t="s">
        <v>8</v>
      </c>
      <c r="E28" s="4" t="s">
        <v>2</v>
      </c>
      <c r="F28" s="3" t="s">
        <v>3</v>
      </c>
    </row>
    <row r="29" spans="1:7" ht="13.5" customHeight="1" x14ac:dyDescent="0.15">
      <c r="A29" s="58" t="s">
        <v>51</v>
      </c>
      <c r="B29" s="61" t="s">
        <v>9</v>
      </c>
      <c r="C29" s="72" t="s">
        <v>6</v>
      </c>
      <c r="D29" s="9"/>
      <c r="E29" s="6"/>
      <c r="F29" s="32" t="s">
        <v>38</v>
      </c>
    </row>
    <row r="30" spans="1:7" ht="13.5" customHeight="1" x14ac:dyDescent="0.15">
      <c r="A30" s="59"/>
      <c r="B30" s="62"/>
      <c r="C30" s="82"/>
      <c r="D30" s="51">
        <v>5000</v>
      </c>
      <c r="E30" s="49">
        <v>72</v>
      </c>
      <c r="F30" s="53">
        <f>C30*D30*E30</f>
        <v>0</v>
      </c>
    </row>
    <row r="31" spans="1:7" ht="13.5" customHeight="1" x14ac:dyDescent="0.15">
      <c r="A31" s="59"/>
      <c r="B31" s="62"/>
      <c r="C31" s="83"/>
      <c r="D31" s="52"/>
      <c r="E31" s="52"/>
      <c r="F31" s="54"/>
      <c r="G31" s="12" t="s">
        <v>30</v>
      </c>
    </row>
    <row r="32" spans="1:7" ht="13.5" customHeight="1" x14ac:dyDescent="0.15">
      <c r="A32" s="59"/>
      <c r="B32" s="69" t="s">
        <v>10</v>
      </c>
      <c r="C32" s="84" t="s">
        <v>7</v>
      </c>
      <c r="D32" s="10"/>
      <c r="E32" s="11"/>
      <c r="F32" s="33" t="s">
        <v>40</v>
      </c>
    </row>
    <row r="33" spans="1:7" ht="13.5" customHeight="1" x14ac:dyDescent="0.15">
      <c r="A33" s="59"/>
      <c r="B33" s="62"/>
      <c r="C33" s="82"/>
      <c r="D33" s="51">
        <v>5000</v>
      </c>
      <c r="E33" s="49">
        <v>72</v>
      </c>
      <c r="F33" s="53">
        <f>C33*D33*E33</f>
        <v>0</v>
      </c>
    </row>
    <row r="34" spans="1:7" ht="13.5" customHeight="1" x14ac:dyDescent="0.15">
      <c r="A34" s="60"/>
      <c r="B34" s="65"/>
      <c r="C34" s="85"/>
      <c r="D34" s="50"/>
      <c r="E34" s="50"/>
      <c r="F34" s="55"/>
      <c r="G34" s="12" t="s">
        <v>28</v>
      </c>
    </row>
    <row r="35" spans="1:7" ht="13.5" customHeight="1" x14ac:dyDescent="0.15">
      <c r="A35" s="58" t="s">
        <v>52</v>
      </c>
      <c r="B35" s="61" t="s">
        <v>9</v>
      </c>
      <c r="C35" s="72" t="s">
        <v>11</v>
      </c>
      <c r="D35" s="9"/>
      <c r="E35" s="6"/>
      <c r="F35" s="32" t="s">
        <v>39</v>
      </c>
    </row>
    <row r="36" spans="1:7" ht="13.5" customHeight="1" x14ac:dyDescent="0.15">
      <c r="A36" s="59"/>
      <c r="B36" s="62"/>
      <c r="C36" s="82"/>
      <c r="D36" s="51">
        <v>5000</v>
      </c>
      <c r="E36" s="49">
        <v>72</v>
      </c>
      <c r="F36" s="53">
        <f>C36*D36*E36</f>
        <v>0</v>
      </c>
    </row>
    <row r="37" spans="1:7" ht="13.5" customHeight="1" x14ac:dyDescent="0.15">
      <c r="A37" s="59"/>
      <c r="B37" s="62"/>
      <c r="C37" s="83"/>
      <c r="D37" s="52"/>
      <c r="E37" s="52"/>
      <c r="F37" s="54"/>
      <c r="G37" s="12" t="s">
        <v>28</v>
      </c>
    </row>
    <row r="38" spans="1:7" ht="13.5" customHeight="1" x14ac:dyDescent="0.15">
      <c r="A38" s="59"/>
      <c r="B38" s="69" t="s">
        <v>10</v>
      </c>
      <c r="C38" s="86" t="s">
        <v>35</v>
      </c>
      <c r="D38" s="8"/>
      <c r="E38" s="7"/>
      <c r="F38" s="34" t="s">
        <v>41</v>
      </c>
    </row>
    <row r="39" spans="1:7" ht="13.5" customHeight="1" x14ac:dyDescent="0.15">
      <c r="A39" s="59"/>
      <c r="B39" s="62"/>
      <c r="C39" s="82"/>
      <c r="D39" s="51">
        <v>3000</v>
      </c>
      <c r="E39" s="49">
        <v>72</v>
      </c>
      <c r="F39" s="53">
        <f>C39*D39*E39</f>
        <v>0</v>
      </c>
    </row>
    <row r="40" spans="1:7" ht="13.5" customHeight="1" x14ac:dyDescent="0.15">
      <c r="A40" s="60"/>
      <c r="B40" s="65"/>
      <c r="C40" s="85"/>
      <c r="D40" s="50"/>
      <c r="E40" s="50"/>
      <c r="F40" s="55"/>
      <c r="G40" s="12" t="s">
        <v>28</v>
      </c>
    </row>
    <row r="41" spans="1:7" ht="13.5" customHeight="1" x14ac:dyDescent="0.15">
      <c r="A41" s="58" t="s">
        <v>34</v>
      </c>
      <c r="B41" s="61" t="s">
        <v>9</v>
      </c>
      <c r="C41" s="72" t="s">
        <v>36</v>
      </c>
      <c r="D41" s="9"/>
      <c r="E41" s="6"/>
      <c r="F41" s="32" t="s">
        <v>42</v>
      </c>
    </row>
    <row r="42" spans="1:7" ht="13.5" customHeight="1" x14ac:dyDescent="0.15">
      <c r="A42" s="59"/>
      <c r="B42" s="62"/>
      <c r="C42" s="82"/>
      <c r="D42" s="51">
        <v>5000</v>
      </c>
      <c r="E42" s="49">
        <v>65</v>
      </c>
      <c r="F42" s="53">
        <f>C42*D42*E42</f>
        <v>0</v>
      </c>
    </row>
    <row r="43" spans="1:7" ht="13.5" customHeight="1" x14ac:dyDescent="0.15">
      <c r="A43" s="59"/>
      <c r="B43" s="62"/>
      <c r="C43" s="83"/>
      <c r="D43" s="52"/>
      <c r="E43" s="52"/>
      <c r="F43" s="54"/>
      <c r="G43" s="12" t="s">
        <v>28</v>
      </c>
    </row>
    <row r="44" spans="1:7" ht="13.5" customHeight="1" x14ac:dyDescent="0.15">
      <c r="A44" s="59"/>
      <c r="B44" s="69" t="s">
        <v>10</v>
      </c>
      <c r="C44" s="86" t="s">
        <v>37</v>
      </c>
      <c r="D44" s="8"/>
      <c r="E44" s="7"/>
      <c r="F44" s="34" t="s">
        <v>43</v>
      </c>
    </row>
    <row r="45" spans="1:7" ht="13.5" customHeight="1" x14ac:dyDescent="0.15">
      <c r="A45" s="59"/>
      <c r="B45" s="62"/>
      <c r="C45" s="82"/>
      <c r="D45" s="51">
        <v>3000</v>
      </c>
      <c r="E45" s="49">
        <v>65</v>
      </c>
      <c r="F45" s="53">
        <f>C45*D45*E45</f>
        <v>0</v>
      </c>
    </row>
    <row r="46" spans="1:7" ht="13.5" customHeight="1" x14ac:dyDescent="0.15">
      <c r="A46" s="60"/>
      <c r="B46" s="65"/>
      <c r="C46" s="85"/>
      <c r="D46" s="50"/>
      <c r="E46" s="50"/>
      <c r="F46" s="55"/>
      <c r="G46" s="12" t="s">
        <v>28</v>
      </c>
    </row>
    <row r="47" spans="1:7" ht="15" customHeight="1" x14ac:dyDescent="0.15">
      <c r="A47" s="17"/>
      <c r="B47" s="18"/>
      <c r="C47" s="19"/>
      <c r="D47" s="20"/>
      <c r="E47" s="66" t="s">
        <v>3</v>
      </c>
      <c r="F47" s="26" t="s">
        <v>13</v>
      </c>
    </row>
    <row r="48" spans="1:7" ht="15" customHeight="1" x14ac:dyDescent="0.15">
      <c r="A48" s="17"/>
      <c r="B48" s="18"/>
      <c r="C48" s="19"/>
      <c r="D48" s="20"/>
      <c r="E48" s="67"/>
      <c r="F48" s="45">
        <f>F30+F33+F36+F39+F42+F45</f>
        <v>0</v>
      </c>
    </row>
    <row r="49" spans="1:7" ht="15" customHeight="1" x14ac:dyDescent="0.15">
      <c r="A49" s="17"/>
      <c r="B49" s="18"/>
      <c r="C49" s="19"/>
      <c r="D49" s="20"/>
      <c r="E49" s="68"/>
      <c r="F49" s="46"/>
      <c r="G49" s="12" t="s">
        <v>31</v>
      </c>
    </row>
    <row r="50" spans="1:7" ht="15" customHeight="1" thickBot="1" x14ac:dyDescent="0.2">
      <c r="A50" s="70"/>
      <c r="B50" s="70"/>
      <c r="C50" s="70"/>
      <c r="D50" s="70"/>
      <c r="F50" s="2" t="s">
        <v>14</v>
      </c>
    </row>
    <row r="51" spans="1:7" ht="15" customHeight="1" x14ac:dyDescent="0.15">
      <c r="A51" s="70"/>
      <c r="B51" s="70"/>
      <c r="C51" s="70"/>
      <c r="D51" s="70"/>
      <c r="F51" s="22" t="s">
        <v>32</v>
      </c>
    </row>
    <row r="52" spans="1:7" ht="15" customHeight="1" x14ac:dyDescent="0.15">
      <c r="A52" s="23" t="s">
        <v>15</v>
      </c>
      <c r="D52" s="63" t="s">
        <v>17</v>
      </c>
      <c r="E52" s="64"/>
      <c r="F52" s="43">
        <f>F24+F48</f>
        <v>0</v>
      </c>
    </row>
    <row r="53" spans="1:7" ht="15" customHeight="1" thickBot="1" x14ac:dyDescent="0.2">
      <c r="D53" s="63"/>
      <c r="E53" s="64"/>
      <c r="F53" s="44"/>
      <c r="G53" s="12" t="s">
        <v>31</v>
      </c>
    </row>
    <row r="55" spans="1:7" x14ac:dyDescent="0.15">
      <c r="A55" s="24"/>
      <c r="B55" s="24"/>
      <c r="C55" s="24"/>
      <c r="D55" s="24"/>
      <c r="E55" s="24"/>
      <c r="F55" s="24"/>
    </row>
    <row r="56" spans="1:7" x14ac:dyDescent="0.15">
      <c r="A56" s="24"/>
      <c r="B56" s="24"/>
      <c r="C56" s="24"/>
      <c r="D56" s="24"/>
      <c r="E56" s="24"/>
      <c r="F56" s="24"/>
    </row>
  </sheetData>
  <mergeCells count="60">
    <mergeCell ref="E18:E19"/>
    <mergeCell ref="F18:F19"/>
    <mergeCell ref="A35:A40"/>
    <mergeCell ref="B35:B37"/>
    <mergeCell ref="C36:C37"/>
    <mergeCell ref="D36:D37"/>
    <mergeCell ref="E36:E37"/>
    <mergeCell ref="F36:F37"/>
    <mergeCell ref="B38:B40"/>
    <mergeCell ref="C39:C40"/>
    <mergeCell ref="D39:D40"/>
    <mergeCell ref="E39:E40"/>
    <mergeCell ref="F39:F40"/>
    <mergeCell ref="F33:F34"/>
    <mergeCell ref="D52:E53"/>
    <mergeCell ref="E23:E25"/>
    <mergeCell ref="E47:E49"/>
    <mergeCell ref="A29:A34"/>
    <mergeCell ref="A41:A46"/>
    <mergeCell ref="B29:B31"/>
    <mergeCell ref="B32:B34"/>
    <mergeCell ref="A50:D50"/>
    <mergeCell ref="A51:D51"/>
    <mergeCell ref="B44:B46"/>
    <mergeCell ref="C30:C31"/>
    <mergeCell ref="C33:C34"/>
    <mergeCell ref="C42:C43"/>
    <mergeCell ref="C45:C46"/>
    <mergeCell ref="F42:F43"/>
    <mergeCell ref="F45:F46"/>
    <mergeCell ref="A13:B13"/>
    <mergeCell ref="C15:C16"/>
    <mergeCell ref="C21:C22"/>
    <mergeCell ref="F15:F16"/>
    <mergeCell ref="F21:F22"/>
    <mergeCell ref="A14:A16"/>
    <mergeCell ref="A20:A22"/>
    <mergeCell ref="B14:B16"/>
    <mergeCell ref="B20:B22"/>
    <mergeCell ref="B41:B43"/>
    <mergeCell ref="A17:A19"/>
    <mergeCell ref="B17:B19"/>
    <mergeCell ref="C18:C19"/>
    <mergeCell ref="D18:D19"/>
    <mergeCell ref="F52:F53"/>
    <mergeCell ref="F48:F49"/>
    <mergeCell ref="D15:D16"/>
    <mergeCell ref="E15:E16"/>
    <mergeCell ref="D21:D22"/>
    <mergeCell ref="E21:E22"/>
    <mergeCell ref="D30:D31"/>
    <mergeCell ref="E30:E31"/>
    <mergeCell ref="D33:D34"/>
    <mergeCell ref="E33:E34"/>
    <mergeCell ref="D42:D43"/>
    <mergeCell ref="E42:E43"/>
    <mergeCell ref="D45:D46"/>
    <mergeCell ref="E45:E46"/>
    <mergeCell ref="F24:F25"/>
    <mergeCell ref="F30:F31"/>
  </mergeCells>
  <phoneticPr fontId="2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参考見積書</vt:lpstr>
      <vt:lpstr>参考見積書!Print_Area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 弘毅</dc:creator>
  <cp:lastModifiedBy>伊澤 豊</cp:lastModifiedBy>
  <cp:lastPrinted>2025-12-22T04:42:57Z</cp:lastPrinted>
  <dcterms:created xsi:type="dcterms:W3CDTF">2020-11-17T12:34:51Z</dcterms:created>
  <dcterms:modified xsi:type="dcterms:W3CDTF">2025-12-22T04:43:59Z</dcterms:modified>
</cp:coreProperties>
</file>