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um-srv-fs-10\★総務課\01.総務課（番号付き）\01.記録用フォルダ\R06年度\04_契約\工事請負契約\200_工事等請負契約書に関する文書[終了する日の属する年度の翌年度以後10年]\0001請負雑件工事（Ｒ7年度分）\06車両整備等業務\"/>
    </mc:Choice>
  </mc:AlternateContent>
  <bookViews>
    <workbookView xWindow="-12" yWindow="0" windowWidth="2172" windowHeight="0" tabRatio="598" firstSheet="1" activeTab="1"/>
  </bookViews>
  <sheets>
    <sheet name="31.4.5 参考見積資料（見積書様式）" sheetId="18" state="hidden" r:id="rId1"/>
    <sheet name="R7見積書（様式）" sheetId="19" r:id="rId2"/>
  </sheets>
  <definedNames>
    <definedName name="_xlnm.Print_Area" localSheetId="0">'31.4.5 参考見積資料（見積書様式）'!$A$1:$G$154</definedName>
    <definedName name="_xlnm.Print_Area" localSheetId="1">'R7見積書（様式）'!$A:$E</definedName>
  </definedNames>
  <calcPr calcId="162913"/>
</workbook>
</file>

<file path=xl/calcChain.xml><?xml version="1.0" encoding="utf-8"?>
<calcChain xmlns="http://schemas.openxmlformats.org/spreadsheetml/2006/main">
  <c r="D111" i="19" l="1"/>
  <c r="D112" i="19" l="1"/>
  <c r="D113" i="19" s="1"/>
  <c r="D106" i="19" l="1"/>
  <c r="D105" i="19"/>
  <c r="D107" i="19" l="1"/>
  <c r="D56" i="19"/>
  <c r="D78" i="19"/>
  <c r="D67" i="19"/>
  <c r="D45" i="19"/>
  <c r="D27" i="19"/>
  <c r="D26" i="19"/>
  <c r="D44" i="19"/>
  <c r="D66" i="19"/>
  <c r="D77" i="19"/>
  <c r="D135" i="19"/>
  <c r="D141" i="19"/>
  <c r="D117" i="19"/>
  <c r="D118" i="19" s="1"/>
  <c r="D79" i="19" l="1"/>
  <c r="D136" i="19"/>
  <c r="D137" i="19" s="1"/>
  <c r="D142" i="19"/>
  <c r="D143" i="19" s="1"/>
  <c r="D55" i="19" l="1"/>
  <c r="D57" i="19" l="1"/>
  <c r="D129" i="19" l="1"/>
  <c r="D130" i="19" s="1"/>
  <c r="D123" i="19"/>
  <c r="D68" i="19"/>
  <c r="D46" i="19"/>
  <c r="D124" i="19" l="1"/>
  <c r="D144" i="19"/>
  <c r="D131" i="19"/>
  <c r="D28" i="19"/>
  <c r="D119" i="19"/>
  <c r="D145" i="19" l="1"/>
  <c r="D146" i="19" s="1"/>
  <c r="D125" i="19"/>
  <c r="D94" i="19"/>
  <c r="D96" i="19" s="1"/>
  <c r="D88" i="19"/>
  <c r="D90" i="19" s="1"/>
  <c r="E121" i="18" l="1"/>
  <c r="E123" i="18"/>
  <c r="E131" i="18"/>
  <c r="E133" i="18"/>
  <c r="E141" i="18"/>
  <c r="E76" i="18"/>
  <c r="E78" i="18"/>
  <c r="E87" i="18"/>
  <c r="E108" i="18"/>
  <c r="E58" i="18"/>
  <c r="E60" i="18"/>
  <c r="E66" i="18"/>
  <c r="E68" i="18"/>
  <c r="E89" i="18"/>
  <c r="E98" i="18"/>
  <c r="E100" i="18"/>
  <c r="E145" i="18"/>
  <c r="E143" i="18"/>
  <c r="E110" i="18"/>
  <c r="E41" i="18"/>
  <c r="E43" i="18"/>
  <c r="E31" i="18"/>
  <c r="E33" i="18"/>
  <c r="E23" i="18"/>
  <c r="E25" i="18"/>
  <c r="E146" i="18"/>
  <c r="E144" i="18"/>
</calcChain>
</file>

<file path=xl/sharedStrings.xml><?xml version="1.0" encoding="utf-8"?>
<sst xmlns="http://schemas.openxmlformats.org/spreadsheetml/2006/main" count="701" uniqueCount="139">
  <si>
    <t>印紙代</t>
    <rPh sb="0" eb="3">
      <t>インシダイ</t>
    </rPh>
    <phoneticPr fontId="2"/>
  </si>
  <si>
    <t>自動車重量税</t>
    <rPh sb="0" eb="3">
      <t>ジドウシャ</t>
    </rPh>
    <rPh sb="3" eb="6">
      <t>ジュウリョウゼイ</t>
    </rPh>
    <phoneticPr fontId="2"/>
  </si>
  <si>
    <t>　</t>
    <phoneticPr fontId="2"/>
  </si>
  <si>
    <t>エンジンオイル交換</t>
    <rPh sb="7" eb="9">
      <t>コウカン</t>
    </rPh>
    <phoneticPr fontId="2"/>
  </si>
  <si>
    <t>車　　　　種</t>
    <rPh sb="0" eb="1">
      <t>クルマ</t>
    </rPh>
    <rPh sb="5" eb="6">
      <t>タネ</t>
    </rPh>
    <phoneticPr fontId="2"/>
  </si>
  <si>
    <t>整　　備　　内　　容</t>
    <rPh sb="0" eb="1">
      <t>タダシ</t>
    </rPh>
    <rPh sb="3" eb="4">
      <t>ソナエ</t>
    </rPh>
    <rPh sb="6" eb="7">
      <t>ナイ</t>
    </rPh>
    <rPh sb="9" eb="10">
      <t>カタチ</t>
    </rPh>
    <phoneticPr fontId="2"/>
  </si>
  <si>
    <t>数　量</t>
    <rPh sb="0" eb="1">
      <t>カズ</t>
    </rPh>
    <rPh sb="2" eb="3">
      <t>リョウ</t>
    </rPh>
    <phoneticPr fontId="2"/>
  </si>
  <si>
    <t>一式</t>
    <rPh sb="0" eb="2">
      <t>イッシキ</t>
    </rPh>
    <phoneticPr fontId="2"/>
  </si>
  <si>
    <t xml:space="preserve"> </t>
    <phoneticPr fontId="2"/>
  </si>
  <si>
    <t>日産ウイングロード</t>
    <rPh sb="0" eb="2">
      <t>ニッサン</t>
    </rPh>
    <phoneticPr fontId="2"/>
  </si>
  <si>
    <t>三菱パジェロ</t>
    <rPh sb="0" eb="2">
      <t>ミツビシ</t>
    </rPh>
    <phoneticPr fontId="2"/>
  </si>
  <si>
    <t>　独立行政法人水資源機構分任契約職</t>
    <rPh sb="1" eb="3">
      <t>ドクリツ</t>
    </rPh>
    <rPh sb="3" eb="5">
      <t>ギョウセイ</t>
    </rPh>
    <rPh sb="5" eb="7">
      <t>ホウジン</t>
    </rPh>
    <rPh sb="7" eb="10">
      <t>スイシゲン</t>
    </rPh>
    <rPh sb="10" eb="12">
      <t>キコウ</t>
    </rPh>
    <rPh sb="12" eb="13">
      <t>ブン</t>
    </rPh>
    <rPh sb="13" eb="14">
      <t>ニン</t>
    </rPh>
    <rPh sb="14" eb="16">
      <t>ケイヤク</t>
    </rPh>
    <rPh sb="16" eb="17">
      <t>ショク</t>
    </rPh>
    <phoneticPr fontId="2"/>
  </si>
  <si>
    <t>住　　所</t>
    <rPh sb="0" eb="1">
      <t>ジュウ</t>
    </rPh>
    <rPh sb="3" eb="4">
      <t>ショ</t>
    </rPh>
    <phoneticPr fontId="2"/>
  </si>
  <si>
    <t>会社名</t>
    <rPh sb="0" eb="3">
      <t>カイシャメイ</t>
    </rPh>
    <phoneticPr fontId="2"/>
  </si>
  <si>
    <t>代表者</t>
    <rPh sb="0" eb="3">
      <t>ダイヒョウシャ</t>
    </rPh>
    <phoneticPr fontId="2"/>
  </si>
  <si>
    <t>見　　　　　　積　　　　　　書</t>
    <rPh sb="0" eb="1">
      <t>ミ</t>
    </rPh>
    <rPh sb="7" eb="8">
      <t>ツ</t>
    </rPh>
    <rPh sb="14" eb="15">
      <t>ショ</t>
    </rPh>
    <phoneticPr fontId="2"/>
  </si>
  <si>
    <t>金　　額</t>
    <rPh sb="0" eb="1">
      <t>キン</t>
    </rPh>
    <rPh sb="3" eb="4">
      <t>ガク</t>
    </rPh>
    <phoneticPr fontId="2"/>
  </si>
  <si>
    <t>備考</t>
    <rPh sb="0" eb="2">
      <t>ビコウ</t>
    </rPh>
    <phoneticPr fontId="2"/>
  </si>
  <si>
    <t>規格はＳＮ粘度0W-20</t>
    <phoneticPr fontId="2"/>
  </si>
  <si>
    <t>印</t>
    <rPh sb="0" eb="1">
      <t>イン</t>
    </rPh>
    <phoneticPr fontId="2"/>
  </si>
  <si>
    <t>エンジンオイルフィルター交換</t>
    <rPh sb="12" eb="14">
      <t>コウカン</t>
    </rPh>
    <phoneticPr fontId="2"/>
  </si>
  <si>
    <t>１個</t>
    <rPh sb="1" eb="2">
      <t>コ</t>
    </rPh>
    <phoneticPr fontId="2"/>
  </si>
  <si>
    <t>　小計（消費税抜き）</t>
    <rPh sb="1" eb="2">
      <t>コ</t>
    </rPh>
    <rPh sb="2" eb="3">
      <t>ケイ</t>
    </rPh>
    <rPh sb="4" eb="7">
      <t>ショウヒゼイ</t>
    </rPh>
    <rPh sb="7" eb="8">
      <t>ヌ</t>
    </rPh>
    <phoneticPr fontId="2"/>
  </si>
  <si>
    <t>消費税</t>
    <rPh sb="0" eb="3">
      <t>ショウヒゼイ</t>
    </rPh>
    <phoneticPr fontId="2"/>
  </si>
  <si>
    <t>代行手数料</t>
    <rPh sb="0" eb="2">
      <t>ダイコウ</t>
    </rPh>
    <rPh sb="2" eb="5">
      <t>テスウリョウ</t>
    </rPh>
    <phoneticPr fontId="2"/>
  </si>
  <si>
    <t>車検整備基本料</t>
    <rPh sb="0" eb="2">
      <t>シャケン</t>
    </rPh>
    <rPh sb="2" eb="4">
      <t>セイビ</t>
    </rPh>
    <rPh sb="4" eb="6">
      <t>キホン</t>
    </rPh>
    <rPh sb="6" eb="7">
      <t>リョウ</t>
    </rPh>
    <phoneticPr fontId="2"/>
  </si>
  <si>
    <t>（群馬46て3528）</t>
    <rPh sb="1" eb="3">
      <t>グンマ</t>
    </rPh>
    <phoneticPr fontId="2"/>
  </si>
  <si>
    <t>自賠責保険料（12ヶ月）</t>
    <rPh sb="0" eb="3">
      <t>ジバイセキ</t>
    </rPh>
    <rPh sb="3" eb="6">
      <t>ホケンリョウ</t>
    </rPh>
    <rPh sb="10" eb="11">
      <t>ゲツ</t>
    </rPh>
    <phoneticPr fontId="2"/>
  </si>
  <si>
    <t>三菱マイクロバス</t>
    <rPh sb="0" eb="2">
      <t>ミツビシ</t>
    </rPh>
    <phoneticPr fontId="2"/>
  </si>
  <si>
    <t>シャシー足回りスチーム洗浄</t>
    <rPh sb="4" eb="6">
      <t>アシマワ</t>
    </rPh>
    <rPh sb="11" eb="13">
      <t>センジョウ</t>
    </rPh>
    <phoneticPr fontId="2"/>
  </si>
  <si>
    <t>ホイールシリンダー点検ブレーキオイル交換</t>
    <rPh sb="9" eb="11">
      <t>テンケン</t>
    </rPh>
    <rPh sb="18" eb="20">
      <t>コウカン</t>
    </rPh>
    <phoneticPr fontId="2"/>
  </si>
  <si>
    <t>ホイールハブグリス交換</t>
    <rPh sb="9" eb="11">
      <t>コウカン</t>
    </rPh>
    <phoneticPr fontId="2"/>
  </si>
  <si>
    <t>ベアリンググリース交換</t>
    <rPh sb="9" eb="11">
      <t>コウカン</t>
    </rPh>
    <phoneticPr fontId="2"/>
  </si>
  <si>
    <t>ＧＬ－５粘度ＳＡＥ８０</t>
    <rPh sb="4" eb="6">
      <t>ネンド</t>
    </rPh>
    <phoneticPr fontId="2"/>
  </si>
  <si>
    <t>ＧＬ－５粘度ＳＡＥ８０　　　前・後</t>
    <rPh sb="4" eb="6">
      <t>ネンド</t>
    </rPh>
    <rPh sb="14" eb="15">
      <t>マエ</t>
    </rPh>
    <rPh sb="16" eb="17">
      <t>ゴ</t>
    </rPh>
    <phoneticPr fontId="2"/>
  </si>
  <si>
    <t>日産アトラストラック</t>
    <rPh sb="0" eb="2">
      <t>ニッサン</t>
    </rPh>
    <phoneticPr fontId="2"/>
  </si>
  <si>
    <t>7.0Ｌ</t>
    <phoneticPr fontId="2"/>
  </si>
  <si>
    <t>　総計（消費税抜き）</t>
    <rPh sb="1" eb="2">
      <t>ソウ</t>
    </rPh>
    <rPh sb="4" eb="7">
      <t>ショウヒゼイ</t>
    </rPh>
    <rPh sb="7" eb="8">
      <t>ヌ</t>
    </rPh>
    <phoneticPr fontId="2"/>
  </si>
  <si>
    <t>総計　消費税</t>
    <rPh sb="0" eb="2">
      <t>ソウケイ</t>
    </rPh>
    <rPh sb="3" eb="6">
      <t>ショウヒゼイ</t>
    </rPh>
    <phoneticPr fontId="2"/>
  </si>
  <si>
    <t>総　　　合　　　計</t>
    <rPh sb="0" eb="1">
      <t>ソウ</t>
    </rPh>
    <rPh sb="4" eb="5">
      <t>ゴウ</t>
    </rPh>
    <rPh sb="8" eb="9">
      <t>ケイ</t>
    </rPh>
    <phoneticPr fontId="2"/>
  </si>
  <si>
    <t>ジャッキの確認、配線確認、グリスアップ（ベアリングやオイルシールを含む）、灯火確認、タイヤ空気圧調整、ナットやボルト緩み確認、制動装置確認、ストッパー確認、オイル漏れ確認、亀裂・破損等確認などの整備料金を含む</t>
    <rPh sb="5" eb="7">
      <t>カクニン</t>
    </rPh>
    <rPh sb="8" eb="10">
      <t>ハイセン</t>
    </rPh>
    <rPh sb="10" eb="12">
      <t>カクニン</t>
    </rPh>
    <rPh sb="33" eb="34">
      <t>フク</t>
    </rPh>
    <rPh sb="37" eb="39">
      <t>トウカ</t>
    </rPh>
    <rPh sb="39" eb="41">
      <t>カクニン</t>
    </rPh>
    <rPh sb="45" eb="48">
      <t>クウキアツ</t>
    </rPh>
    <rPh sb="48" eb="50">
      <t>チョウセイ</t>
    </rPh>
    <rPh sb="58" eb="59">
      <t>ユル</t>
    </rPh>
    <rPh sb="60" eb="62">
      <t>カクニン</t>
    </rPh>
    <rPh sb="63" eb="65">
      <t>セイドウ</t>
    </rPh>
    <rPh sb="65" eb="67">
      <t>ソウチ</t>
    </rPh>
    <rPh sb="67" eb="69">
      <t>カクニン</t>
    </rPh>
    <rPh sb="75" eb="77">
      <t>カクニン</t>
    </rPh>
    <rPh sb="81" eb="82">
      <t>モ</t>
    </rPh>
    <rPh sb="83" eb="85">
      <t>カクニン</t>
    </rPh>
    <rPh sb="86" eb="88">
      <t>キレツ</t>
    </rPh>
    <rPh sb="89" eb="91">
      <t>ハソン</t>
    </rPh>
    <rPh sb="91" eb="92">
      <t>トウ</t>
    </rPh>
    <rPh sb="92" eb="94">
      <t>カクニン</t>
    </rPh>
    <rPh sb="97" eb="99">
      <t>セイビ</t>
    </rPh>
    <rPh sb="99" eb="101">
      <t>リョウキン</t>
    </rPh>
    <rPh sb="102" eb="103">
      <t>フク</t>
    </rPh>
    <phoneticPr fontId="2"/>
  </si>
  <si>
    <t>タイヤ交換</t>
    <rPh sb="3" eb="5">
      <t>コウカン</t>
    </rPh>
    <phoneticPr fontId="2"/>
  </si>
  <si>
    <t>夏タイヤ及びスタットレスタイヤ交換（年２回分）</t>
    <rPh sb="0" eb="1">
      <t>ナツ</t>
    </rPh>
    <rPh sb="4" eb="5">
      <t>オヨ</t>
    </rPh>
    <rPh sb="15" eb="17">
      <t>コウカン</t>
    </rPh>
    <rPh sb="18" eb="19">
      <t>ネン</t>
    </rPh>
    <rPh sb="20" eb="21">
      <t>カイ</t>
    </rPh>
    <rPh sb="21" eb="22">
      <t>ブン</t>
    </rPh>
    <phoneticPr fontId="2"/>
  </si>
  <si>
    <t>CF以上とし、粘度ＳＡＥ１０Ｗ－３０</t>
    <rPh sb="2" eb="4">
      <t>イジョウ</t>
    </rPh>
    <rPh sb="7" eb="9">
      <t>ネンド</t>
    </rPh>
    <phoneticPr fontId="2"/>
  </si>
  <si>
    <t>メーカーの純正品と同等以上の製品</t>
    <rPh sb="5" eb="8">
      <t>ジュンセイヒン</t>
    </rPh>
    <rPh sb="9" eb="11">
      <t>ドウトウ</t>
    </rPh>
    <rPh sb="11" eb="13">
      <t>イジョウ</t>
    </rPh>
    <rPh sb="14" eb="16">
      <t>セイヒン</t>
    </rPh>
    <phoneticPr fontId="2"/>
  </si>
  <si>
    <t>車検整備基本料</t>
    <rPh sb="0" eb="2">
      <t>シャケン</t>
    </rPh>
    <rPh sb="2" eb="4">
      <t>セイビ</t>
    </rPh>
    <rPh sb="4" eb="7">
      <t>キホンリョウ</t>
    </rPh>
    <phoneticPr fontId="2"/>
  </si>
  <si>
    <t>小計（消費税抜き）</t>
    <rPh sb="0" eb="2">
      <t>ショウケイ</t>
    </rPh>
    <rPh sb="3" eb="6">
      <t>ショウヒゼイ</t>
    </rPh>
    <rPh sb="6" eb="7">
      <t>ヌ</t>
    </rPh>
    <phoneticPr fontId="2"/>
  </si>
  <si>
    <t>合計</t>
    <rPh sb="0" eb="2">
      <t>ゴウケイ</t>
    </rPh>
    <phoneticPr fontId="2"/>
  </si>
  <si>
    <t>（群馬２００さ１２５１）</t>
    <rPh sb="1" eb="3">
      <t>グンマ</t>
    </rPh>
    <phoneticPr fontId="2"/>
  </si>
  <si>
    <t>自賠責保険料（１２ヶ月）</t>
    <rPh sb="0" eb="3">
      <t>ジバイセキ</t>
    </rPh>
    <rPh sb="3" eb="6">
      <t>ホケンリョウ</t>
    </rPh>
    <rPh sb="10" eb="11">
      <t>ゲツ</t>
    </rPh>
    <phoneticPr fontId="2"/>
  </si>
  <si>
    <t>１０Ｌ</t>
    <phoneticPr fontId="2"/>
  </si>
  <si>
    <t>マニュアルトランスミッションオイルの交換</t>
    <phoneticPr fontId="2"/>
  </si>
  <si>
    <t>3.6L</t>
    <phoneticPr fontId="2"/>
  </si>
  <si>
    <t>デファレンシャルオイルの交換</t>
    <phoneticPr fontId="2"/>
  </si>
  <si>
    <t>3.8L</t>
    <phoneticPr fontId="2"/>
  </si>
  <si>
    <t>ホンダアクティ軽トラック</t>
    <rPh sb="7" eb="8">
      <t>ケイ</t>
    </rPh>
    <phoneticPr fontId="2"/>
  </si>
  <si>
    <t>12ヶ月点検整備基本料</t>
    <phoneticPr fontId="2"/>
  </si>
  <si>
    <t>（群馬４１の６３８７）</t>
    <rPh sb="1" eb="3">
      <t>グンマ</t>
    </rPh>
    <phoneticPr fontId="2"/>
  </si>
  <si>
    <t>オキトレーラーズ</t>
    <phoneticPr fontId="2"/>
  </si>
  <si>
    <t>（群馬８００る１３２４）</t>
    <rPh sb="1" eb="3">
      <t>グンマ</t>
    </rPh>
    <phoneticPr fontId="2"/>
  </si>
  <si>
    <t>4.2Ｌ</t>
    <phoneticPr fontId="2"/>
  </si>
  <si>
    <t>２．７Ｌ</t>
    <phoneticPr fontId="2"/>
  </si>
  <si>
    <t>合計</t>
    <rPh sb="0" eb="1">
      <t>ゴウ</t>
    </rPh>
    <rPh sb="1" eb="2">
      <t>ケイ</t>
    </rPh>
    <phoneticPr fontId="2"/>
  </si>
  <si>
    <t>　　　　沼田総合管理所長　小坪　洋巳 殿</t>
    <rPh sb="4" eb="6">
      <t>ヌマタ</t>
    </rPh>
    <rPh sb="6" eb="8">
      <t>ソウゴウ</t>
    </rPh>
    <rPh sb="8" eb="10">
      <t>カンリ</t>
    </rPh>
    <rPh sb="10" eb="12">
      <t>ショチョウ</t>
    </rPh>
    <rPh sb="13" eb="15">
      <t>コツボ</t>
    </rPh>
    <rPh sb="16" eb="18">
      <t>ヒロミ</t>
    </rPh>
    <rPh sb="19" eb="20">
      <t>ドノ</t>
    </rPh>
    <phoneticPr fontId="2"/>
  </si>
  <si>
    <t>件名「車検整備等（ホンダアクティ外１１台）」について下記の通り見積りします。</t>
    <rPh sb="16" eb="17">
      <t>ホカ</t>
    </rPh>
    <rPh sb="26" eb="28">
      <t>カキ</t>
    </rPh>
    <rPh sb="29" eb="30">
      <t>トオ</t>
    </rPh>
    <rPh sb="31" eb="33">
      <t>ミツモ</t>
    </rPh>
    <phoneticPr fontId="2"/>
  </si>
  <si>
    <t>自賠責保険料（24ヶ月）</t>
    <rPh sb="0" eb="3">
      <t>ジバイセキ</t>
    </rPh>
    <rPh sb="3" eb="6">
      <t>ホケンリョウ</t>
    </rPh>
    <rPh sb="10" eb="11">
      <t>ゲツ</t>
    </rPh>
    <phoneticPr fontId="2"/>
  </si>
  <si>
    <t>代行手数料</t>
    <rPh sb="0" eb="2">
      <t>ダイコウ</t>
    </rPh>
    <rPh sb="2" eb="4">
      <t>テスウ</t>
    </rPh>
    <rPh sb="4" eb="5">
      <t>リョウ</t>
    </rPh>
    <phoneticPr fontId="2"/>
  </si>
  <si>
    <t>　合　　　計</t>
    <rPh sb="1" eb="2">
      <t>ゴウ</t>
    </rPh>
    <rPh sb="5" eb="6">
      <t>ケイ</t>
    </rPh>
    <phoneticPr fontId="2"/>
  </si>
  <si>
    <t>　</t>
    <phoneticPr fontId="2"/>
  </si>
  <si>
    <t>ホンダステップワゴン</t>
    <phoneticPr fontId="2"/>
  </si>
  <si>
    <t xml:space="preserve"> </t>
    <phoneticPr fontId="2"/>
  </si>
  <si>
    <t>（群馬800せ2096）</t>
    <phoneticPr fontId="2"/>
  </si>
  <si>
    <t>3.7Ｌ</t>
    <phoneticPr fontId="2"/>
  </si>
  <si>
    <t>スバルレガシイ</t>
    <phoneticPr fontId="2"/>
  </si>
  <si>
    <t>（群馬500ほ9581）</t>
    <phoneticPr fontId="2"/>
  </si>
  <si>
    <t xml:space="preserve"> トヨタランドクルーザー</t>
    <phoneticPr fontId="2"/>
  </si>
  <si>
    <t>（群馬800す885）</t>
    <phoneticPr fontId="2"/>
  </si>
  <si>
    <t>トヨタノア</t>
    <phoneticPr fontId="2"/>
  </si>
  <si>
    <t>（群馬502ら7919）　</t>
    <phoneticPr fontId="2"/>
  </si>
  <si>
    <t>合　　　計</t>
    <rPh sb="0" eb="1">
      <t>ゴウ</t>
    </rPh>
    <rPh sb="4" eb="5">
      <t>ケイ</t>
    </rPh>
    <phoneticPr fontId="2"/>
  </si>
  <si>
    <t>（群馬77ほ1841）</t>
    <phoneticPr fontId="2"/>
  </si>
  <si>
    <t>（群馬800せ1050）</t>
    <phoneticPr fontId="2"/>
  </si>
  <si>
    <t>4.6Ｌ</t>
    <phoneticPr fontId="2"/>
  </si>
  <si>
    <t>スズキエスクード</t>
    <phoneticPr fontId="2"/>
  </si>
  <si>
    <t>（群馬800せ1146）</t>
    <phoneticPr fontId="2"/>
  </si>
  <si>
    <t>5.2Ｌ</t>
    <phoneticPr fontId="2"/>
  </si>
  <si>
    <t>（群馬800せ1145）</t>
    <phoneticPr fontId="2"/>
  </si>
  <si>
    <t>夏タイヤ一式購入・取り付け及び処分</t>
    <rPh sb="0" eb="1">
      <t>ナツ</t>
    </rPh>
    <rPh sb="4" eb="6">
      <t>イッシキ</t>
    </rPh>
    <rPh sb="6" eb="8">
      <t>コウニュウ</t>
    </rPh>
    <rPh sb="9" eb="10">
      <t>ト</t>
    </rPh>
    <rPh sb="11" eb="12">
      <t>ツ</t>
    </rPh>
    <rPh sb="13" eb="14">
      <t>オヨ</t>
    </rPh>
    <rPh sb="15" eb="17">
      <t>ショブン</t>
    </rPh>
    <phoneticPr fontId="2"/>
  </si>
  <si>
    <t>タイヤ購入外</t>
    <rPh sb="3" eb="5">
      <t>コウニュウ</t>
    </rPh>
    <rPh sb="5" eb="6">
      <t>ホカ</t>
    </rPh>
    <phoneticPr fontId="2"/>
  </si>
  <si>
    <t>タイヤ購入外</t>
    <rPh sb="3" eb="6">
      <t>コウニュウホカ</t>
    </rPh>
    <phoneticPr fontId="2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</si>
  <si>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2"/>
  </si>
  <si>
    <t>車検整備基本料</t>
    <phoneticPr fontId="2"/>
  </si>
  <si>
    <t>　</t>
    <phoneticPr fontId="2"/>
  </si>
  <si>
    <t>4.2L</t>
    <phoneticPr fontId="2"/>
  </si>
  <si>
    <t>6.8L</t>
    <phoneticPr fontId="2"/>
  </si>
  <si>
    <t>自賠責保険料（36ヶ月）</t>
    <rPh sb="0" eb="3">
      <t>ジバイセキ</t>
    </rPh>
    <rPh sb="3" eb="6">
      <t>ホケンリョウ</t>
    </rPh>
    <rPh sb="10" eb="11">
      <t>ゲツ</t>
    </rPh>
    <phoneticPr fontId="2"/>
  </si>
  <si>
    <t>令和　　年　　月　　日</t>
    <rPh sb="0" eb="2">
      <t>レイワ</t>
    </rPh>
    <rPh sb="4" eb="5">
      <t>ネン</t>
    </rPh>
    <rPh sb="7" eb="8">
      <t>ツキ</t>
    </rPh>
    <rPh sb="10" eb="11">
      <t>ヒ</t>
    </rPh>
    <phoneticPr fontId="2"/>
  </si>
  <si>
    <t>12ヶ月点検整備基本料</t>
    <rPh sb="3" eb="4">
      <t>ゲツ</t>
    </rPh>
    <rPh sb="4" eb="6">
      <t>テンケン</t>
    </rPh>
    <phoneticPr fontId="2"/>
  </si>
  <si>
    <t>（※１）</t>
    <phoneticPr fontId="2"/>
  </si>
  <si>
    <t>（群馬41の6387）</t>
    <rPh sb="1" eb="3">
      <t>グンマ</t>
    </rPh>
    <phoneticPr fontId="2"/>
  </si>
  <si>
    <t>情報管理費用</t>
    <rPh sb="0" eb="2">
      <t>ジョウホウ</t>
    </rPh>
    <rPh sb="2" eb="4">
      <t>カンリ</t>
    </rPh>
    <rPh sb="4" eb="6">
      <t>ヒヨウ</t>
    </rPh>
    <phoneticPr fontId="2"/>
  </si>
  <si>
    <t>（群馬200さ1251）</t>
    <rPh sb="1" eb="3">
      <t>グンマ</t>
    </rPh>
    <phoneticPr fontId="2"/>
  </si>
  <si>
    <t>金額</t>
    <rPh sb="0" eb="2">
      <t>キンガク</t>
    </rPh>
    <phoneticPr fontId="2"/>
  </si>
  <si>
    <t>一式</t>
    <rPh sb="0" eb="2">
      <t>イッシキ</t>
    </rPh>
    <phoneticPr fontId="2"/>
  </si>
  <si>
    <t>本件責任者（会社名・部署名・氏名）：　　　　　　　　　　　</t>
  </si>
  <si>
    <t>担　当　者（会社名・部署名・氏名）：　　　　　　　　　　　</t>
  </si>
  <si>
    <t>連　絡　先　１　：　　　　　　　　　　　　　　　　　　　　</t>
  </si>
  <si>
    <t>ノーマルタイヤ及び
スタッドレスタイヤ交換（年２回分）</t>
    <rPh sb="7" eb="8">
      <t>オヨ</t>
    </rPh>
    <rPh sb="19" eb="21">
      <t>コウカン</t>
    </rPh>
    <rPh sb="22" eb="23">
      <t>ネン</t>
    </rPh>
    <rPh sb="24" eb="25">
      <t>カイ</t>
    </rPh>
    <rPh sb="25" eb="26">
      <t>ブン</t>
    </rPh>
    <phoneticPr fontId="2"/>
  </si>
  <si>
    <t>※２　電話は、事業所等の「代表番号」「代表番号＋内線」「直通番号」等を記載。</t>
    <phoneticPr fontId="2"/>
  </si>
  <si>
    <t>　　　　個人事業主などで、複数回線の電話番号がない場合は、１回線を記載</t>
    <phoneticPr fontId="2"/>
  </si>
  <si>
    <t>※１　本件責任者及び担当者の記載がある場合、押印は不要
　　　　押印する場合、本件責任者及び担当者の記載は不要</t>
    <phoneticPr fontId="2"/>
  </si>
  <si>
    <t>10.0Ｌ</t>
    <phoneticPr fontId="2"/>
  </si>
  <si>
    <t>3.7L</t>
    <phoneticPr fontId="2"/>
  </si>
  <si>
    <t>6.8L</t>
    <phoneticPr fontId="2"/>
  </si>
  <si>
    <t>5.2L</t>
    <phoneticPr fontId="2"/>
  </si>
  <si>
    <t>4.6L</t>
    <phoneticPr fontId="2"/>
  </si>
  <si>
    <t>1個</t>
    <rPh sb="1" eb="2">
      <t>コ</t>
    </rPh>
    <phoneticPr fontId="2"/>
  </si>
  <si>
    <t>一式</t>
    <rPh sb="0" eb="1">
      <t>1</t>
    </rPh>
    <rPh sb="1" eb="2">
      <t>シキ</t>
    </rPh>
    <phoneticPr fontId="2"/>
  </si>
  <si>
    <t>「車両整備等業務」について、次のとおり見積りします。</t>
    <rPh sb="1" eb="3">
      <t>シャリョウ</t>
    </rPh>
    <rPh sb="6" eb="8">
      <t>ギョウム</t>
    </rPh>
    <rPh sb="14" eb="15">
      <t>ツギ</t>
    </rPh>
    <rPh sb="19" eb="21">
      <t>ミツモ</t>
    </rPh>
    <phoneticPr fontId="2"/>
  </si>
  <si>
    <t>粘度ＳＡＥ１０Ｗ－３０</t>
    <rPh sb="0" eb="2">
      <t>ネンド</t>
    </rPh>
    <phoneticPr fontId="2"/>
  </si>
  <si>
    <t>別紙1</t>
    <rPh sb="0" eb="2">
      <t>ベッシ</t>
    </rPh>
    <phoneticPr fontId="2"/>
  </si>
  <si>
    <t>見　積　書</t>
    <rPh sb="0" eb="1">
      <t>ミ</t>
    </rPh>
    <rPh sb="2" eb="3">
      <t>ツ</t>
    </rPh>
    <rPh sb="4" eb="5">
      <t>ショ</t>
    </rPh>
    <phoneticPr fontId="2"/>
  </si>
  <si>
    <t>　独立行政法人水資源機構</t>
    <rPh sb="1" eb="3">
      <t>ドクリツ</t>
    </rPh>
    <rPh sb="3" eb="5">
      <t>ギョウセイ</t>
    </rPh>
    <rPh sb="5" eb="7">
      <t>ホウジン</t>
    </rPh>
    <rPh sb="7" eb="10">
      <t>スイシゲン</t>
    </rPh>
    <rPh sb="10" eb="12">
      <t>キコウ</t>
    </rPh>
    <phoneticPr fontId="2"/>
  </si>
  <si>
    <t>　　沼田総合管理所長　 小島　幸康　 殿</t>
    <rPh sb="2" eb="4">
      <t>ヌマタ</t>
    </rPh>
    <rPh sb="4" eb="6">
      <t>ソウゴウ</t>
    </rPh>
    <rPh sb="6" eb="8">
      <t>カンリ</t>
    </rPh>
    <rPh sb="8" eb="10">
      <t>ショチョウ</t>
    </rPh>
    <rPh sb="12" eb="14">
      <t>コジマ</t>
    </rPh>
    <rPh sb="15" eb="17">
      <t>ユキヤス</t>
    </rPh>
    <rPh sb="19" eb="20">
      <t>ドノ</t>
    </rPh>
    <phoneticPr fontId="2"/>
  </si>
  <si>
    <t>一式</t>
    <rPh sb="0" eb="2">
      <t>イッシキ</t>
    </rPh>
    <phoneticPr fontId="2"/>
  </si>
  <si>
    <t>トスバルフォレスター</t>
    <phoneticPr fontId="2"/>
  </si>
  <si>
    <t>（群馬800そ2491）　</t>
    <phoneticPr fontId="2"/>
  </si>
  <si>
    <t>規格はＳＮ粘度0W-20</t>
    <phoneticPr fontId="2"/>
  </si>
  <si>
    <t>メーカーの純正品と同等以上の製品</t>
    <phoneticPr fontId="2"/>
  </si>
  <si>
    <t>トヨタハイラックサーフ</t>
    <phoneticPr fontId="2"/>
  </si>
  <si>
    <t>（群馬　　　　）　</t>
    <phoneticPr fontId="2"/>
  </si>
  <si>
    <t>トヨタサクシード</t>
    <phoneticPr fontId="2"/>
  </si>
  <si>
    <t>（熊谷400つ1556）　</t>
    <rPh sb="1" eb="3">
      <t>クマガヤ</t>
    </rPh>
    <phoneticPr fontId="2"/>
  </si>
  <si>
    <t>2.7L</t>
    <phoneticPr fontId="2"/>
  </si>
  <si>
    <t>3.7L</t>
    <phoneticPr fontId="2"/>
  </si>
  <si>
    <t>7.5L</t>
    <phoneticPr fontId="2"/>
  </si>
  <si>
    <t>（群馬800せ4593）</t>
    <phoneticPr fontId="2"/>
  </si>
  <si>
    <t>粘度ＳＡＥ１０Ｗ－３０</t>
    <phoneticPr fontId="2"/>
  </si>
  <si>
    <t>トヨタファンカーゴ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</si>
</sst>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64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 shrinkToFit="1"/>
    </xf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vertical="center" shrinkToFit="1"/>
    </xf>
    <xf numFmtId="0" fontId="5" fillId="0" borderId="2" xfId="0" applyFont="1" applyBorder="1" applyAlignment="1">
      <alignment vertical="center" shrinkToFit="1"/>
    </xf>
    <xf numFmtId="0" fontId="5" fillId="0" borderId="2" xfId="0" applyFont="1" applyBorder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0" fillId="0" borderId="5" xfId="0" applyBorder="1" applyAlignment="1">
      <alignment horizontal="center" vertical="center" shrinkToFit="1"/>
    </xf>
    <xf numFmtId="0" fontId="5" fillId="0" borderId="6" xfId="0" applyFont="1" applyBorder="1" applyAlignment="1">
      <alignment vertical="center" shrinkToFit="1"/>
    </xf>
    <xf numFmtId="0" fontId="0" fillId="0" borderId="1" xfId="0" applyBorder="1" applyAlignment="1">
      <alignment vertical="center" shrinkToFit="1"/>
    </xf>
    <xf numFmtId="0" fontId="0" fillId="0" borderId="1" xfId="0" applyBorder="1" applyAlignment="1">
      <alignment horizontal="center" vertical="center" shrinkToFit="1"/>
    </xf>
    <xf numFmtId="0" fontId="3" fillId="0" borderId="5" xfId="0" applyFont="1" applyBorder="1" applyAlignment="1">
      <alignment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0" fillId="0" borderId="8" xfId="0" applyFont="1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Border="1" applyAlignment="1">
      <alignment vertical="center" shrinkToFit="1"/>
    </xf>
    <xf numFmtId="0" fontId="0" fillId="0" borderId="0" xfId="0" applyBorder="1" applyAlignment="1">
      <alignment vertical="center" shrinkToFit="1"/>
    </xf>
    <xf numFmtId="0" fontId="0" fillId="0" borderId="0" xfId="0" applyBorder="1" applyAlignment="1">
      <alignment horizontal="center" vertical="center" shrinkToFit="1"/>
    </xf>
    <xf numFmtId="176" fontId="5" fillId="0" borderId="0" xfId="0" applyNumberFormat="1" applyFont="1" applyBorder="1" applyAlignment="1">
      <alignment vertical="center" shrinkToFit="1"/>
    </xf>
    <xf numFmtId="0" fontId="5" fillId="0" borderId="0" xfId="0" applyFont="1" applyBorder="1" applyAlignment="1">
      <alignment vertical="center"/>
    </xf>
    <xf numFmtId="0" fontId="0" fillId="0" borderId="12" xfId="0" applyBorder="1" applyAlignment="1">
      <alignment vertical="center" shrinkToFit="1"/>
    </xf>
    <xf numFmtId="0" fontId="3" fillId="0" borderId="10" xfId="0" applyFont="1" applyBorder="1" applyAlignment="1">
      <alignment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0" fontId="0" fillId="0" borderId="10" xfId="0" applyBorder="1" applyAlignment="1">
      <alignment vertical="center" shrinkToFit="1"/>
    </xf>
    <xf numFmtId="0" fontId="0" fillId="0" borderId="8" xfId="0" applyBorder="1" applyAlignment="1">
      <alignment vertical="center" shrinkToFit="1"/>
    </xf>
    <xf numFmtId="0" fontId="3" fillId="0" borderId="13" xfId="0" applyFont="1" applyBorder="1" applyAlignment="1">
      <alignment vertical="center" shrinkToFit="1"/>
    </xf>
    <xf numFmtId="0" fontId="3" fillId="0" borderId="12" xfId="0" applyFont="1" applyBorder="1" applyAlignment="1">
      <alignment vertical="center" shrinkToFit="1"/>
    </xf>
    <xf numFmtId="0" fontId="3" fillId="0" borderId="2" xfId="0" applyFont="1" applyBorder="1" applyAlignment="1">
      <alignment horizontal="center" vertical="center" shrinkToFit="1"/>
    </xf>
    <xf numFmtId="0" fontId="0" fillId="0" borderId="1" xfId="0" applyBorder="1">
      <alignment vertical="center"/>
    </xf>
    <xf numFmtId="0" fontId="0" fillId="0" borderId="12" xfId="0" applyBorder="1">
      <alignment vertical="center"/>
    </xf>
    <xf numFmtId="0" fontId="1" fillId="0" borderId="8" xfId="0" applyFont="1" applyBorder="1" applyAlignment="1">
      <alignment horizontal="center" vertical="center" shrinkToFit="1"/>
    </xf>
    <xf numFmtId="0" fontId="0" fillId="0" borderId="14" xfId="0" applyBorder="1">
      <alignment vertical="center"/>
    </xf>
    <xf numFmtId="0" fontId="0" fillId="0" borderId="9" xfId="0" applyBorder="1">
      <alignment vertical="center"/>
    </xf>
    <xf numFmtId="0" fontId="5" fillId="0" borderId="6" xfId="0" applyFont="1" applyBorder="1" applyAlignment="1">
      <alignment vertical="center" wrapText="1"/>
    </xf>
    <xf numFmtId="0" fontId="5" fillId="0" borderId="15" xfId="0" applyFont="1" applyBorder="1" applyAlignment="1">
      <alignment vertical="center" shrinkToFit="1"/>
    </xf>
    <xf numFmtId="0" fontId="5" fillId="0" borderId="11" xfId="0" applyFont="1" applyBorder="1" applyAlignment="1">
      <alignment horizontal="center" vertical="center" shrinkToFit="1"/>
    </xf>
    <xf numFmtId="0" fontId="5" fillId="0" borderId="6" xfId="0" applyFont="1" applyBorder="1" applyAlignment="1">
      <alignment vertical="center" wrapText="1" shrinkToFit="1"/>
    </xf>
    <xf numFmtId="0" fontId="5" fillId="0" borderId="16" xfId="0" applyFont="1" applyBorder="1" applyAlignment="1">
      <alignment horizontal="left" vertical="center" wrapText="1"/>
    </xf>
    <xf numFmtId="38" fontId="0" fillId="0" borderId="8" xfId="1" applyFont="1" applyBorder="1" applyAlignment="1">
      <alignment vertical="center" shrinkToFit="1"/>
    </xf>
    <xf numFmtId="38" fontId="0" fillId="0" borderId="12" xfId="0" applyNumberFormat="1" applyBorder="1" applyAlignment="1">
      <alignment vertical="center" shrinkToFit="1"/>
    </xf>
    <xf numFmtId="38" fontId="0" fillId="0" borderId="4" xfId="0" applyNumberFormat="1" applyBorder="1" applyAlignment="1">
      <alignment vertical="center" shrinkToFit="1"/>
    </xf>
    <xf numFmtId="38" fontId="0" fillId="0" borderId="8" xfId="0" applyNumberFormat="1" applyBorder="1" applyAlignment="1">
      <alignment vertical="center" shrinkToFit="1"/>
    </xf>
    <xf numFmtId="0" fontId="3" fillId="0" borderId="15" xfId="0" applyFont="1" applyBorder="1" applyAlignment="1">
      <alignment horizontal="center" vertical="center" shrinkToFit="1"/>
    </xf>
    <xf numFmtId="0" fontId="5" fillId="2" borderId="3" xfId="0" applyFont="1" applyFill="1" applyBorder="1" applyAlignment="1">
      <alignment horizontal="left" vertical="center"/>
    </xf>
    <xf numFmtId="0" fontId="0" fillId="2" borderId="5" xfId="0" applyFont="1" applyFill="1" applyBorder="1" applyAlignment="1">
      <alignment vertical="center" shrinkToFit="1"/>
    </xf>
    <xf numFmtId="0" fontId="0" fillId="2" borderId="7" xfId="0" applyFont="1" applyFill="1" applyBorder="1" applyAlignment="1">
      <alignment horizontal="center" vertical="center" shrinkToFit="1"/>
    </xf>
    <xf numFmtId="0" fontId="0" fillId="2" borderId="5" xfId="0" applyFill="1" applyBorder="1" applyAlignment="1">
      <alignment vertical="center" shrinkToFit="1"/>
    </xf>
    <xf numFmtId="0" fontId="5" fillId="2" borderId="2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vertical="center" shrinkToFit="1"/>
    </xf>
    <xf numFmtId="0" fontId="0" fillId="2" borderId="18" xfId="0" applyFont="1" applyFill="1" applyBorder="1" applyAlignment="1">
      <alignment horizontal="center" vertical="center" shrinkToFit="1"/>
    </xf>
    <xf numFmtId="0" fontId="0" fillId="2" borderId="1" xfId="0" applyFill="1" applyBorder="1" applyAlignment="1">
      <alignment horizontal="center" vertical="center" shrinkToFit="1"/>
    </xf>
    <xf numFmtId="0" fontId="3" fillId="2" borderId="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 shrinkToFit="1"/>
    </xf>
    <xf numFmtId="0" fontId="0" fillId="2" borderId="12" xfId="0" applyFont="1" applyFill="1" applyBorder="1" applyAlignment="1">
      <alignment vertical="center" shrinkToFit="1"/>
    </xf>
    <xf numFmtId="0" fontId="0" fillId="2" borderId="19" xfId="0" applyFont="1" applyFill="1" applyBorder="1" applyAlignment="1">
      <alignment horizontal="center" vertical="center" shrinkToFit="1"/>
    </xf>
    <xf numFmtId="0" fontId="3" fillId="2" borderId="12" xfId="0" applyFont="1" applyFill="1" applyBorder="1" applyAlignment="1">
      <alignment vertical="center" shrinkToFit="1"/>
    </xf>
    <xf numFmtId="0" fontId="0" fillId="2" borderId="8" xfId="0" applyFont="1" applyFill="1" applyBorder="1" applyAlignment="1">
      <alignment horizontal="center" vertical="center" shrinkToFit="1"/>
    </xf>
    <xf numFmtId="0" fontId="0" fillId="2" borderId="9" xfId="0" applyFont="1" applyFill="1" applyBorder="1" applyAlignment="1">
      <alignment horizontal="center" vertical="center" shrinkToFit="1"/>
    </xf>
    <xf numFmtId="0" fontId="0" fillId="2" borderId="8" xfId="0" applyFill="1" applyBorder="1" applyAlignment="1">
      <alignment vertical="center" shrinkToFit="1"/>
    </xf>
    <xf numFmtId="38" fontId="1" fillId="2" borderId="8" xfId="1" applyFont="1" applyFill="1" applyBorder="1" applyAlignment="1">
      <alignment vertical="center" shrinkToFit="1"/>
    </xf>
    <xf numFmtId="0" fontId="3" fillId="2" borderId="20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left" vertical="center"/>
    </xf>
    <xf numFmtId="0" fontId="0" fillId="2" borderId="13" xfId="0" applyFont="1" applyFill="1" applyBorder="1" applyAlignment="1">
      <alignment vertical="center" shrinkToFit="1"/>
    </xf>
    <xf numFmtId="0" fontId="0" fillId="2" borderId="13" xfId="0" applyFont="1" applyFill="1" applyBorder="1" applyAlignment="1">
      <alignment horizontal="center" vertical="center" shrinkToFit="1"/>
    </xf>
    <xf numFmtId="0" fontId="3" fillId="2" borderId="13" xfId="0" applyFont="1" applyFill="1" applyBorder="1" applyAlignment="1">
      <alignment vertical="center" shrinkToFit="1"/>
    </xf>
    <xf numFmtId="0" fontId="0" fillId="2" borderId="1" xfId="0" applyFont="1" applyFill="1" applyBorder="1" applyAlignment="1">
      <alignment horizontal="center" vertical="center" shrinkToFit="1"/>
    </xf>
    <xf numFmtId="0" fontId="0" fillId="2" borderId="1" xfId="0" applyFill="1" applyBorder="1" applyAlignment="1">
      <alignment vertical="center" shrinkToFit="1"/>
    </xf>
    <xf numFmtId="0" fontId="3" fillId="2" borderId="22" xfId="0" applyFont="1" applyFill="1" applyBorder="1" applyAlignment="1">
      <alignment horizontal="center" vertical="center"/>
    </xf>
    <xf numFmtId="0" fontId="0" fillId="2" borderId="12" xfId="0" applyFont="1" applyFill="1" applyBorder="1" applyAlignment="1">
      <alignment horizontal="center" vertical="center" shrinkToFit="1"/>
    </xf>
    <xf numFmtId="0" fontId="0" fillId="2" borderId="12" xfId="0" applyFill="1" applyBorder="1" applyAlignment="1">
      <alignment vertical="center" shrinkToFit="1"/>
    </xf>
    <xf numFmtId="38" fontId="1" fillId="2" borderId="8" xfId="1" applyFont="1" applyFill="1" applyBorder="1" applyAlignment="1">
      <alignment horizontal="right" vertical="center" shrinkToFit="1"/>
    </xf>
    <xf numFmtId="38" fontId="3" fillId="2" borderId="8" xfId="1" applyFont="1" applyFill="1" applyBorder="1" applyAlignment="1">
      <alignment horizontal="right" vertical="center" shrinkToFit="1"/>
    </xf>
    <xf numFmtId="0" fontId="3" fillId="2" borderId="15" xfId="0" applyFont="1" applyFill="1" applyBorder="1" applyAlignment="1">
      <alignment horizontal="center" vertical="center"/>
    </xf>
    <xf numFmtId="0" fontId="5" fillId="0" borderId="1" xfId="0" applyFont="1" applyBorder="1" applyAlignment="1">
      <alignment vertical="center" shrinkToFit="1"/>
    </xf>
    <xf numFmtId="0" fontId="5" fillId="0" borderId="2" xfId="0" applyFont="1" applyBorder="1" applyAlignment="1">
      <alignment vertical="center" wrapText="1" shrinkToFit="1"/>
    </xf>
    <xf numFmtId="0" fontId="5" fillId="0" borderId="8" xfId="0" applyFont="1" applyBorder="1" applyAlignment="1">
      <alignment horizontal="center" vertical="center" shrinkToFit="1"/>
    </xf>
    <xf numFmtId="0" fontId="0" fillId="0" borderId="8" xfId="0" applyFont="1" applyBorder="1" applyAlignment="1">
      <alignment vertical="center" shrinkToFit="1"/>
    </xf>
    <xf numFmtId="0" fontId="5" fillId="0" borderId="15" xfId="0" applyFont="1" applyBorder="1">
      <alignment vertical="center"/>
    </xf>
    <xf numFmtId="0" fontId="5" fillId="0" borderId="24" xfId="0" applyFont="1" applyBorder="1" applyAlignment="1">
      <alignment vertical="center" wrapText="1"/>
    </xf>
    <xf numFmtId="0" fontId="0" fillId="0" borderId="8" xfId="0" applyBorder="1" applyAlignment="1">
      <alignment horizontal="right" vertical="center" shrinkToFit="1"/>
    </xf>
    <xf numFmtId="0" fontId="5" fillId="0" borderId="21" xfId="0" applyFont="1" applyBorder="1" applyAlignment="1">
      <alignment vertical="center" wrapText="1"/>
    </xf>
    <xf numFmtId="0" fontId="5" fillId="0" borderId="13" xfId="0" applyFont="1" applyBorder="1" applyAlignment="1">
      <alignment vertical="center" shrinkToFit="1"/>
    </xf>
    <xf numFmtId="0" fontId="3" fillId="0" borderId="13" xfId="0" applyFont="1" applyBorder="1" applyAlignment="1">
      <alignment horizontal="center" vertical="center" shrinkToFit="1"/>
    </xf>
    <xf numFmtId="0" fontId="5" fillId="0" borderId="22" xfId="0" applyFont="1" applyBorder="1">
      <alignment vertical="center"/>
    </xf>
    <xf numFmtId="0" fontId="5" fillId="0" borderId="25" xfId="0" applyFont="1" applyBorder="1" applyAlignment="1">
      <alignment vertical="center" shrinkToFit="1"/>
    </xf>
    <xf numFmtId="0" fontId="5" fillId="0" borderId="25" xfId="0" applyFont="1" applyBorder="1">
      <alignment vertical="center"/>
    </xf>
    <xf numFmtId="0" fontId="5" fillId="0" borderId="22" xfId="0" applyFont="1" applyBorder="1" applyAlignment="1">
      <alignment vertical="center" shrinkToFit="1"/>
    </xf>
    <xf numFmtId="0" fontId="0" fillId="0" borderId="26" xfId="0" applyBorder="1">
      <alignment vertical="center"/>
    </xf>
    <xf numFmtId="0" fontId="0" fillId="0" borderId="2" xfId="0" applyBorder="1">
      <alignment vertical="center"/>
    </xf>
    <xf numFmtId="0" fontId="0" fillId="0" borderId="15" xfId="0" applyBorder="1">
      <alignment vertical="center"/>
    </xf>
    <xf numFmtId="0" fontId="0" fillId="0" borderId="5" xfId="0" applyBorder="1" applyAlignment="1">
      <alignment vertical="center" shrinkToFit="1"/>
    </xf>
    <xf numFmtId="0" fontId="0" fillId="0" borderId="19" xfId="0" applyBorder="1" applyAlignment="1">
      <alignment vertical="center" shrinkToFit="1"/>
    </xf>
    <xf numFmtId="0" fontId="0" fillId="0" borderId="0" xfId="0" applyBorder="1" applyAlignment="1">
      <alignment vertical="center"/>
    </xf>
    <xf numFmtId="0" fontId="3" fillId="0" borderId="10" xfId="0" applyFont="1" applyBorder="1" applyAlignment="1">
      <alignment horizontal="center" vertical="center" shrinkToFit="1"/>
    </xf>
    <xf numFmtId="0" fontId="0" fillId="0" borderId="27" xfId="0" applyBorder="1">
      <alignment vertical="center"/>
    </xf>
    <xf numFmtId="0" fontId="5" fillId="0" borderId="28" xfId="0" applyFont="1" applyBorder="1" applyAlignment="1">
      <alignment horizontal="center" vertical="center" shrinkToFit="1"/>
    </xf>
    <xf numFmtId="49" fontId="5" fillId="0" borderId="28" xfId="0" applyNumberFormat="1" applyFont="1" applyBorder="1" applyAlignment="1">
      <alignment horizontal="center" vertical="center"/>
    </xf>
    <xf numFmtId="0" fontId="5" fillId="0" borderId="17" xfId="0" applyFont="1" applyBorder="1" applyAlignment="1">
      <alignment vertical="center" shrinkToFit="1"/>
    </xf>
    <xf numFmtId="0" fontId="3" fillId="0" borderId="17" xfId="0" applyFont="1" applyBorder="1" applyAlignment="1">
      <alignment horizontal="center" vertical="center" shrinkToFit="1"/>
    </xf>
    <xf numFmtId="0" fontId="5" fillId="0" borderId="26" xfId="0" applyFont="1" applyBorder="1" applyAlignment="1">
      <alignment vertical="center" shrinkToFit="1"/>
    </xf>
    <xf numFmtId="0" fontId="5" fillId="0" borderId="0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 shrinkToFit="1"/>
    </xf>
    <xf numFmtId="0" fontId="0" fillId="0" borderId="0" xfId="0" applyBorder="1">
      <alignment vertical="center"/>
    </xf>
    <xf numFmtId="0" fontId="5" fillId="0" borderId="26" xfId="0" applyFont="1" applyBorder="1">
      <alignment vertical="center"/>
    </xf>
    <xf numFmtId="176" fontId="5" fillId="0" borderId="27" xfId="0" applyNumberFormat="1" applyFont="1" applyBorder="1" applyAlignment="1">
      <alignment vertical="center" shrinkToFit="1"/>
    </xf>
    <xf numFmtId="0" fontId="0" fillId="0" borderId="0" xfId="0" applyFont="1" applyBorder="1" applyAlignment="1">
      <alignment vertical="center" shrinkToFit="1"/>
    </xf>
    <xf numFmtId="0" fontId="5" fillId="0" borderId="27" xfId="0" applyFont="1" applyBorder="1" applyAlignment="1">
      <alignment horizontal="center" vertical="center" shrinkToFit="1"/>
    </xf>
    <xf numFmtId="0" fontId="3" fillId="0" borderId="27" xfId="0" applyFont="1" applyBorder="1" applyAlignment="1">
      <alignment horizontal="center" vertical="center" shrinkToFit="1"/>
    </xf>
    <xf numFmtId="0" fontId="5" fillId="0" borderId="27" xfId="0" applyFont="1" applyBorder="1">
      <alignment vertical="center"/>
    </xf>
    <xf numFmtId="0" fontId="0" fillId="0" borderId="29" xfId="0" applyBorder="1">
      <alignment vertical="center"/>
    </xf>
    <xf numFmtId="0" fontId="5" fillId="0" borderId="0" xfId="0" applyFont="1" applyBorder="1">
      <alignment vertical="center"/>
    </xf>
    <xf numFmtId="0" fontId="0" fillId="0" borderId="27" xfId="0" applyBorder="1" applyAlignment="1">
      <alignment vertical="center"/>
    </xf>
    <xf numFmtId="0" fontId="3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0" fillId="0" borderId="0" xfId="0" applyFont="1">
      <alignment vertical="center"/>
    </xf>
    <xf numFmtId="0" fontId="0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0" fontId="5" fillId="0" borderId="44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 shrinkToFit="1"/>
    </xf>
    <xf numFmtId="38" fontId="5" fillId="0" borderId="44" xfId="1" applyFont="1" applyBorder="1" applyAlignment="1">
      <alignment horizontal="center" vertical="center"/>
    </xf>
    <xf numFmtId="49" fontId="0" fillId="0" borderId="44" xfId="0" applyNumberFormat="1" applyFont="1" applyBorder="1" applyAlignment="1">
      <alignment horizontal="center" vertical="center"/>
    </xf>
    <xf numFmtId="0" fontId="0" fillId="0" borderId="44" xfId="0" applyFont="1" applyBorder="1" applyAlignment="1">
      <alignment horizontal="center" vertical="center" shrinkToFit="1"/>
    </xf>
    <xf numFmtId="38" fontId="3" fillId="0" borderId="44" xfId="1" applyFont="1" applyBorder="1" applyAlignment="1">
      <alignment vertical="center" shrinkToFit="1"/>
    </xf>
    <xf numFmtId="176" fontId="0" fillId="0" borderId="44" xfId="0" applyNumberFormat="1" applyFont="1" applyBorder="1" applyAlignment="1">
      <alignment vertical="center" shrinkToFit="1"/>
    </xf>
    <xf numFmtId="0" fontId="5" fillId="0" borderId="44" xfId="0" applyFont="1" applyBorder="1" applyAlignment="1">
      <alignment vertical="center" shrinkToFit="1"/>
    </xf>
    <xf numFmtId="0" fontId="5" fillId="0" borderId="44" xfId="0" applyFont="1" applyBorder="1">
      <alignment vertical="center"/>
    </xf>
    <xf numFmtId="0" fontId="5" fillId="0" borderId="46" xfId="0" applyFont="1" applyBorder="1" applyAlignment="1">
      <alignment vertical="center" wrapText="1" shrinkToFit="1"/>
    </xf>
    <xf numFmtId="0" fontId="0" fillId="0" borderId="46" xfId="0" applyFont="1" applyBorder="1" applyAlignment="1">
      <alignment horizontal="center" vertical="center" shrinkToFit="1"/>
    </xf>
    <xf numFmtId="38" fontId="3" fillId="0" borderId="46" xfId="1" applyFont="1" applyBorder="1" applyAlignment="1">
      <alignment vertical="center" shrinkToFit="1"/>
    </xf>
    <xf numFmtId="176" fontId="0" fillId="0" borderId="46" xfId="0" applyNumberFormat="1" applyFont="1" applyBorder="1" applyAlignment="1">
      <alignment vertical="center" shrinkToFit="1"/>
    </xf>
    <xf numFmtId="0" fontId="5" fillId="0" borderId="47" xfId="0" applyFont="1" applyBorder="1" applyAlignment="1">
      <alignment vertical="center" shrinkToFit="1"/>
    </xf>
    <xf numFmtId="0" fontId="0" fillId="0" borderId="47" xfId="0" applyFont="1" applyBorder="1" applyAlignment="1">
      <alignment horizontal="center" vertical="center" shrinkToFit="1"/>
    </xf>
    <xf numFmtId="38" fontId="3" fillId="0" borderId="47" xfId="1" applyFont="1" applyBorder="1" applyAlignment="1">
      <alignment vertical="center" shrinkToFit="1"/>
    </xf>
    <xf numFmtId="0" fontId="0" fillId="0" borderId="47" xfId="0" applyFont="1" applyBorder="1">
      <alignment vertical="center"/>
    </xf>
    <xf numFmtId="0" fontId="0" fillId="0" borderId="45" xfId="0" applyFont="1" applyBorder="1" applyAlignment="1">
      <alignment horizontal="center" vertical="center" shrinkToFit="1"/>
    </xf>
    <xf numFmtId="38" fontId="3" fillId="0" borderId="45" xfId="1" applyFont="1" applyBorder="1" applyAlignment="1">
      <alignment vertical="center" shrinkToFit="1"/>
    </xf>
    <xf numFmtId="176" fontId="0" fillId="0" borderId="45" xfId="0" applyNumberFormat="1" applyFont="1" applyBorder="1" applyAlignment="1">
      <alignment vertical="center" shrinkToFit="1"/>
    </xf>
    <xf numFmtId="38" fontId="3" fillId="0" borderId="45" xfId="1" applyFont="1" applyBorder="1" applyAlignment="1">
      <alignment vertical="center"/>
    </xf>
    <xf numFmtId="0" fontId="0" fillId="0" borderId="45" xfId="0" applyFont="1" applyBorder="1">
      <alignment vertical="center"/>
    </xf>
    <xf numFmtId="0" fontId="5" fillId="2" borderId="46" xfId="0" applyFont="1" applyFill="1" applyBorder="1" applyAlignment="1">
      <alignment horizontal="left" vertical="center"/>
    </xf>
    <xf numFmtId="0" fontId="0" fillId="2" borderId="46" xfId="0" applyFont="1" applyFill="1" applyBorder="1" applyAlignment="1">
      <alignment horizontal="center" vertical="center" shrinkToFit="1"/>
    </xf>
    <xf numFmtId="38" fontId="3" fillId="2" borderId="46" xfId="1" applyFont="1" applyFill="1" applyBorder="1" applyAlignment="1">
      <alignment vertical="center" shrinkToFit="1"/>
    </xf>
    <xf numFmtId="0" fontId="0" fillId="2" borderId="46" xfId="0" applyFont="1" applyFill="1" applyBorder="1" applyAlignment="1">
      <alignment vertical="center"/>
    </xf>
    <xf numFmtId="0" fontId="3" fillId="2" borderId="47" xfId="0" applyFont="1" applyFill="1" applyBorder="1" applyAlignment="1">
      <alignment horizontal="center" vertical="center"/>
    </xf>
    <xf numFmtId="0" fontId="0" fillId="2" borderId="47" xfId="0" applyFont="1" applyFill="1" applyBorder="1" applyAlignment="1">
      <alignment horizontal="center" vertical="center" shrinkToFit="1"/>
    </xf>
    <xf numFmtId="38" fontId="3" fillId="2" borderId="47" xfId="1" applyFont="1" applyFill="1" applyBorder="1" applyAlignment="1">
      <alignment vertical="center" shrinkToFit="1"/>
    </xf>
    <xf numFmtId="176" fontId="0" fillId="2" borderId="47" xfId="0" applyNumberFormat="1" applyFont="1" applyFill="1" applyBorder="1" applyAlignment="1">
      <alignment vertical="center" shrinkToFit="1"/>
    </xf>
    <xf numFmtId="0" fontId="0" fillId="2" borderId="45" xfId="0" applyFont="1" applyFill="1" applyBorder="1" applyAlignment="1">
      <alignment horizontal="center" vertical="center" shrinkToFit="1"/>
    </xf>
    <xf numFmtId="38" fontId="3" fillId="2" borderId="45" xfId="1" applyFont="1" applyFill="1" applyBorder="1" applyAlignment="1">
      <alignment vertical="center" shrinkToFit="1"/>
    </xf>
    <xf numFmtId="176" fontId="0" fillId="2" borderId="45" xfId="0" applyNumberFormat="1" applyFont="1" applyFill="1" applyBorder="1" applyAlignment="1">
      <alignment vertical="center" shrinkToFit="1"/>
    </xf>
    <xf numFmtId="38" fontId="3" fillId="0" borderId="45" xfId="1" applyFont="1" applyFill="1" applyBorder="1" applyAlignment="1">
      <alignment vertical="center" shrinkToFit="1"/>
    </xf>
    <xf numFmtId="0" fontId="5" fillId="0" borderId="46" xfId="0" applyFont="1" applyBorder="1" applyAlignment="1">
      <alignment vertical="center" wrapText="1"/>
    </xf>
    <xf numFmtId="0" fontId="5" fillId="0" borderId="46" xfId="0" applyFont="1" applyBorder="1" applyAlignment="1">
      <alignment vertical="center" shrinkToFit="1"/>
    </xf>
    <xf numFmtId="0" fontId="5" fillId="0" borderId="47" xfId="0" applyFont="1" applyBorder="1" applyAlignment="1">
      <alignment vertical="center" wrapText="1" shrinkToFit="1"/>
    </xf>
    <xf numFmtId="176" fontId="0" fillId="0" borderId="47" xfId="0" applyNumberFormat="1" applyFont="1" applyBorder="1" applyAlignment="1">
      <alignment vertical="center" shrinkToFit="1"/>
    </xf>
    <xf numFmtId="0" fontId="5" fillId="0" borderId="46" xfId="0" applyFont="1" applyBorder="1" applyAlignment="1">
      <alignment horizontal="left" vertical="center" shrinkToFit="1"/>
    </xf>
    <xf numFmtId="0" fontId="3" fillId="0" borderId="47" xfId="0" applyFont="1" applyBorder="1" applyAlignment="1">
      <alignment horizontal="center" vertical="center" shrinkToFit="1"/>
    </xf>
    <xf numFmtId="0" fontId="5" fillId="0" borderId="47" xfId="0" applyFont="1" applyBorder="1" applyAlignment="1">
      <alignment vertical="center" wrapText="1"/>
    </xf>
    <xf numFmtId="0" fontId="5" fillId="0" borderId="48" xfId="0" applyFont="1" applyBorder="1" applyAlignment="1">
      <alignment vertical="center" shrinkToFit="1"/>
    </xf>
    <xf numFmtId="0" fontId="5" fillId="0" borderId="48" xfId="0" applyFont="1" applyBorder="1" applyAlignment="1">
      <alignment vertical="center" wrapText="1" shrinkToFit="1"/>
    </xf>
    <xf numFmtId="0" fontId="5" fillId="0" borderId="48" xfId="0" applyFont="1" applyBorder="1">
      <alignment vertical="center"/>
    </xf>
    <xf numFmtId="0" fontId="5" fillId="2" borderId="48" xfId="0" applyFont="1" applyFill="1" applyBorder="1" applyAlignment="1">
      <alignment horizontal="left" vertical="center"/>
    </xf>
    <xf numFmtId="0" fontId="3" fillId="2" borderId="48" xfId="0" applyFont="1" applyFill="1" applyBorder="1" applyAlignment="1">
      <alignment horizontal="center" vertical="center"/>
    </xf>
    <xf numFmtId="0" fontId="5" fillId="0" borderId="48" xfId="0" applyFont="1" applyBorder="1" applyAlignment="1">
      <alignment horizontal="left" vertical="center"/>
    </xf>
    <xf numFmtId="0" fontId="5" fillId="0" borderId="48" xfId="0" applyFont="1" applyBorder="1" applyAlignment="1">
      <alignment horizontal="center" vertical="center" shrinkToFit="1"/>
    </xf>
    <xf numFmtId="0" fontId="3" fillId="0" borderId="48" xfId="0" applyFont="1" applyBorder="1" applyAlignment="1">
      <alignment horizontal="center" vertical="center" shrinkToFit="1"/>
    </xf>
    <xf numFmtId="0" fontId="5" fillId="0" borderId="0" xfId="0" applyFont="1" applyFill="1">
      <alignment vertical="center"/>
    </xf>
    <xf numFmtId="0" fontId="5" fillId="0" borderId="0" xfId="0" applyFont="1" applyFill="1" applyAlignment="1">
      <alignment vertical="center"/>
    </xf>
    <xf numFmtId="0" fontId="7" fillId="0" borderId="0" xfId="0" applyFont="1" applyFill="1" applyAlignment="1">
      <alignment vertical="center" wrapText="1"/>
    </xf>
    <xf numFmtId="0" fontId="0" fillId="0" borderId="0" xfId="0" applyFill="1">
      <alignment vertical="center"/>
    </xf>
    <xf numFmtId="0" fontId="5" fillId="0" borderId="44" xfId="0" applyFont="1" applyFill="1" applyBorder="1" applyAlignment="1">
      <alignment horizontal="center" vertical="center" shrinkToFit="1"/>
    </xf>
    <xf numFmtId="0" fontId="0" fillId="0" borderId="46" xfId="0" applyFill="1" applyBorder="1" applyAlignment="1">
      <alignment vertical="center" shrinkToFit="1"/>
    </xf>
    <xf numFmtId="0" fontId="0" fillId="0" borderId="45" xfId="0" applyFill="1" applyBorder="1" applyAlignment="1">
      <alignment vertical="center" shrinkToFit="1"/>
    </xf>
    <xf numFmtId="0" fontId="1" fillId="0" borderId="45" xfId="0" applyFont="1" applyFill="1" applyBorder="1" applyAlignment="1">
      <alignment horizontal="center" vertical="center" shrinkToFit="1"/>
    </xf>
    <xf numFmtId="0" fontId="0" fillId="0" borderId="47" xfId="0" applyFont="1" applyFill="1" applyBorder="1" applyAlignment="1">
      <alignment horizontal="center" vertical="center" shrinkToFit="1"/>
    </xf>
    <xf numFmtId="0" fontId="0" fillId="0" borderId="46" xfId="0" applyFont="1" applyFill="1" applyBorder="1" applyAlignment="1">
      <alignment vertical="center" shrinkToFit="1"/>
    </xf>
    <xf numFmtId="0" fontId="0" fillId="0" borderId="45" xfId="0" applyFont="1" applyFill="1" applyBorder="1" applyAlignment="1">
      <alignment vertical="center" shrinkToFit="1"/>
    </xf>
    <xf numFmtId="0" fontId="0" fillId="0" borderId="45" xfId="0" applyFont="1" applyFill="1" applyBorder="1" applyAlignment="1">
      <alignment horizontal="center" vertical="center" shrinkToFit="1"/>
    </xf>
    <xf numFmtId="0" fontId="5" fillId="0" borderId="46" xfId="0" applyFont="1" applyFill="1" applyBorder="1" applyAlignment="1">
      <alignment vertical="center" shrinkToFit="1"/>
    </xf>
    <xf numFmtId="0" fontId="5" fillId="0" borderId="45" xfId="0" applyFont="1" applyFill="1" applyBorder="1" applyAlignment="1">
      <alignment vertical="center" shrinkToFit="1"/>
    </xf>
    <xf numFmtId="0" fontId="1" fillId="0" borderId="47" xfId="0" applyFont="1" applyFill="1" applyBorder="1" applyAlignment="1">
      <alignment horizontal="center" vertical="center" shrinkToFit="1"/>
    </xf>
    <xf numFmtId="0" fontId="3" fillId="0" borderId="45" xfId="0" applyFont="1" applyFill="1" applyBorder="1" applyAlignment="1">
      <alignment horizontal="center" vertical="center" shrinkToFit="1"/>
    </xf>
    <xf numFmtId="0" fontId="3" fillId="0" borderId="47" xfId="0" applyFont="1" applyFill="1" applyBorder="1" applyAlignment="1">
      <alignment horizontal="center" vertical="center" shrinkToFit="1"/>
    </xf>
    <xf numFmtId="0" fontId="5" fillId="0" borderId="47" xfId="0" applyFont="1" applyFill="1" applyBorder="1" applyAlignment="1">
      <alignment horizontal="center" vertical="center" shrinkToFit="1"/>
    </xf>
    <xf numFmtId="0" fontId="0" fillId="0" borderId="44" xfId="0" applyFill="1" applyBorder="1" applyAlignment="1">
      <alignment horizontal="center" vertical="center" shrinkToFit="1"/>
    </xf>
    <xf numFmtId="0" fontId="5" fillId="0" borderId="48" xfId="0" applyFont="1" applyFill="1" applyBorder="1" applyAlignment="1">
      <alignment vertical="center" shrinkToFit="1"/>
    </xf>
    <xf numFmtId="0" fontId="0" fillId="0" borderId="48" xfId="0" applyFont="1" applyBorder="1" applyAlignment="1">
      <alignment horizontal="center" vertical="center" shrinkToFit="1"/>
    </xf>
    <xf numFmtId="38" fontId="3" fillId="0" borderId="48" xfId="1" applyFont="1" applyBorder="1" applyAlignment="1">
      <alignment vertical="center" shrinkToFit="1"/>
    </xf>
    <xf numFmtId="176" fontId="0" fillId="0" borderId="48" xfId="0" applyNumberFormat="1" applyFont="1" applyBorder="1" applyAlignment="1">
      <alignment vertical="center" shrinkToFit="1"/>
    </xf>
    <xf numFmtId="0" fontId="5" fillId="0" borderId="48" xfId="0" applyFont="1" applyBorder="1" applyAlignment="1">
      <alignment vertical="center" wrapText="1"/>
    </xf>
    <xf numFmtId="0" fontId="8" fillId="0" borderId="0" xfId="0" applyFont="1" applyAlignment="1">
      <alignment horizontal="center" vertical="center"/>
    </xf>
    <xf numFmtId="176" fontId="9" fillId="2" borderId="45" xfId="0" applyNumberFormat="1" applyFont="1" applyFill="1" applyBorder="1" applyAlignment="1">
      <alignment vertical="center" wrapText="1" shrinkToFit="1"/>
    </xf>
    <xf numFmtId="176" fontId="3" fillId="0" borderId="30" xfId="0" applyNumberFormat="1" applyFont="1" applyBorder="1" applyAlignment="1">
      <alignment vertical="center" shrinkToFit="1"/>
    </xf>
    <xf numFmtId="0" fontId="0" fillId="0" borderId="31" xfId="0" applyBorder="1" applyAlignment="1">
      <alignment vertical="center"/>
    </xf>
    <xf numFmtId="176" fontId="5" fillId="0" borderId="9" xfId="0" applyNumberFormat="1" applyFont="1" applyBorder="1" applyAlignment="1">
      <alignment vertical="center" shrinkToFit="1"/>
    </xf>
    <xf numFmtId="0" fontId="0" fillId="0" borderId="14" xfId="0" applyBorder="1" applyAlignment="1">
      <alignment vertical="center"/>
    </xf>
    <xf numFmtId="176" fontId="5" fillId="0" borderId="23" xfId="0" applyNumberFormat="1" applyFont="1" applyBorder="1" applyAlignment="1">
      <alignment vertical="center" shrinkToFit="1"/>
    </xf>
    <xf numFmtId="0" fontId="5" fillId="0" borderId="32" xfId="0" applyFont="1" applyBorder="1" applyAlignment="1">
      <alignment vertical="center"/>
    </xf>
    <xf numFmtId="176" fontId="5" fillId="0" borderId="18" xfId="0" applyNumberFormat="1" applyFont="1" applyBorder="1" applyAlignment="1">
      <alignment vertical="center" shrinkToFit="1"/>
    </xf>
    <xf numFmtId="0" fontId="0" fillId="0" borderId="33" xfId="0" applyBorder="1" applyAlignment="1">
      <alignment vertical="center"/>
    </xf>
    <xf numFmtId="176" fontId="5" fillId="0" borderId="1" xfId="0" applyNumberFormat="1" applyFont="1" applyBorder="1" applyAlignment="1">
      <alignment vertical="center" shrinkToFit="1"/>
    </xf>
    <xf numFmtId="0" fontId="5" fillId="0" borderId="34" xfId="0" applyFont="1" applyBorder="1" applyAlignment="1">
      <alignment vertical="center"/>
    </xf>
    <xf numFmtId="176" fontId="3" fillId="0" borderId="18" xfId="0" applyNumberFormat="1" applyFont="1" applyBorder="1" applyAlignment="1">
      <alignment vertical="center" shrinkToFit="1"/>
    </xf>
    <xf numFmtId="176" fontId="5" fillId="0" borderId="35" xfId="0" applyNumberFormat="1" applyFont="1" applyBorder="1" applyAlignment="1">
      <alignment vertical="center" shrinkToFit="1"/>
    </xf>
    <xf numFmtId="0" fontId="5" fillId="0" borderId="36" xfId="0" applyFont="1" applyBorder="1" applyAlignment="1">
      <alignment vertical="center"/>
    </xf>
    <xf numFmtId="176" fontId="5" fillId="0" borderId="37" xfId="0" applyNumberFormat="1" applyFont="1" applyBorder="1" applyAlignment="1">
      <alignment vertical="center" shrinkToFit="1"/>
    </xf>
    <xf numFmtId="0" fontId="0" fillId="0" borderId="38" xfId="0" applyBorder="1" applyAlignment="1">
      <alignment vertical="center"/>
    </xf>
    <xf numFmtId="176" fontId="3" fillId="0" borderId="9" xfId="0" applyNumberFormat="1" applyFont="1" applyBorder="1" applyAlignment="1">
      <alignment vertical="center" shrinkToFit="1"/>
    </xf>
    <xf numFmtId="176" fontId="5" fillId="0" borderId="19" xfId="0" applyNumberFormat="1" applyFont="1" applyBorder="1" applyAlignment="1">
      <alignment vertical="center" shrinkToFit="1"/>
    </xf>
    <xf numFmtId="0" fontId="0" fillId="0" borderId="39" xfId="0" applyBorder="1" applyAlignment="1">
      <alignment vertical="center"/>
    </xf>
    <xf numFmtId="176" fontId="5" fillId="0" borderId="7" xfId="0" applyNumberFormat="1" applyFont="1" applyBorder="1" applyAlignment="1">
      <alignment vertical="center" shrinkToFit="1"/>
    </xf>
    <xf numFmtId="0" fontId="0" fillId="0" borderId="0" xfId="0" applyBorder="1" applyAlignment="1">
      <alignment vertical="center"/>
    </xf>
    <xf numFmtId="176" fontId="5" fillId="0" borderId="30" xfId="0" applyNumberFormat="1" applyFont="1" applyBorder="1" applyAlignment="1">
      <alignment horizontal="left" vertical="center" shrinkToFit="1"/>
    </xf>
    <xf numFmtId="176" fontId="5" fillId="0" borderId="31" xfId="0" applyNumberFormat="1" applyFont="1" applyBorder="1" applyAlignment="1">
      <alignment horizontal="left" vertical="center" shrinkToFit="1"/>
    </xf>
    <xf numFmtId="176" fontId="3" fillId="0" borderId="14" xfId="0" applyNumberFormat="1" applyFont="1" applyBorder="1" applyAlignment="1">
      <alignment vertical="center" shrinkToFit="1"/>
    </xf>
    <xf numFmtId="176" fontId="5" fillId="0" borderId="12" xfId="0" applyNumberFormat="1" applyFont="1" applyBorder="1" applyAlignment="1">
      <alignment vertical="center" shrinkToFit="1"/>
    </xf>
    <xf numFmtId="0" fontId="5" fillId="0" borderId="40" xfId="0" applyFont="1" applyBorder="1" applyAlignment="1">
      <alignment vertical="center"/>
    </xf>
    <xf numFmtId="176" fontId="3" fillId="2" borderId="9" xfId="0" applyNumberFormat="1" applyFont="1" applyFill="1" applyBorder="1" applyAlignment="1">
      <alignment vertical="center" shrinkToFit="1"/>
    </xf>
    <xf numFmtId="0" fontId="0" fillId="2" borderId="14" xfId="0" applyFill="1" applyBorder="1" applyAlignment="1">
      <alignment vertical="center"/>
    </xf>
    <xf numFmtId="176" fontId="3" fillId="0" borderId="7" xfId="0" applyNumberFormat="1" applyFont="1" applyBorder="1" applyAlignment="1">
      <alignment vertical="center" shrinkToFit="1"/>
    </xf>
    <xf numFmtId="0" fontId="0" fillId="0" borderId="29" xfId="0" applyBorder="1" applyAlignment="1">
      <alignment vertical="center"/>
    </xf>
    <xf numFmtId="176" fontId="5" fillId="2" borderId="18" xfId="0" applyNumberFormat="1" applyFont="1" applyFill="1" applyBorder="1" applyAlignment="1">
      <alignment vertical="center" shrinkToFit="1"/>
    </xf>
    <xf numFmtId="0" fontId="5" fillId="2" borderId="33" xfId="0" applyFont="1" applyFill="1" applyBorder="1" applyAlignment="1">
      <alignment vertical="center"/>
    </xf>
    <xf numFmtId="176" fontId="5" fillId="2" borderId="19" xfId="0" applyNumberFormat="1" applyFont="1" applyFill="1" applyBorder="1" applyAlignment="1">
      <alignment vertical="center" shrinkToFit="1"/>
    </xf>
    <xf numFmtId="0" fontId="0" fillId="2" borderId="39" xfId="0" applyFill="1" applyBorder="1" applyAlignment="1">
      <alignment vertical="center"/>
    </xf>
    <xf numFmtId="176" fontId="5" fillId="2" borderId="9" xfId="0" applyNumberFormat="1" applyFont="1" applyFill="1" applyBorder="1" applyAlignment="1">
      <alignment vertical="center" shrinkToFit="1"/>
    </xf>
    <xf numFmtId="0" fontId="5" fillId="2" borderId="14" xfId="0" applyFont="1" applyFill="1" applyBorder="1" applyAlignment="1">
      <alignment vertical="center"/>
    </xf>
    <xf numFmtId="176" fontId="3" fillId="2" borderId="18" xfId="0" applyNumberFormat="1" applyFont="1" applyFill="1" applyBorder="1" applyAlignment="1">
      <alignment vertical="center" shrinkToFit="1"/>
    </xf>
    <xf numFmtId="0" fontId="0" fillId="2" borderId="33" xfId="0" applyFill="1" applyBorder="1" applyAlignment="1">
      <alignment vertical="center"/>
    </xf>
    <xf numFmtId="176" fontId="5" fillId="2" borderId="1" xfId="0" applyNumberFormat="1" applyFont="1" applyFill="1" applyBorder="1" applyAlignment="1">
      <alignment vertical="center" shrinkToFit="1"/>
    </xf>
    <xf numFmtId="0" fontId="5" fillId="2" borderId="34" xfId="0" applyFont="1" applyFill="1" applyBorder="1" applyAlignment="1">
      <alignment vertical="center"/>
    </xf>
    <xf numFmtId="176" fontId="3" fillId="2" borderId="19" xfId="0" applyNumberFormat="1" applyFont="1" applyFill="1" applyBorder="1" applyAlignment="1">
      <alignment vertical="center" shrinkToFit="1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shrinkToFit="1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49" fontId="5" fillId="0" borderId="42" xfId="0" applyNumberFormat="1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5" fillId="0" borderId="33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176" fontId="5" fillId="0" borderId="8" xfId="0" applyNumberFormat="1" applyFont="1" applyBorder="1" applyAlignment="1">
      <alignment vertical="center" shrinkToFit="1"/>
    </xf>
    <xf numFmtId="0" fontId="5" fillId="0" borderId="41" xfId="0" applyFont="1" applyBorder="1" applyAlignment="1">
      <alignment vertical="center"/>
    </xf>
    <xf numFmtId="176" fontId="3" fillId="2" borderId="7" xfId="0" applyNumberFormat="1" applyFont="1" applyFill="1" applyBorder="1" applyAlignment="1">
      <alignment vertical="center" shrinkToFit="1"/>
    </xf>
    <xf numFmtId="0" fontId="0" fillId="2" borderId="29" xfId="0" applyFill="1" applyBorder="1" applyAlignment="1">
      <alignment vertical="center"/>
    </xf>
    <xf numFmtId="0" fontId="3" fillId="2" borderId="35" xfId="0" applyFont="1" applyFill="1" applyBorder="1" applyAlignment="1">
      <alignment vertical="center"/>
    </xf>
    <xf numFmtId="0" fontId="3" fillId="2" borderId="36" xfId="0" applyFont="1" applyFill="1" applyBorder="1" applyAlignment="1">
      <alignment vertical="center"/>
    </xf>
    <xf numFmtId="176" fontId="3" fillId="0" borderId="19" xfId="0" applyNumberFormat="1" applyFont="1" applyBorder="1" applyAlignment="1">
      <alignment vertical="center" shrinkToFit="1"/>
    </xf>
    <xf numFmtId="176" fontId="5" fillId="2" borderId="19" xfId="0" applyNumberFormat="1" applyFont="1" applyFill="1" applyBorder="1" applyAlignment="1">
      <alignment vertical="center" wrapText="1" shrinkToFit="1"/>
    </xf>
    <xf numFmtId="0" fontId="5" fillId="2" borderId="39" xfId="0" applyFont="1" applyFill="1" applyBorder="1" applyAlignment="1">
      <alignment vertical="center" wrapText="1"/>
    </xf>
    <xf numFmtId="176" fontId="5" fillId="2" borderId="8" xfId="0" applyNumberFormat="1" applyFont="1" applyFill="1" applyBorder="1" applyAlignment="1">
      <alignment vertical="center" shrinkToFit="1"/>
    </xf>
    <xf numFmtId="0" fontId="5" fillId="2" borderId="41" xfId="0" applyFont="1" applyFill="1" applyBorder="1" applyAlignment="1">
      <alignment vertical="center"/>
    </xf>
    <xf numFmtId="0" fontId="6" fillId="0" borderId="27" xfId="0" applyFont="1" applyFill="1" applyBorder="1" applyAlignment="1">
      <alignment horizontal="center" vertical="center" shrinkToFi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146</xdr:row>
      <xdr:rowOff>0</xdr:rowOff>
    </xdr:from>
    <xdr:to>
      <xdr:col>1</xdr:col>
      <xdr:colOff>76200</xdr:colOff>
      <xdr:row>147</xdr:row>
      <xdr:rowOff>38100</xdr:rowOff>
    </xdr:to>
    <xdr:sp macro="" textlink="">
      <xdr:nvSpPr>
        <xdr:cNvPr id="23114" name="Text Box 1"/>
        <xdr:cNvSpPr txBox="1">
          <a:spLocks noChangeArrowheads="1"/>
        </xdr:cNvSpPr>
      </xdr:nvSpPr>
      <xdr:spPr bwMode="auto">
        <a:xfrm>
          <a:off x="685800" y="444436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146</xdr:row>
      <xdr:rowOff>0</xdr:rowOff>
    </xdr:from>
    <xdr:to>
      <xdr:col>1</xdr:col>
      <xdr:colOff>76200</xdr:colOff>
      <xdr:row>147</xdr:row>
      <xdr:rowOff>38100</xdr:rowOff>
    </xdr:to>
    <xdr:sp macro="" textlink="">
      <xdr:nvSpPr>
        <xdr:cNvPr id="23115" name="Text Box 1"/>
        <xdr:cNvSpPr txBox="1">
          <a:spLocks noChangeArrowheads="1"/>
        </xdr:cNvSpPr>
      </xdr:nvSpPr>
      <xdr:spPr bwMode="auto">
        <a:xfrm>
          <a:off x="685800" y="444436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146</xdr:row>
      <xdr:rowOff>0</xdr:rowOff>
    </xdr:from>
    <xdr:to>
      <xdr:col>1</xdr:col>
      <xdr:colOff>76200</xdr:colOff>
      <xdr:row>147</xdr:row>
      <xdr:rowOff>47625</xdr:rowOff>
    </xdr:to>
    <xdr:sp macro="" textlink="">
      <xdr:nvSpPr>
        <xdr:cNvPr id="23116" name="Text Box 1"/>
        <xdr:cNvSpPr txBox="1">
          <a:spLocks noChangeArrowheads="1"/>
        </xdr:cNvSpPr>
      </xdr:nvSpPr>
      <xdr:spPr bwMode="auto">
        <a:xfrm>
          <a:off x="685800" y="44443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146</xdr:row>
      <xdr:rowOff>0</xdr:rowOff>
    </xdr:from>
    <xdr:to>
      <xdr:col>1</xdr:col>
      <xdr:colOff>76200</xdr:colOff>
      <xdr:row>147</xdr:row>
      <xdr:rowOff>47625</xdr:rowOff>
    </xdr:to>
    <xdr:sp macro="" textlink="">
      <xdr:nvSpPr>
        <xdr:cNvPr id="23117" name="Text Box 1"/>
        <xdr:cNvSpPr txBox="1">
          <a:spLocks noChangeArrowheads="1"/>
        </xdr:cNvSpPr>
      </xdr:nvSpPr>
      <xdr:spPr bwMode="auto">
        <a:xfrm>
          <a:off x="685800" y="44443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342900</xdr:colOff>
      <xdr:row>32</xdr:row>
      <xdr:rowOff>0</xdr:rowOff>
    </xdr:from>
    <xdr:to>
      <xdr:col>4</xdr:col>
      <xdr:colOff>9525</xdr:colOff>
      <xdr:row>32</xdr:row>
      <xdr:rowOff>209550</xdr:rowOff>
    </xdr:to>
    <xdr:sp macro="" textlink="">
      <xdr:nvSpPr>
        <xdr:cNvPr id="23118" name="Text Box 1"/>
        <xdr:cNvSpPr txBox="1">
          <a:spLocks noChangeArrowheads="1"/>
        </xdr:cNvSpPr>
      </xdr:nvSpPr>
      <xdr:spPr bwMode="auto">
        <a:xfrm>
          <a:off x="4371975" y="87534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342900</xdr:colOff>
      <xdr:row>37</xdr:row>
      <xdr:rowOff>0</xdr:rowOff>
    </xdr:from>
    <xdr:to>
      <xdr:col>4</xdr:col>
      <xdr:colOff>9525</xdr:colOff>
      <xdr:row>37</xdr:row>
      <xdr:rowOff>209550</xdr:rowOff>
    </xdr:to>
    <xdr:sp macro="" textlink="">
      <xdr:nvSpPr>
        <xdr:cNvPr id="23119" name="Text Box 1"/>
        <xdr:cNvSpPr txBox="1">
          <a:spLocks noChangeArrowheads="1"/>
        </xdr:cNvSpPr>
      </xdr:nvSpPr>
      <xdr:spPr bwMode="auto">
        <a:xfrm>
          <a:off x="4371975" y="102108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342900</xdr:colOff>
      <xdr:row>35</xdr:row>
      <xdr:rowOff>0</xdr:rowOff>
    </xdr:from>
    <xdr:to>
      <xdr:col>4</xdr:col>
      <xdr:colOff>9525</xdr:colOff>
      <xdr:row>35</xdr:row>
      <xdr:rowOff>209550</xdr:rowOff>
    </xdr:to>
    <xdr:sp macro="" textlink="">
      <xdr:nvSpPr>
        <xdr:cNvPr id="23120" name="Text Box 1"/>
        <xdr:cNvSpPr txBox="1">
          <a:spLocks noChangeArrowheads="1"/>
        </xdr:cNvSpPr>
      </xdr:nvSpPr>
      <xdr:spPr bwMode="auto">
        <a:xfrm>
          <a:off x="4371975" y="96393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342900</xdr:colOff>
      <xdr:row>109</xdr:row>
      <xdr:rowOff>0</xdr:rowOff>
    </xdr:from>
    <xdr:to>
      <xdr:col>4</xdr:col>
      <xdr:colOff>9525</xdr:colOff>
      <xdr:row>109</xdr:row>
      <xdr:rowOff>209550</xdr:rowOff>
    </xdr:to>
    <xdr:sp macro="" textlink="">
      <xdr:nvSpPr>
        <xdr:cNvPr id="23121" name="Text Box 1"/>
        <xdr:cNvSpPr txBox="1">
          <a:spLocks noChangeArrowheads="1"/>
        </xdr:cNvSpPr>
      </xdr:nvSpPr>
      <xdr:spPr bwMode="auto">
        <a:xfrm>
          <a:off x="4371975" y="327755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342900</xdr:colOff>
      <xdr:row>122</xdr:row>
      <xdr:rowOff>0</xdr:rowOff>
    </xdr:from>
    <xdr:to>
      <xdr:col>4</xdr:col>
      <xdr:colOff>9525</xdr:colOff>
      <xdr:row>122</xdr:row>
      <xdr:rowOff>209550</xdr:rowOff>
    </xdr:to>
    <xdr:sp macro="" textlink="">
      <xdr:nvSpPr>
        <xdr:cNvPr id="23122" name="Text Box 1"/>
        <xdr:cNvSpPr txBox="1">
          <a:spLocks noChangeArrowheads="1"/>
        </xdr:cNvSpPr>
      </xdr:nvSpPr>
      <xdr:spPr bwMode="auto">
        <a:xfrm>
          <a:off x="4371975" y="369855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342900</xdr:colOff>
      <xdr:row>132</xdr:row>
      <xdr:rowOff>0</xdr:rowOff>
    </xdr:from>
    <xdr:to>
      <xdr:col>4</xdr:col>
      <xdr:colOff>9525</xdr:colOff>
      <xdr:row>132</xdr:row>
      <xdr:rowOff>209550</xdr:rowOff>
    </xdr:to>
    <xdr:sp macro="" textlink="">
      <xdr:nvSpPr>
        <xdr:cNvPr id="23123" name="Text Box 1"/>
        <xdr:cNvSpPr txBox="1">
          <a:spLocks noChangeArrowheads="1"/>
        </xdr:cNvSpPr>
      </xdr:nvSpPr>
      <xdr:spPr bwMode="auto">
        <a:xfrm>
          <a:off x="4371975" y="40128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342900</xdr:colOff>
      <xdr:row>142</xdr:row>
      <xdr:rowOff>0</xdr:rowOff>
    </xdr:from>
    <xdr:to>
      <xdr:col>4</xdr:col>
      <xdr:colOff>9525</xdr:colOff>
      <xdr:row>142</xdr:row>
      <xdr:rowOff>209550</xdr:rowOff>
    </xdr:to>
    <xdr:sp macro="" textlink="">
      <xdr:nvSpPr>
        <xdr:cNvPr id="23124" name="Text Box 1"/>
        <xdr:cNvSpPr txBox="1">
          <a:spLocks noChangeArrowheads="1"/>
        </xdr:cNvSpPr>
      </xdr:nvSpPr>
      <xdr:spPr bwMode="auto">
        <a:xfrm>
          <a:off x="4371975" y="432720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342900</xdr:colOff>
      <xdr:row>145</xdr:row>
      <xdr:rowOff>0</xdr:rowOff>
    </xdr:from>
    <xdr:to>
      <xdr:col>4</xdr:col>
      <xdr:colOff>9525</xdr:colOff>
      <xdr:row>145</xdr:row>
      <xdr:rowOff>219075</xdr:rowOff>
    </xdr:to>
    <xdr:sp macro="" textlink="">
      <xdr:nvSpPr>
        <xdr:cNvPr id="23125" name="Text Box 1"/>
        <xdr:cNvSpPr txBox="1">
          <a:spLocks noChangeArrowheads="1"/>
        </xdr:cNvSpPr>
      </xdr:nvSpPr>
      <xdr:spPr bwMode="auto">
        <a:xfrm>
          <a:off x="4371975" y="441579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342900</xdr:colOff>
      <xdr:row>145</xdr:row>
      <xdr:rowOff>0</xdr:rowOff>
    </xdr:from>
    <xdr:to>
      <xdr:col>4</xdr:col>
      <xdr:colOff>9525</xdr:colOff>
      <xdr:row>145</xdr:row>
      <xdr:rowOff>219075</xdr:rowOff>
    </xdr:to>
    <xdr:sp macro="" textlink="">
      <xdr:nvSpPr>
        <xdr:cNvPr id="23126" name="Text Box 1"/>
        <xdr:cNvSpPr txBox="1">
          <a:spLocks noChangeArrowheads="1"/>
        </xdr:cNvSpPr>
      </xdr:nvSpPr>
      <xdr:spPr bwMode="auto">
        <a:xfrm>
          <a:off x="4371975" y="441579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342900</xdr:colOff>
      <xdr:row>108</xdr:row>
      <xdr:rowOff>0</xdr:rowOff>
    </xdr:from>
    <xdr:to>
      <xdr:col>4</xdr:col>
      <xdr:colOff>9525</xdr:colOff>
      <xdr:row>108</xdr:row>
      <xdr:rowOff>209550</xdr:rowOff>
    </xdr:to>
    <xdr:sp macro="" textlink="">
      <xdr:nvSpPr>
        <xdr:cNvPr id="23127" name="Text Box 1"/>
        <xdr:cNvSpPr txBox="1">
          <a:spLocks noChangeArrowheads="1"/>
        </xdr:cNvSpPr>
      </xdr:nvSpPr>
      <xdr:spPr bwMode="auto">
        <a:xfrm>
          <a:off x="4371975" y="32461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342900</xdr:colOff>
      <xdr:row>121</xdr:row>
      <xdr:rowOff>0</xdr:rowOff>
    </xdr:from>
    <xdr:to>
      <xdr:col>4</xdr:col>
      <xdr:colOff>9525</xdr:colOff>
      <xdr:row>121</xdr:row>
      <xdr:rowOff>209550</xdr:rowOff>
    </xdr:to>
    <xdr:sp macro="" textlink="">
      <xdr:nvSpPr>
        <xdr:cNvPr id="23128" name="Text Box 1"/>
        <xdr:cNvSpPr txBox="1">
          <a:spLocks noChangeArrowheads="1"/>
        </xdr:cNvSpPr>
      </xdr:nvSpPr>
      <xdr:spPr bwMode="auto">
        <a:xfrm>
          <a:off x="4371975" y="366712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342900</xdr:colOff>
      <xdr:row>131</xdr:row>
      <xdr:rowOff>0</xdr:rowOff>
    </xdr:from>
    <xdr:to>
      <xdr:col>4</xdr:col>
      <xdr:colOff>9525</xdr:colOff>
      <xdr:row>131</xdr:row>
      <xdr:rowOff>209550</xdr:rowOff>
    </xdr:to>
    <xdr:sp macro="" textlink="">
      <xdr:nvSpPr>
        <xdr:cNvPr id="23129" name="Text Box 1"/>
        <xdr:cNvSpPr txBox="1">
          <a:spLocks noChangeArrowheads="1"/>
        </xdr:cNvSpPr>
      </xdr:nvSpPr>
      <xdr:spPr bwMode="auto">
        <a:xfrm>
          <a:off x="4371975" y="398145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342900</xdr:colOff>
      <xdr:row>141</xdr:row>
      <xdr:rowOff>0</xdr:rowOff>
    </xdr:from>
    <xdr:to>
      <xdr:col>4</xdr:col>
      <xdr:colOff>9525</xdr:colOff>
      <xdr:row>141</xdr:row>
      <xdr:rowOff>209550</xdr:rowOff>
    </xdr:to>
    <xdr:sp macro="" textlink="">
      <xdr:nvSpPr>
        <xdr:cNvPr id="23130" name="Text Box 1"/>
        <xdr:cNvSpPr txBox="1">
          <a:spLocks noChangeArrowheads="1"/>
        </xdr:cNvSpPr>
      </xdr:nvSpPr>
      <xdr:spPr bwMode="auto">
        <a:xfrm>
          <a:off x="4371975" y="429577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342900</xdr:colOff>
      <xdr:row>144</xdr:row>
      <xdr:rowOff>0</xdr:rowOff>
    </xdr:from>
    <xdr:to>
      <xdr:col>4</xdr:col>
      <xdr:colOff>9525</xdr:colOff>
      <xdr:row>144</xdr:row>
      <xdr:rowOff>219075</xdr:rowOff>
    </xdr:to>
    <xdr:sp macro="" textlink="">
      <xdr:nvSpPr>
        <xdr:cNvPr id="23131" name="Text Box 1"/>
        <xdr:cNvSpPr txBox="1">
          <a:spLocks noChangeArrowheads="1"/>
        </xdr:cNvSpPr>
      </xdr:nvSpPr>
      <xdr:spPr bwMode="auto">
        <a:xfrm>
          <a:off x="4371975" y="438435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342900</xdr:colOff>
      <xdr:row>145</xdr:row>
      <xdr:rowOff>0</xdr:rowOff>
    </xdr:from>
    <xdr:to>
      <xdr:col>4</xdr:col>
      <xdr:colOff>9525</xdr:colOff>
      <xdr:row>145</xdr:row>
      <xdr:rowOff>219075</xdr:rowOff>
    </xdr:to>
    <xdr:sp macro="" textlink="">
      <xdr:nvSpPr>
        <xdr:cNvPr id="23132" name="Text Box 1"/>
        <xdr:cNvSpPr txBox="1">
          <a:spLocks noChangeArrowheads="1"/>
        </xdr:cNvSpPr>
      </xdr:nvSpPr>
      <xdr:spPr bwMode="auto">
        <a:xfrm>
          <a:off x="4371975" y="441579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G146"/>
  <sheetViews>
    <sheetView view="pageBreakPreview" topLeftCell="A13" zoomScaleNormal="100" zoomScaleSheetLayoutView="100" workbookViewId="0">
      <selection activeCell="C112" sqref="C112"/>
    </sheetView>
  </sheetViews>
  <sheetFormatPr defaultRowHeight="13.2" x14ac:dyDescent="0.2"/>
  <cols>
    <col min="2" max="2" width="20.44140625" customWidth="1"/>
    <col min="3" max="3" width="23.33203125" customWidth="1"/>
    <col min="4" max="4" width="5.33203125" customWidth="1"/>
    <col min="5" max="5" width="19.21875" customWidth="1"/>
    <col min="6" max="6" width="12.44140625" customWidth="1"/>
    <col min="7" max="7" width="35.109375" customWidth="1"/>
    <col min="8" max="8" width="4.77734375" customWidth="1"/>
  </cols>
  <sheetData>
    <row r="1" spans="2:7" ht="14.25" customHeight="1" x14ac:dyDescent="0.2">
      <c r="B1" s="7"/>
      <c r="C1" s="7"/>
      <c r="D1" s="7"/>
      <c r="E1" s="7"/>
      <c r="F1" s="240" t="s">
        <v>96</v>
      </c>
      <c r="G1" s="240"/>
    </row>
    <row r="2" spans="2:7" ht="14.25" customHeight="1" x14ac:dyDescent="0.2">
      <c r="B2" s="7"/>
      <c r="C2" s="7"/>
      <c r="D2" s="7"/>
      <c r="E2" s="7"/>
      <c r="F2" s="8"/>
      <c r="G2" s="8"/>
    </row>
    <row r="3" spans="2:7" ht="14.25" customHeight="1" x14ac:dyDescent="0.2">
      <c r="B3" s="7" t="s">
        <v>11</v>
      </c>
      <c r="C3" s="7"/>
      <c r="D3" s="7"/>
      <c r="E3" s="7"/>
      <c r="F3" s="7"/>
      <c r="G3" s="7"/>
    </row>
    <row r="4" spans="2:7" ht="14.25" customHeight="1" x14ac:dyDescent="0.2">
      <c r="B4" s="241" t="s">
        <v>63</v>
      </c>
      <c r="C4" s="241"/>
      <c r="D4" s="241"/>
      <c r="E4" s="7"/>
      <c r="F4" s="7"/>
      <c r="G4" s="7"/>
    </row>
    <row r="5" spans="2:7" ht="14.25" customHeight="1" x14ac:dyDescent="0.2">
      <c r="B5" s="2"/>
      <c r="C5" s="2"/>
      <c r="D5" s="2"/>
      <c r="E5" s="7"/>
      <c r="F5" s="7"/>
      <c r="G5" s="7"/>
    </row>
    <row r="6" spans="2:7" ht="14.25" customHeight="1" x14ac:dyDescent="0.2">
      <c r="B6" s="2"/>
      <c r="C6" s="2"/>
      <c r="D6" s="2"/>
      <c r="E6" s="7" t="s">
        <v>12</v>
      </c>
      <c r="F6" s="7"/>
      <c r="G6" s="7"/>
    </row>
    <row r="7" spans="2:7" ht="14.25" customHeight="1" x14ac:dyDescent="0.2">
      <c r="B7" s="2"/>
      <c r="C7" s="2"/>
      <c r="D7" s="2"/>
      <c r="E7" s="7"/>
      <c r="F7" s="7"/>
      <c r="G7" s="7"/>
    </row>
    <row r="8" spans="2:7" ht="14.25" customHeight="1" x14ac:dyDescent="0.2">
      <c r="B8" s="2"/>
      <c r="C8" s="2"/>
      <c r="D8" s="2"/>
      <c r="E8" s="7"/>
      <c r="F8" s="7"/>
      <c r="G8" s="7"/>
    </row>
    <row r="9" spans="2:7" ht="14.25" customHeight="1" x14ac:dyDescent="0.2">
      <c r="B9" s="2"/>
      <c r="C9" s="2"/>
      <c r="D9" s="2"/>
      <c r="E9" s="7" t="s">
        <v>13</v>
      </c>
      <c r="F9" s="7"/>
      <c r="G9" s="7"/>
    </row>
    <row r="10" spans="2:7" ht="14.25" customHeight="1" x14ac:dyDescent="0.2">
      <c r="B10" s="2"/>
      <c r="C10" s="2"/>
      <c r="D10" s="2"/>
      <c r="E10" s="7"/>
      <c r="F10" s="7"/>
      <c r="G10" s="7"/>
    </row>
    <row r="11" spans="2:7" ht="14.25" customHeight="1" x14ac:dyDescent="0.2">
      <c r="B11" s="2"/>
      <c r="C11" s="2"/>
      <c r="D11" s="2"/>
      <c r="E11" s="7"/>
      <c r="F11" s="7"/>
      <c r="G11" s="7"/>
    </row>
    <row r="12" spans="2:7" ht="14.25" customHeight="1" x14ac:dyDescent="0.2">
      <c r="B12" s="2"/>
      <c r="C12" s="2"/>
      <c r="D12" s="2"/>
      <c r="E12" s="7" t="s">
        <v>14</v>
      </c>
      <c r="F12" s="7"/>
      <c r="G12" s="8" t="s">
        <v>19</v>
      </c>
    </row>
    <row r="13" spans="2:7" ht="14.25" customHeight="1" x14ac:dyDescent="0.2">
      <c r="B13" s="2"/>
      <c r="C13" s="2"/>
      <c r="D13" s="2"/>
      <c r="E13" s="7"/>
      <c r="F13" s="7"/>
      <c r="G13" s="7"/>
    </row>
    <row r="14" spans="2:7" ht="14.25" customHeight="1" x14ac:dyDescent="0.2">
      <c r="B14" s="2"/>
      <c r="C14" s="2"/>
      <c r="D14" s="7"/>
      <c r="E14" s="7"/>
      <c r="F14" s="7"/>
      <c r="G14" s="7"/>
    </row>
    <row r="15" spans="2:7" ht="14.25" customHeight="1" x14ac:dyDescent="0.2">
      <c r="B15" s="242" t="s">
        <v>64</v>
      </c>
      <c r="C15" s="242"/>
      <c r="D15" s="242"/>
      <c r="E15" s="242"/>
      <c r="F15" s="242"/>
      <c r="G15" s="242"/>
    </row>
    <row r="16" spans="2:7" ht="14.25" customHeight="1" x14ac:dyDescent="0.2">
      <c r="B16" s="242"/>
      <c r="C16" s="242"/>
      <c r="D16" s="242"/>
      <c r="E16" s="242"/>
      <c r="F16" s="242"/>
      <c r="G16" s="242"/>
    </row>
    <row r="17" spans="2:7" ht="14.25" customHeight="1" x14ac:dyDescent="0.2"/>
    <row r="18" spans="2:7" ht="33.75" customHeight="1" thickBot="1" x14ac:dyDescent="0.25">
      <c r="B18" s="243" t="s">
        <v>15</v>
      </c>
      <c r="C18" s="244"/>
      <c r="D18" s="244"/>
      <c r="E18" s="244"/>
      <c r="F18" s="244"/>
      <c r="G18" s="245"/>
    </row>
    <row r="19" spans="2:7" ht="24.9" customHeight="1" x14ac:dyDescent="0.2">
      <c r="B19" s="6" t="s">
        <v>4</v>
      </c>
      <c r="C19" s="103" t="s">
        <v>5</v>
      </c>
      <c r="D19" s="103" t="s">
        <v>6</v>
      </c>
      <c r="E19" s="104" t="s">
        <v>16</v>
      </c>
      <c r="F19" s="246" t="s">
        <v>17</v>
      </c>
      <c r="G19" s="247"/>
    </row>
    <row r="20" spans="2:7" ht="34.5" customHeight="1" x14ac:dyDescent="0.2">
      <c r="B20" s="45" t="s">
        <v>55</v>
      </c>
      <c r="C20" s="28" t="s">
        <v>56</v>
      </c>
      <c r="D20" s="101" t="s">
        <v>7</v>
      </c>
      <c r="E20" s="28"/>
      <c r="F20" s="204"/>
      <c r="G20" s="205"/>
    </row>
    <row r="21" spans="2:7" ht="24.9" customHeight="1" x14ac:dyDescent="0.2">
      <c r="B21" s="21" t="s">
        <v>57</v>
      </c>
      <c r="C21" s="3" t="s">
        <v>3</v>
      </c>
      <c r="D21" s="1" t="s">
        <v>61</v>
      </c>
      <c r="E21" s="3"/>
      <c r="F21" s="206"/>
      <c r="G21" s="248"/>
    </row>
    <row r="22" spans="2:7" ht="24.9" customHeight="1" thickBot="1" x14ac:dyDescent="0.25">
      <c r="B22" s="20"/>
      <c r="C22" s="13" t="s">
        <v>20</v>
      </c>
      <c r="D22" s="14" t="s">
        <v>21</v>
      </c>
      <c r="E22" s="34"/>
      <c r="F22" s="223" t="s">
        <v>44</v>
      </c>
      <c r="G22" s="224"/>
    </row>
    <row r="23" spans="2:7" ht="24.9" customHeight="1" thickBot="1" x14ac:dyDescent="0.25">
      <c r="B23" s="35"/>
      <c r="C23" s="15" t="s">
        <v>46</v>
      </c>
      <c r="D23" s="16"/>
      <c r="E23" s="46">
        <f>SUM(E20:E22)</f>
        <v>0</v>
      </c>
      <c r="F23" s="202"/>
      <c r="G23" s="249"/>
    </row>
    <row r="24" spans="2:7" ht="24.9" customHeight="1" thickBot="1" x14ac:dyDescent="0.25">
      <c r="B24" s="35"/>
      <c r="C24" s="15" t="s">
        <v>23</v>
      </c>
      <c r="D24" s="16"/>
      <c r="E24" s="46"/>
      <c r="F24" s="202"/>
      <c r="G24" s="203"/>
    </row>
    <row r="25" spans="2:7" ht="24.9" customHeight="1" thickBot="1" x14ac:dyDescent="0.25">
      <c r="B25" s="50"/>
      <c r="C25" s="15" t="s">
        <v>47</v>
      </c>
      <c r="D25" s="16"/>
      <c r="E25" s="46">
        <f>E23+E24</f>
        <v>0</v>
      </c>
      <c r="F25" s="250"/>
      <c r="G25" s="251"/>
    </row>
    <row r="26" spans="2:7" ht="24.9" customHeight="1" x14ac:dyDescent="0.2">
      <c r="B26" s="51" t="s">
        <v>58</v>
      </c>
      <c r="C26" s="52" t="s">
        <v>1</v>
      </c>
      <c r="D26" s="53" t="s">
        <v>7</v>
      </c>
      <c r="E26" s="54"/>
      <c r="F26" s="252" t="s">
        <v>2</v>
      </c>
      <c r="G26" s="253"/>
    </row>
    <row r="27" spans="2:7" ht="24.9" customHeight="1" x14ac:dyDescent="0.2">
      <c r="B27" s="55" t="s">
        <v>59</v>
      </c>
      <c r="C27" s="56" t="s">
        <v>27</v>
      </c>
      <c r="D27" s="57" t="s">
        <v>7</v>
      </c>
      <c r="E27" s="58"/>
      <c r="F27" s="235" t="s">
        <v>2</v>
      </c>
      <c r="G27" s="236"/>
    </row>
    <row r="28" spans="2:7" ht="24.9" customHeight="1" x14ac:dyDescent="0.2">
      <c r="B28" s="59"/>
      <c r="C28" s="56" t="s">
        <v>0</v>
      </c>
      <c r="D28" s="57" t="s">
        <v>7</v>
      </c>
      <c r="E28" s="60"/>
      <c r="F28" s="235" t="s">
        <v>2</v>
      </c>
      <c r="G28" s="236"/>
    </row>
    <row r="29" spans="2:7" ht="24.9" customHeight="1" x14ac:dyDescent="0.2">
      <c r="B29" s="59"/>
      <c r="C29" s="56" t="s">
        <v>24</v>
      </c>
      <c r="D29" s="57" t="s">
        <v>7</v>
      </c>
      <c r="E29" s="60"/>
      <c r="F29" s="229"/>
      <c r="G29" s="230"/>
    </row>
    <row r="30" spans="2:7" ht="81.75" customHeight="1" thickBot="1" x14ac:dyDescent="0.25">
      <c r="B30" s="59"/>
      <c r="C30" s="61" t="s">
        <v>45</v>
      </c>
      <c r="D30" s="62" t="s">
        <v>7</v>
      </c>
      <c r="E30" s="63"/>
      <c r="F30" s="257" t="s">
        <v>40</v>
      </c>
      <c r="G30" s="258"/>
    </row>
    <row r="31" spans="2:7" ht="24.9" customHeight="1" thickBot="1" x14ac:dyDescent="0.25">
      <c r="B31" s="59"/>
      <c r="C31" s="64" t="s">
        <v>46</v>
      </c>
      <c r="D31" s="65"/>
      <c r="E31" s="66">
        <f>SUM(E26:E30)</f>
        <v>0</v>
      </c>
      <c r="F31" s="259"/>
      <c r="G31" s="260"/>
    </row>
    <row r="32" spans="2:7" ht="24.9" customHeight="1" thickBot="1" x14ac:dyDescent="0.25">
      <c r="B32" s="59"/>
      <c r="C32" s="64" t="s">
        <v>23</v>
      </c>
      <c r="D32" s="65"/>
      <c r="E32" s="67"/>
      <c r="F32" s="225" t="s">
        <v>2</v>
      </c>
      <c r="G32" s="226"/>
    </row>
    <row r="33" spans="2:7" ht="24.9" customHeight="1" thickBot="1" x14ac:dyDescent="0.25">
      <c r="B33" s="68"/>
      <c r="C33" s="64" t="s">
        <v>47</v>
      </c>
      <c r="D33" s="65"/>
      <c r="E33" s="67">
        <f>E31+E32</f>
        <v>0</v>
      </c>
      <c r="F33" s="225" t="s">
        <v>2</v>
      </c>
      <c r="G33" s="226"/>
    </row>
    <row r="34" spans="2:7" ht="22.5" customHeight="1" x14ac:dyDescent="0.2">
      <c r="B34" s="44" t="s">
        <v>35</v>
      </c>
      <c r="C34" s="31" t="s">
        <v>1</v>
      </c>
      <c r="D34" s="18" t="s">
        <v>7</v>
      </c>
      <c r="E34" s="13" t="s">
        <v>2</v>
      </c>
      <c r="F34" s="227" t="s">
        <v>2</v>
      </c>
      <c r="G34" s="228"/>
    </row>
    <row r="35" spans="2:7" ht="22.5" customHeight="1" x14ac:dyDescent="0.2">
      <c r="B35" s="4" t="s">
        <v>26</v>
      </c>
      <c r="C35" s="11" t="s">
        <v>27</v>
      </c>
      <c r="D35" s="12" t="s">
        <v>7</v>
      </c>
      <c r="E35" s="11"/>
      <c r="F35" s="210" t="s">
        <v>2</v>
      </c>
      <c r="G35" s="207"/>
    </row>
    <row r="36" spans="2:7" ht="22.5" customHeight="1" x14ac:dyDescent="0.2">
      <c r="B36" s="4" t="s">
        <v>8</v>
      </c>
      <c r="C36" s="11" t="s">
        <v>0</v>
      </c>
      <c r="D36" s="12" t="s">
        <v>7</v>
      </c>
      <c r="E36" s="12"/>
      <c r="F36" s="210" t="s">
        <v>2</v>
      </c>
      <c r="G36" s="207"/>
    </row>
    <row r="37" spans="2:7" ht="22.5" customHeight="1" x14ac:dyDescent="0.2">
      <c r="B37" s="5"/>
      <c r="C37" s="11" t="s">
        <v>24</v>
      </c>
      <c r="D37" s="12" t="s">
        <v>7</v>
      </c>
      <c r="E37" s="13" t="s">
        <v>2</v>
      </c>
      <c r="F37" s="256" t="s">
        <v>2</v>
      </c>
      <c r="G37" s="217"/>
    </row>
    <row r="38" spans="2:7" ht="22.5" customHeight="1" x14ac:dyDescent="0.2">
      <c r="B38" s="5"/>
      <c r="C38" s="11" t="s">
        <v>25</v>
      </c>
      <c r="D38" s="12" t="s">
        <v>7</v>
      </c>
      <c r="E38" s="36"/>
      <c r="F38" s="256" t="s">
        <v>2</v>
      </c>
      <c r="G38" s="217"/>
    </row>
    <row r="39" spans="2:7" ht="22.5" customHeight="1" x14ac:dyDescent="0.2">
      <c r="B39" s="4" t="s">
        <v>8</v>
      </c>
      <c r="C39" s="11" t="s">
        <v>3</v>
      </c>
      <c r="D39" s="12" t="s">
        <v>36</v>
      </c>
      <c r="E39" s="36"/>
      <c r="F39" s="208" t="s">
        <v>43</v>
      </c>
      <c r="G39" s="209"/>
    </row>
    <row r="40" spans="2:7" ht="22.5" customHeight="1" thickBot="1" x14ac:dyDescent="0.25">
      <c r="B40" s="4" t="s">
        <v>8</v>
      </c>
      <c r="C40" s="27" t="s">
        <v>20</v>
      </c>
      <c r="D40" s="30" t="s">
        <v>21</v>
      </c>
      <c r="E40" s="37"/>
      <c r="F40" s="223" t="s">
        <v>44</v>
      </c>
      <c r="G40" s="224"/>
    </row>
    <row r="41" spans="2:7" ht="22.5" customHeight="1" thickBot="1" x14ac:dyDescent="0.25">
      <c r="B41" s="5"/>
      <c r="C41" s="38" t="s">
        <v>22</v>
      </c>
      <c r="D41" s="29" t="s">
        <v>2</v>
      </c>
      <c r="E41" s="46">
        <f>SUM(E34:E40)</f>
        <v>0</v>
      </c>
      <c r="F41" s="40"/>
      <c r="G41" s="39"/>
    </row>
    <row r="42" spans="2:7" ht="22.5" customHeight="1" thickBot="1" x14ac:dyDescent="0.25">
      <c r="B42" s="4"/>
      <c r="C42" s="38" t="s">
        <v>23</v>
      </c>
      <c r="D42" s="29"/>
      <c r="E42" s="46"/>
      <c r="F42" s="40"/>
      <c r="G42" s="39"/>
    </row>
    <row r="43" spans="2:7" ht="22.5" customHeight="1" thickBot="1" x14ac:dyDescent="0.25">
      <c r="B43" s="42" t="s">
        <v>2</v>
      </c>
      <c r="C43" s="17" t="s">
        <v>62</v>
      </c>
      <c r="D43" s="29"/>
      <c r="E43" s="46">
        <f>E41+E42</f>
        <v>0</v>
      </c>
      <c r="F43" s="40"/>
      <c r="G43" s="39"/>
    </row>
    <row r="44" spans="2:7" ht="24.9" customHeight="1" x14ac:dyDescent="0.2">
      <c r="B44" s="69" t="s">
        <v>28</v>
      </c>
      <c r="C44" s="70" t="s">
        <v>1</v>
      </c>
      <c r="D44" s="71" t="s">
        <v>7</v>
      </c>
      <c r="E44" s="72"/>
      <c r="F44" s="254" t="s">
        <v>8</v>
      </c>
      <c r="G44" s="255"/>
    </row>
    <row r="45" spans="2:7" ht="24.9" customHeight="1" x14ac:dyDescent="0.2">
      <c r="B45" s="55" t="s">
        <v>48</v>
      </c>
      <c r="C45" s="56" t="s">
        <v>49</v>
      </c>
      <c r="D45" s="73" t="s">
        <v>7</v>
      </c>
      <c r="E45" s="60"/>
      <c r="F45" s="235" t="s">
        <v>2</v>
      </c>
      <c r="G45" s="236"/>
    </row>
    <row r="46" spans="2:7" ht="24.9" customHeight="1" x14ac:dyDescent="0.2">
      <c r="B46" s="59"/>
      <c r="C46" s="56" t="s">
        <v>0</v>
      </c>
      <c r="D46" s="73" t="s">
        <v>7</v>
      </c>
      <c r="E46" s="60"/>
      <c r="F46" s="235" t="s">
        <v>2</v>
      </c>
      <c r="G46" s="236"/>
    </row>
    <row r="47" spans="2:7" ht="24.9" customHeight="1" x14ac:dyDescent="0.2">
      <c r="B47" s="59"/>
      <c r="C47" s="56" t="s">
        <v>24</v>
      </c>
      <c r="D47" s="73" t="s">
        <v>7</v>
      </c>
      <c r="E47" s="60"/>
      <c r="F47" s="235" t="s">
        <v>2</v>
      </c>
      <c r="G47" s="236"/>
    </row>
    <row r="48" spans="2:7" ht="24.9" customHeight="1" x14ac:dyDescent="0.2">
      <c r="B48" s="59"/>
      <c r="C48" s="56" t="s">
        <v>45</v>
      </c>
      <c r="D48" s="73" t="s">
        <v>7</v>
      </c>
      <c r="E48" s="60"/>
      <c r="F48" s="235" t="s">
        <v>2</v>
      </c>
      <c r="G48" s="236"/>
    </row>
    <row r="49" spans="2:7" ht="24.9" customHeight="1" x14ac:dyDescent="0.2">
      <c r="B49" s="59"/>
      <c r="C49" s="56" t="s">
        <v>3</v>
      </c>
      <c r="D49" s="73" t="s">
        <v>50</v>
      </c>
      <c r="E49" s="60"/>
      <c r="F49" s="229" t="s">
        <v>43</v>
      </c>
      <c r="G49" s="230"/>
    </row>
    <row r="50" spans="2:7" ht="24.9" customHeight="1" x14ac:dyDescent="0.2">
      <c r="B50" s="59"/>
      <c r="C50" s="56" t="s">
        <v>20</v>
      </c>
      <c r="D50" s="73" t="s">
        <v>21</v>
      </c>
      <c r="E50" s="74"/>
      <c r="F50" s="237" t="s">
        <v>44</v>
      </c>
      <c r="G50" s="238"/>
    </row>
    <row r="51" spans="2:7" ht="24.9" customHeight="1" x14ac:dyDescent="0.2">
      <c r="B51" s="59"/>
      <c r="C51" s="56" t="s">
        <v>29</v>
      </c>
      <c r="D51" s="73" t="s">
        <v>7</v>
      </c>
      <c r="E51" s="74"/>
      <c r="F51" s="235" t="s">
        <v>2</v>
      </c>
      <c r="G51" s="236"/>
    </row>
    <row r="52" spans="2:7" ht="24.9" customHeight="1" x14ac:dyDescent="0.2">
      <c r="B52" s="59"/>
      <c r="C52" s="56" t="s">
        <v>30</v>
      </c>
      <c r="D52" s="73" t="s">
        <v>7</v>
      </c>
      <c r="E52" s="58"/>
      <c r="F52" s="235" t="s">
        <v>2</v>
      </c>
      <c r="G52" s="236"/>
    </row>
    <row r="53" spans="2:7" ht="24.9" customHeight="1" x14ac:dyDescent="0.2">
      <c r="B53" s="59"/>
      <c r="C53" s="56" t="s">
        <v>31</v>
      </c>
      <c r="D53" s="73" t="s">
        <v>7</v>
      </c>
      <c r="E53" s="63"/>
      <c r="F53" s="239" t="s">
        <v>2</v>
      </c>
      <c r="G53" s="232"/>
    </row>
    <row r="54" spans="2:7" ht="24.9" customHeight="1" x14ac:dyDescent="0.2">
      <c r="B54" s="59"/>
      <c r="C54" s="56" t="s">
        <v>32</v>
      </c>
      <c r="D54" s="73" t="s">
        <v>7</v>
      </c>
      <c r="E54" s="60" t="s">
        <v>2</v>
      </c>
      <c r="F54" s="229"/>
      <c r="G54" s="230"/>
    </row>
    <row r="55" spans="2:7" ht="24.9" customHeight="1" x14ac:dyDescent="0.2">
      <c r="B55" s="59"/>
      <c r="C55" s="56" t="s">
        <v>51</v>
      </c>
      <c r="D55" s="73" t="s">
        <v>52</v>
      </c>
      <c r="E55" s="60" t="s">
        <v>2</v>
      </c>
      <c r="F55" s="229" t="s">
        <v>33</v>
      </c>
      <c r="G55" s="230"/>
    </row>
    <row r="56" spans="2:7" ht="24.9" customHeight="1" x14ac:dyDescent="0.2">
      <c r="B56" s="59"/>
      <c r="C56" s="56" t="s">
        <v>53</v>
      </c>
      <c r="D56" s="73" t="s">
        <v>54</v>
      </c>
      <c r="E56" s="74"/>
      <c r="F56" s="229" t="s">
        <v>34</v>
      </c>
      <c r="G56" s="230"/>
    </row>
    <row r="57" spans="2:7" ht="24.9" customHeight="1" thickBot="1" x14ac:dyDescent="0.25">
      <c r="B57" s="75"/>
      <c r="C57" s="61" t="s">
        <v>41</v>
      </c>
      <c r="D57" s="76"/>
      <c r="E57" s="77"/>
      <c r="F57" s="231" t="s">
        <v>42</v>
      </c>
      <c r="G57" s="232"/>
    </row>
    <row r="58" spans="2:7" ht="24.9" customHeight="1" thickBot="1" x14ac:dyDescent="0.25">
      <c r="B58" s="59"/>
      <c r="C58" s="64" t="s">
        <v>46</v>
      </c>
      <c r="D58" s="65"/>
      <c r="E58" s="78">
        <f>SUM(E44:E57)</f>
        <v>0</v>
      </c>
      <c r="F58" s="225" t="s">
        <v>2</v>
      </c>
      <c r="G58" s="226"/>
    </row>
    <row r="59" spans="2:7" ht="24.9" customHeight="1" thickBot="1" x14ac:dyDescent="0.25">
      <c r="B59" s="59"/>
      <c r="C59" s="64" t="s">
        <v>23</v>
      </c>
      <c r="D59" s="65"/>
      <c r="E59" s="79"/>
      <c r="F59" s="225" t="s">
        <v>2</v>
      </c>
      <c r="G59" s="226"/>
    </row>
    <row r="60" spans="2:7" ht="24.9" customHeight="1" thickBot="1" x14ac:dyDescent="0.25">
      <c r="B60" s="80"/>
      <c r="C60" s="64" t="s">
        <v>47</v>
      </c>
      <c r="D60" s="65"/>
      <c r="E60" s="67">
        <f>E58+E59</f>
        <v>0</v>
      </c>
      <c r="F60" s="233"/>
      <c r="G60" s="234"/>
    </row>
    <row r="61" spans="2:7" ht="24.9" customHeight="1" x14ac:dyDescent="0.2">
      <c r="B61" s="22"/>
      <c r="C61" s="23"/>
      <c r="D61" s="24"/>
      <c r="E61" s="23"/>
      <c r="F61" s="25"/>
      <c r="G61" s="26"/>
    </row>
    <row r="62" spans="2:7" ht="24.9" customHeight="1" thickBot="1" x14ac:dyDescent="0.25">
      <c r="C62" s="102"/>
      <c r="D62" s="102"/>
      <c r="E62" s="102"/>
      <c r="F62" s="102"/>
      <c r="G62" s="102"/>
    </row>
    <row r="63" spans="2:7" ht="24.9" customHeight="1" x14ac:dyDescent="0.2">
      <c r="B63" s="88" t="s">
        <v>69</v>
      </c>
      <c r="C63" s="81" t="s">
        <v>97</v>
      </c>
      <c r="D63" s="1" t="s">
        <v>7</v>
      </c>
      <c r="E63" s="12"/>
      <c r="F63" s="210" t="s">
        <v>92</v>
      </c>
      <c r="G63" s="207"/>
    </row>
    <row r="64" spans="2:7" ht="24.9" customHeight="1" x14ac:dyDescent="0.2">
      <c r="B64" s="4" t="s">
        <v>71</v>
      </c>
      <c r="C64" s="81" t="s">
        <v>3</v>
      </c>
      <c r="D64" s="1" t="s">
        <v>72</v>
      </c>
      <c r="E64" s="3"/>
      <c r="F64" s="206" t="s">
        <v>18</v>
      </c>
      <c r="G64" s="207"/>
    </row>
    <row r="65" spans="1:7" ht="24.9" customHeight="1" thickBot="1" x14ac:dyDescent="0.25">
      <c r="B65" s="82" t="s">
        <v>70</v>
      </c>
      <c r="C65" s="27" t="s">
        <v>20</v>
      </c>
      <c r="D65" s="30" t="s">
        <v>21</v>
      </c>
      <c r="E65" s="27"/>
      <c r="F65" s="223" t="s">
        <v>44</v>
      </c>
      <c r="G65" s="224"/>
    </row>
    <row r="66" spans="1:7" ht="24.9" customHeight="1" thickBot="1" x14ac:dyDescent="0.25">
      <c r="B66" s="5"/>
      <c r="C66" s="38" t="s">
        <v>22</v>
      </c>
      <c r="D66" s="29"/>
      <c r="E66" s="32">
        <f>SUM(E63:E65)</f>
        <v>0</v>
      </c>
      <c r="F66" s="215" t="s">
        <v>68</v>
      </c>
      <c r="G66" s="203"/>
    </row>
    <row r="67" spans="1:7" ht="24.9" customHeight="1" thickBot="1" x14ac:dyDescent="0.25">
      <c r="B67" s="5"/>
      <c r="C67" s="38" t="s">
        <v>23</v>
      </c>
      <c r="D67" s="29"/>
      <c r="E67" s="29"/>
      <c r="F67" s="215" t="s">
        <v>68</v>
      </c>
      <c r="G67" s="203"/>
    </row>
    <row r="68" spans="1:7" ht="24.9" customHeight="1" thickBot="1" x14ac:dyDescent="0.25">
      <c r="B68" s="85"/>
      <c r="C68" s="83" t="s">
        <v>67</v>
      </c>
      <c r="D68" s="15" t="s">
        <v>68</v>
      </c>
      <c r="E68" s="84">
        <f>SUM(E66:E67)</f>
        <v>0</v>
      </c>
      <c r="F68" s="215" t="s">
        <v>68</v>
      </c>
      <c r="G68" s="203"/>
    </row>
    <row r="69" spans="1:7" ht="24.9" customHeight="1" x14ac:dyDescent="0.2">
      <c r="B69" s="41" t="s">
        <v>73</v>
      </c>
      <c r="C69" s="105" t="s">
        <v>1</v>
      </c>
      <c r="D69" s="106" t="s">
        <v>7</v>
      </c>
      <c r="E69" s="3"/>
      <c r="F69" s="204"/>
      <c r="G69" s="205"/>
    </row>
    <row r="70" spans="1:7" ht="24.9" customHeight="1" x14ac:dyDescent="0.2">
      <c r="B70" s="4" t="s">
        <v>74</v>
      </c>
      <c r="C70" s="81" t="s">
        <v>65</v>
      </c>
      <c r="D70" s="1" t="s">
        <v>7</v>
      </c>
      <c r="E70" s="3"/>
      <c r="F70" s="206"/>
      <c r="G70" s="207"/>
    </row>
    <row r="71" spans="1:7" ht="24.9" customHeight="1" x14ac:dyDescent="0.2">
      <c r="B71" s="111"/>
      <c r="C71" s="81" t="s">
        <v>0</v>
      </c>
      <c r="D71" s="1" t="s">
        <v>7</v>
      </c>
      <c r="E71" s="11"/>
      <c r="F71" s="208"/>
      <c r="G71" s="209"/>
    </row>
    <row r="72" spans="1:7" ht="24.9" customHeight="1" x14ac:dyDescent="0.2">
      <c r="B72" s="111"/>
      <c r="C72" s="81" t="s">
        <v>66</v>
      </c>
      <c r="D72" s="1" t="s">
        <v>7</v>
      </c>
      <c r="E72" s="11"/>
      <c r="F72" s="210"/>
      <c r="G72" s="207"/>
    </row>
    <row r="73" spans="1:7" ht="33" customHeight="1" x14ac:dyDescent="0.2">
      <c r="A73" s="117"/>
      <c r="C73" s="81" t="s">
        <v>91</v>
      </c>
      <c r="D73" s="1" t="s">
        <v>7</v>
      </c>
      <c r="E73" s="12"/>
      <c r="F73" s="210" t="s">
        <v>92</v>
      </c>
      <c r="G73" s="207"/>
    </row>
    <row r="74" spans="1:7" ht="24.9" customHeight="1" x14ac:dyDescent="0.2">
      <c r="A74" s="117"/>
      <c r="C74" s="81" t="s">
        <v>3</v>
      </c>
      <c r="D74" s="1" t="s">
        <v>93</v>
      </c>
      <c r="E74" s="3"/>
      <c r="F74" s="206" t="s">
        <v>18</v>
      </c>
      <c r="G74" s="207"/>
    </row>
    <row r="75" spans="1:7" ht="24.9" customHeight="1" thickBot="1" x14ac:dyDescent="0.25">
      <c r="B75" s="4"/>
      <c r="C75" s="27" t="s">
        <v>20</v>
      </c>
      <c r="D75" s="30" t="s">
        <v>21</v>
      </c>
      <c r="E75" s="27"/>
      <c r="F75" s="223" t="s">
        <v>44</v>
      </c>
      <c r="G75" s="224"/>
    </row>
    <row r="76" spans="1:7" ht="24.9" customHeight="1" thickBot="1" x14ac:dyDescent="0.25">
      <c r="B76" s="5"/>
      <c r="C76" s="38" t="s">
        <v>22</v>
      </c>
      <c r="D76" s="29"/>
      <c r="E76" s="32">
        <f>SUM(E69:E75)</f>
        <v>0</v>
      </c>
      <c r="F76" s="215" t="s">
        <v>68</v>
      </c>
      <c r="G76" s="203"/>
    </row>
    <row r="77" spans="1:7" ht="24.9" customHeight="1" thickBot="1" x14ac:dyDescent="0.25">
      <c r="B77" s="5"/>
      <c r="C77" s="38" t="s">
        <v>23</v>
      </c>
      <c r="D77" s="29"/>
      <c r="E77" s="29"/>
      <c r="F77" s="215" t="s">
        <v>68</v>
      </c>
      <c r="G77" s="203"/>
    </row>
    <row r="78" spans="1:7" ht="24.9" customHeight="1" thickBot="1" x14ac:dyDescent="0.25">
      <c r="B78" s="42" t="s">
        <v>68</v>
      </c>
      <c r="C78" s="83" t="s">
        <v>67</v>
      </c>
      <c r="D78" s="15" t="s">
        <v>68</v>
      </c>
      <c r="E78" s="84">
        <f>SUM(E76:E77)</f>
        <v>0</v>
      </c>
      <c r="F78" s="215" t="s">
        <v>68</v>
      </c>
      <c r="G78" s="203"/>
    </row>
    <row r="79" spans="1:7" ht="24.9" customHeight="1" x14ac:dyDescent="0.2">
      <c r="B79" s="86" t="s">
        <v>75</v>
      </c>
      <c r="C79" s="105" t="s">
        <v>1</v>
      </c>
      <c r="D79" s="106" t="s">
        <v>7</v>
      </c>
      <c r="E79" s="3"/>
      <c r="F79" s="204"/>
      <c r="G79" s="205"/>
    </row>
    <row r="80" spans="1:7" ht="24.9" customHeight="1" x14ac:dyDescent="0.2">
      <c r="B80" s="4" t="s">
        <v>76</v>
      </c>
      <c r="C80" s="81" t="s">
        <v>65</v>
      </c>
      <c r="D80" s="1" t="s">
        <v>7</v>
      </c>
      <c r="E80" s="3"/>
      <c r="F80" s="206"/>
      <c r="G80" s="207"/>
    </row>
    <row r="81" spans="2:7" ht="24.9" customHeight="1" x14ac:dyDescent="0.2">
      <c r="B81" s="107"/>
      <c r="C81" s="81" t="s">
        <v>0</v>
      </c>
      <c r="D81" s="1" t="s">
        <v>7</v>
      </c>
      <c r="E81" s="11"/>
      <c r="F81" s="208"/>
      <c r="G81" s="209"/>
    </row>
    <row r="82" spans="2:7" ht="24.9" customHeight="1" x14ac:dyDescent="0.2">
      <c r="B82" s="107"/>
      <c r="C82" s="81" t="s">
        <v>66</v>
      </c>
      <c r="D82" s="1" t="s">
        <v>7</v>
      </c>
      <c r="E82" s="11"/>
      <c r="F82" s="210"/>
      <c r="G82" s="207"/>
    </row>
    <row r="83" spans="2:7" ht="24.9" customHeight="1" x14ac:dyDescent="0.2">
      <c r="B83" s="41"/>
      <c r="C83" s="81" t="s">
        <v>91</v>
      </c>
      <c r="D83" s="1" t="s">
        <v>7</v>
      </c>
      <c r="E83" s="12"/>
      <c r="F83" s="210" t="s">
        <v>92</v>
      </c>
      <c r="G83" s="207"/>
    </row>
    <row r="84" spans="2:7" ht="24.9" customHeight="1" x14ac:dyDescent="0.2">
      <c r="B84" s="4"/>
      <c r="C84" s="81" t="s">
        <v>3</v>
      </c>
      <c r="D84" s="1" t="s">
        <v>94</v>
      </c>
      <c r="E84" s="3"/>
      <c r="F84" s="206" t="s">
        <v>18</v>
      </c>
      <c r="G84" s="207"/>
    </row>
    <row r="85" spans="2:7" ht="24.9" customHeight="1" x14ac:dyDescent="0.2">
      <c r="B85" s="4"/>
      <c r="C85" s="27" t="s">
        <v>20</v>
      </c>
      <c r="D85" s="30" t="s">
        <v>21</v>
      </c>
      <c r="E85" s="27"/>
      <c r="F85" s="223" t="s">
        <v>44</v>
      </c>
      <c r="G85" s="224"/>
    </row>
    <row r="86" spans="2:7" ht="24.9" customHeight="1" thickBot="1" x14ac:dyDescent="0.25">
      <c r="B86" s="4"/>
      <c r="C86" s="98" t="s">
        <v>88</v>
      </c>
      <c r="D86" s="9"/>
      <c r="E86" s="98"/>
      <c r="F86" s="220" t="s">
        <v>87</v>
      </c>
      <c r="G86" s="221"/>
    </row>
    <row r="87" spans="2:7" ht="24.9" customHeight="1" thickBot="1" x14ac:dyDescent="0.25">
      <c r="B87" s="5"/>
      <c r="C87" s="38" t="s">
        <v>22</v>
      </c>
      <c r="D87" s="29"/>
      <c r="E87" s="32">
        <f>SUM(E79:E86)</f>
        <v>0</v>
      </c>
      <c r="F87" s="215" t="s">
        <v>68</v>
      </c>
      <c r="G87" s="222"/>
    </row>
    <row r="88" spans="2:7" ht="24.9" customHeight="1" thickBot="1" x14ac:dyDescent="0.25">
      <c r="B88" s="4"/>
      <c r="C88" s="38" t="s">
        <v>23</v>
      </c>
      <c r="D88" s="29"/>
      <c r="E88" s="29"/>
      <c r="F88" s="215" t="s">
        <v>68</v>
      </c>
      <c r="G88" s="203"/>
    </row>
    <row r="89" spans="2:7" ht="24.9" customHeight="1" thickBot="1" x14ac:dyDescent="0.25">
      <c r="B89" s="42" t="s">
        <v>68</v>
      </c>
      <c r="C89" s="83" t="s">
        <v>67</v>
      </c>
      <c r="D89" s="15" t="s">
        <v>68</v>
      </c>
      <c r="E89" s="84">
        <f>SUM(E87:E88)</f>
        <v>0</v>
      </c>
      <c r="F89" s="215" t="s">
        <v>68</v>
      </c>
      <c r="G89" s="203"/>
    </row>
    <row r="90" spans="2:7" ht="24.9" customHeight="1" x14ac:dyDescent="0.2">
      <c r="B90" s="10" t="s">
        <v>77</v>
      </c>
      <c r="C90" s="105" t="s">
        <v>1</v>
      </c>
      <c r="D90" s="106" t="s">
        <v>7</v>
      </c>
      <c r="E90" s="3"/>
      <c r="F90" s="204"/>
      <c r="G90" s="205"/>
    </row>
    <row r="91" spans="2:7" ht="24.9" customHeight="1" x14ac:dyDescent="0.2">
      <c r="B91" s="4" t="s">
        <v>78</v>
      </c>
      <c r="C91" s="81" t="s">
        <v>95</v>
      </c>
      <c r="D91" s="1" t="s">
        <v>7</v>
      </c>
      <c r="E91" s="3"/>
      <c r="F91" s="206"/>
      <c r="G91" s="207"/>
    </row>
    <row r="92" spans="2:7" ht="24.9" customHeight="1" x14ac:dyDescent="0.2">
      <c r="B92" s="107"/>
      <c r="C92" s="81" t="s">
        <v>0</v>
      </c>
      <c r="D92" s="1" t="s">
        <v>7</v>
      </c>
      <c r="E92" s="11"/>
      <c r="F92" s="208"/>
      <c r="G92" s="209"/>
    </row>
    <row r="93" spans="2:7" ht="24.9" customHeight="1" x14ac:dyDescent="0.2">
      <c r="B93" s="107"/>
      <c r="C93" s="81" t="s">
        <v>66</v>
      </c>
      <c r="D93" s="1" t="s">
        <v>7</v>
      </c>
      <c r="E93" s="11"/>
      <c r="F93" s="210"/>
      <c r="G93" s="207"/>
    </row>
    <row r="94" spans="2:7" ht="24.9" customHeight="1" x14ac:dyDescent="0.2">
      <c r="B94" s="10"/>
      <c r="C94" s="81" t="s">
        <v>91</v>
      </c>
      <c r="D94" s="1" t="s">
        <v>7</v>
      </c>
      <c r="E94" s="12"/>
      <c r="F94" s="210" t="s">
        <v>92</v>
      </c>
      <c r="G94" s="207"/>
    </row>
    <row r="95" spans="2:7" ht="24.9" customHeight="1" x14ac:dyDescent="0.2">
      <c r="B95" s="4"/>
      <c r="C95" s="11" t="s">
        <v>3</v>
      </c>
      <c r="D95" s="12" t="s">
        <v>60</v>
      </c>
      <c r="E95" s="11"/>
      <c r="F95" s="216" t="s">
        <v>18</v>
      </c>
      <c r="G95" s="217"/>
    </row>
    <row r="96" spans="2:7" ht="24.9" customHeight="1" x14ac:dyDescent="0.2">
      <c r="B96" s="4" t="s">
        <v>70</v>
      </c>
      <c r="C96" s="27" t="s">
        <v>20</v>
      </c>
      <c r="D96" s="30" t="s">
        <v>21</v>
      </c>
      <c r="E96" s="99"/>
      <c r="F96" s="218" t="s">
        <v>44</v>
      </c>
      <c r="G96" s="219"/>
    </row>
    <row r="97" spans="1:7" ht="24.9" customHeight="1" thickBot="1" x14ac:dyDescent="0.25">
      <c r="B97" s="4"/>
      <c r="C97" s="98" t="s">
        <v>89</v>
      </c>
      <c r="D97" s="9"/>
      <c r="E97" s="98"/>
      <c r="F97" s="220" t="s">
        <v>87</v>
      </c>
      <c r="G97" s="221"/>
    </row>
    <row r="98" spans="1:7" ht="24.9" customHeight="1" thickBot="1" x14ac:dyDescent="0.25">
      <c r="B98" s="4"/>
      <c r="C98" s="38" t="s">
        <v>22</v>
      </c>
      <c r="D98" s="29" t="s">
        <v>2</v>
      </c>
      <c r="E98" s="87">
        <f>SUM(E89:E97)</f>
        <v>0</v>
      </c>
      <c r="F98" s="202" t="s">
        <v>2</v>
      </c>
      <c r="G98" s="203"/>
    </row>
    <row r="99" spans="1:7" ht="24.9" customHeight="1" thickBot="1" x14ac:dyDescent="0.25">
      <c r="B99" s="4"/>
      <c r="C99" s="38" t="s">
        <v>23</v>
      </c>
      <c r="D99" s="29"/>
      <c r="E99" s="29"/>
      <c r="F99" s="202" t="s">
        <v>2</v>
      </c>
      <c r="G99" s="203"/>
    </row>
    <row r="100" spans="1:7" ht="24.9" customHeight="1" thickBot="1" x14ac:dyDescent="0.25">
      <c r="B100" s="94"/>
      <c r="C100" s="38" t="s">
        <v>79</v>
      </c>
      <c r="D100" s="29"/>
      <c r="E100" s="87">
        <f>SUM(E98:E99)</f>
        <v>0</v>
      </c>
      <c r="F100" s="202" t="s">
        <v>2</v>
      </c>
      <c r="G100" s="203"/>
    </row>
    <row r="101" spans="1:7" ht="24.9" customHeight="1" x14ac:dyDescent="0.2">
      <c r="B101" s="88" t="s">
        <v>9</v>
      </c>
      <c r="C101" s="89" t="s">
        <v>1</v>
      </c>
      <c r="D101" s="90" t="s">
        <v>7</v>
      </c>
      <c r="E101" s="33"/>
      <c r="F101" s="211"/>
      <c r="G101" s="212"/>
    </row>
    <row r="102" spans="1:7" ht="24.9" customHeight="1" x14ac:dyDescent="0.2">
      <c r="B102" s="4" t="s">
        <v>80</v>
      </c>
      <c r="C102" s="81" t="s">
        <v>65</v>
      </c>
      <c r="D102" s="1" t="s">
        <v>7</v>
      </c>
      <c r="E102" s="3"/>
      <c r="F102" s="206"/>
      <c r="G102" s="207"/>
    </row>
    <row r="103" spans="1:7" ht="24.9" customHeight="1" x14ac:dyDescent="0.2">
      <c r="B103" s="4"/>
      <c r="C103" s="81" t="s">
        <v>0</v>
      </c>
      <c r="D103" s="1" t="s">
        <v>7</v>
      </c>
      <c r="E103" s="11"/>
      <c r="F103" s="208"/>
      <c r="G103" s="209"/>
    </row>
    <row r="104" spans="1:7" ht="24.9" customHeight="1" x14ac:dyDescent="0.2">
      <c r="B104" s="4"/>
      <c r="C104" s="81" t="s">
        <v>66</v>
      </c>
      <c r="D104" s="1" t="s">
        <v>7</v>
      </c>
      <c r="E104" s="11"/>
      <c r="F104" s="210"/>
      <c r="G104" s="207"/>
    </row>
    <row r="105" spans="1:7" ht="24.9" customHeight="1" x14ac:dyDescent="0.2">
      <c r="B105" s="4"/>
      <c r="C105" s="81" t="s">
        <v>91</v>
      </c>
      <c r="D105" s="1" t="s">
        <v>7</v>
      </c>
      <c r="E105" s="12"/>
      <c r="F105" s="210" t="s">
        <v>92</v>
      </c>
      <c r="G105" s="207"/>
    </row>
    <row r="106" spans="1:7" ht="24.9" customHeight="1" x14ac:dyDescent="0.2">
      <c r="B106" s="4"/>
      <c r="C106" s="81" t="s">
        <v>3</v>
      </c>
      <c r="D106" s="1" t="s">
        <v>52</v>
      </c>
      <c r="E106" s="3"/>
      <c r="F106" s="206" t="s">
        <v>18</v>
      </c>
      <c r="G106" s="207"/>
    </row>
    <row r="107" spans="1:7" ht="24.9" customHeight="1" thickBot="1" x14ac:dyDescent="0.25">
      <c r="B107" s="4"/>
      <c r="C107" s="27" t="s">
        <v>20</v>
      </c>
      <c r="D107" s="30" t="s">
        <v>21</v>
      </c>
      <c r="E107" s="27"/>
      <c r="F107" s="213" t="s">
        <v>44</v>
      </c>
      <c r="G107" s="214"/>
    </row>
    <row r="108" spans="1:7" ht="24.9" customHeight="1" thickBot="1" x14ac:dyDescent="0.25">
      <c r="B108" s="5"/>
      <c r="C108" s="38" t="s">
        <v>22</v>
      </c>
      <c r="D108" s="29"/>
      <c r="E108" s="32">
        <f>SUM(E101:E107)</f>
        <v>0</v>
      </c>
      <c r="F108" s="202" t="s">
        <v>2</v>
      </c>
      <c r="G108" s="203"/>
    </row>
    <row r="109" spans="1:7" ht="24.9" customHeight="1" thickBot="1" x14ac:dyDescent="0.25">
      <c r="B109" s="96"/>
      <c r="C109" s="38" t="s">
        <v>23</v>
      </c>
      <c r="D109" s="29"/>
      <c r="E109" s="29"/>
      <c r="F109" s="202" t="s">
        <v>2</v>
      </c>
      <c r="G109" s="203"/>
    </row>
    <row r="110" spans="1:7" ht="24.9" customHeight="1" thickBot="1" x14ac:dyDescent="0.25">
      <c r="B110" s="85"/>
      <c r="C110" s="83" t="s">
        <v>67</v>
      </c>
      <c r="D110" s="15" t="s">
        <v>2</v>
      </c>
      <c r="E110" s="84">
        <f>SUM(E108:E109)</f>
        <v>0</v>
      </c>
      <c r="F110" s="202" t="s">
        <v>2</v>
      </c>
      <c r="G110" s="203"/>
    </row>
    <row r="111" spans="1:7" ht="24.9" customHeight="1" x14ac:dyDescent="0.2">
      <c r="A111" s="110"/>
      <c r="B111" s="118"/>
      <c r="C111" s="108"/>
      <c r="D111" s="109"/>
      <c r="E111" s="113"/>
      <c r="F111" s="25"/>
      <c r="G111" s="100"/>
    </row>
    <row r="112" spans="1:7" ht="24.9" customHeight="1" x14ac:dyDescent="0.2">
      <c r="A112" s="110"/>
      <c r="B112" s="118"/>
      <c r="C112" s="108"/>
      <c r="D112" s="109"/>
      <c r="E112" s="113"/>
      <c r="F112" s="25"/>
      <c r="G112" s="100"/>
    </row>
    <row r="113" spans="1:7" ht="24.9" customHeight="1" thickBot="1" x14ac:dyDescent="0.25">
      <c r="A113" s="110"/>
      <c r="B113" s="116"/>
      <c r="C113" s="114"/>
      <c r="D113" s="115"/>
      <c r="E113" s="113"/>
      <c r="F113" s="112"/>
      <c r="G113" s="119"/>
    </row>
    <row r="114" spans="1:7" ht="24.9" customHeight="1" x14ac:dyDescent="0.2">
      <c r="B114" s="88" t="s">
        <v>10</v>
      </c>
      <c r="C114" s="89" t="s">
        <v>1</v>
      </c>
      <c r="D114" s="90" t="s">
        <v>7</v>
      </c>
      <c r="E114" s="33"/>
      <c r="F114" s="211"/>
      <c r="G114" s="212"/>
    </row>
    <row r="115" spans="1:7" ht="24.9" customHeight="1" x14ac:dyDescent="0.2">
      <c r="B115" s="4" t="s">
        <v>81</v>
      </c>
      <c r="C115" s="81" t="s">
        <v>65</v>
      </c>
      <c r="D115" s="1" t="s">
        <v>7</v>
      </c>
      <c r="E115" s="3"/>
      <c r="F115" s="206"/>
      <c r="G115" s="207"/>
    </row>
    <row r="116" spans="1:7" ht="24.9" customHeight="1" x14ac:dyDescent="0.2">
      <c r="B116" s="4"/>
      <c r="C116" s="81" t="s">
        <v>0</v>
      </c>
      <c r="D116" s="1" t="s">
        <v>7</v>
      </c>
      <c r="E116" s="11"/>
      <c r="F116" s="208"/>
      <c r="G116" s="209"/>
    </row>
    <row r="117" spans="1:7" ht="24.9" customHeight="1" x14ac:dyDescent="0.2">
      <c r="B117" s="107"/>
      <c r="C117" s="81" t="s">
        <v>66</v>
      </c>
      <c r="D117" s="1" t="s">
        <v>7</v>
      </c>
      <c r="E117" s="11"/>
      <c r="F117" s="210"/>
      <c r="G117" s="207"/>
    </row>
    <row r="118" spans="1:7" ht="24.9" customHeight="1" x14ac:dyDescent="0.2">
      <c r="B118" s="107"/>
      <c r="C118" s="81" t="s">
        <v>91</v>
      </c>
      <c r="D118" s="1" t="s">
        <v>7</v>
      </c>
      <c r="E118" s="12"/>
      <c r="F118" s="210" t="s">
        <v>92</v>
      </c>
      <c r="G118" s="207"/>
    </row>
    <row r="119" spans="1:7" ht="24.9" customHeight="1" x14ac:dyDescent="0.2">
      <c r="B119" s="107"/>
      <c r="C119" s="81" t="s">
        <v>3</v>
      </c>
      <c r="D119" s="1" t="s">
        <v>82</v>
      </c>
      <c r="E119" s="3"/>
      <c r="F119" s="206" t="s">
        <v>18</v>
      </c>
      <c r="G119" s="207"/>
    </row>
    <row r="120" spans="1:7" ht="24.9" customHeight="1" thickBot="1" x14ac:dyDescent="0.25">
      <c r="B120" s="107"/>
      <c r="C120" s="27" t="s">
        <v>20</v>
      </c>
      <c r="D120" s="30" t="s">
        <v>21</v>
      </c>
      <c r="E120" s="27"/>
      <c r="F120" s="213" t="s">
        <v>44</v>
      </c>
      <c r="G120" s="214"/>
    </row>
    <row r="121" spans="1:7" ht="34.5" customHeight="1" thickBot="1" x14ac:dyDescent="0.25">
      <c r="B121" s="95"/>
      <c r="C121" s="38" t="s">
        <v>22</v>
      </c>
      <c r="D121" s="29"/>
      <c r="E121" s="32">
        <f>SUM(E114:E120)</f>
        <v>0</v>
      </c>
      <c r="F121" s="202" t="s">
        <v>2</v>
      </c>
      <c r="G121" s="203"/>
    </row>
    <row r="122" spans="1:7" ht="24.9" customHeight="1" thickBot="1" x14ac:dyDescent="0.25">
      <c r="B122" s="5"/>
      <c r="C122" s="38" t="s">
        <v>23</v>
      </c>
      <c r="D122" s="29"/>
      <c r="E122" s="29"/>
      <c r="F122" s="202" t="s">
        <v>2</v>
      </c>
      <c r="G122" s="203"/>
    </row>
    <row r="123" spans="1:7" ht="24.9" customHeight="1" thickBot="1" x14ac:dyDescent="0.25">
      <c r="B123" s="85"/>
      <c r="C123" s="83" t="s">
        <v>67</v>
      </c>
      <c r="D123" s="15" t="s">
        <v>2</v>
      </c>
      <c r="E123" s="84">
        <f>SUM(E121:E122)</f>
        <v>0</v>
      </c>
      <c r="F123" s="202" t="s">
        <v>2</v>
      </c>
      <c r="G123" s="203"/>
    </row>
    <row r="124" spans="1:7" ht="24.9" customHeight="1" x14ac:dyDescent="0.2">
      <c r="B124" s="88" t="s">
        <v>83</v>
      </c>
      <c r="C124" s="89" t="s">
        <v>1</v>
      </c>
      <c r="D124" s="90" t="s">
        <v>7</v>
      </c>
      <c r="E124" s="33"/>
      <c r="F124" s="211"/>
      <c r="G124" s="212"/>
    </row>
    <row r="125" spans="1:7" ht="24.9" customHeight="1" x14ac:dyDescent="0.2">
      <c r="B125" s="4" t="s">
        <v>84</v>
      </c>
      <c r="C125" s="81" t="s">
        <v>65</v>
      </c>
      <c r="D125" s="1" t="s">
        <v>7</v>
      </c>
      <c r="E125" s="3"/>
      <c r="F125" s="206"/>
      <c r="G125" s="207"/>
    </row>
    <row r="126" spans="1:7" ht="24.9" customHeight="1" x14ac:dyDescent="0.2">
      <c r="B126" s="4"/>
      <c r="C126" s="81" t="s">
        <v>0</v>
      </c>
      <c r="D126" s="1" t="s">
        <v>7</v>
      </c>
      <c r="E126" s="11"/>
      <c r="F126" s="208"/>
      <c r="G126" s="209"/>
    </row>
    <row r="127" spans="1:7" ht="24.9" customHeight="1" x14ac:dyDescent="0.2">
      <c r="B127" s="4"/>
      <c r="C127" s="81" t="s">
        <v>66</v>
      </c>
      <c r="D127" s="1" t="s">
        <v>7</v>
      </c>
      <c r="E127" s="11"/>
      <c r="F127" s="210"/>
      <c r="G127" s="207"/>
    </row>
    <row r="128" spans="1:7" ht="24.9" customHeight="1" x14ac:dyDescent="0.2">
      <c r="B128" s="4"/>
      <c r="C128" s="81" t="s">
        <v>91</v>
      </c>
      <c r="D128" s="1" t="s">
        <v>7</v>
      </c>
      <c r="E128" s="12"/>
      <c r="F128" s="210" t="s">
        <v>92</v>
      </c>
      <c r="G128" s="207"/>
    </row>
    <row r="129" spans="2:7" ht="24.9" customHeight="1" x14ac:dyDescent="0.2">
      <c r="B129" s="4"/>
      <c r="C129" s="81" t="s">
        <v>3</v>
      </c>
      <c r="D129" s="1" t="s">
        <v>85</v>
      </c>
      <c r="E129" s="3"/>
      <c r="F129" s="206" t="s">
        <v>18</v>
      </c>
      <c r="G129" s="207"/>
    </row>
    <row r="130" spans="2:7" ht="24.9" customHeight="1" thickBot="1" x14ac:dyDescent="0.25">
      <c r="B130" s="4"/>
      <c r="C130" s="27" t="s">
        <v>20</v>
      </c>
      <c r="D130" s="30" t="s">
        <v>21</v>
      </c>
      <c r="E130" s="27"/>
      <c r="F130" s="213" t="s">
        <v>44</v>
      </c>
      <c r="G130" s="214"/>
    </row>
    <row r="131" spans="2:7" ht="24.9" customHeight="1" thickBot="1" x14ac:dyDescent="0.25">
      <c r="B131" s="5"/>
      <c r="C131" s="38" t="s">
        <v>22</v>
      </c>
      <c r="D131" s="29"/>
      <c r="E131" s="32">
        <f>SUM(E124:E130)</f>
        <v>0</v>
      </c>
      <c r="F131" s="202" t="s">
        <v>2</v>
      </c>
      <c r="G131" s="203"/>
    </row>
    <row r="132" spans="2:7" ht="24.9" customHeight="1" thickBot="1" x14ac:dyDescent="0.25">
      <c r="B132" s="91"/>
      <c r="C132" s="38" t="s">
        <v>23</v>
      </c>
      <c r="D132" s="29"/>
      <c r="E132" s="29"/>
      <c r="F132" s="202" t="s">
        <v>2</v>
      </c>
      <c r="G132" s="203"/>
    </row>
    <row r="133" spans="2:7" ht="24.9" customHeight="1" thickBot="1" x14ac:dyDescent="0.25">
      <c r="B133" s="97"/>
      <c r="C133" s="83" t="s">
        <v>67</v>
      </c>
      <c r="D133" s="15" t="s">
        <v>2</v>
      </c>
      <c r="E133" s="84">
        <f>SUM(E131:E132)</f>
        <v>0</v>
      </c>
      <c r="F133" s="202" t="s">
        <v>2</v>
      </c>
      <c r="G133" s="203"/>
    </row>
    <row r="134" spans="2:7" ht="24.9" customHeight="1" x14ac:dyDescent="0.2">
      <c r="B134" s="88" t="s">
        <v>83</v>
      </c>
      <c r="C134" s="105" t="s">
        <v>1</v>
      </c>
      <c r="D134" s="106" t="s">
        <v>7</v>
      </c>
      <c r="E134" s="3"/>
      <c r="F134" s="204"/>
      <c r="G134" s="205"/>
    </row>
    <row r="135" spans="2:7" ht="24.9" customHeight="1" x14ac:dyDescent="0.2">
      <c r="B135" s="4" t="s">
        <v>86</v>
      </c>
      <c r="C135" s="81" t="s">
        <v>65</v>
      </c>
      <c r="D135" s="1" t="s">
        <v>7</v>
      </c>
      <c r="E135" s="3"/>
      <c r="F135" s="206"/>
      <c r="G135" s="207"/>
    </row>
    <row r="136" spans="2:7" ht="24.9" customHeight="1" x14ac:dyDescent="0.2">
      <c r="B136" s="4"/>
      <c r="C136" s="81" t="s">
        <v>0</v>
      </c>
      <c r="D136" s="1" t="s">
        <v>7</v>
      </c>
      <c r="E136" s="11"/>
      <c r="F136" s="208"/>
      <c r="G136" s="209"/>
    </row>
    <row r="137" spans="2:7" ht="24.9" customHeight="1" x14ac:dyDescent="0.2">
      <c r="B137" s="4"/>
      <c r="C137" s="81" t="s">
        <v>66</v>
      </c>
      <c r="D137" s="1" t="s">
        <v>7</v>
      </c>
      <c r="E137" s="11"/>
      <c r="F137" s="210"/>
      <c r="G137" s="207"/>
    </row>
    <row r="138" spans="2:7" ht="24.9" customHeight="1" x14ac:dyDescent="0.2">
      <c r="B138" s="4"/>
      <c r="C138" s="81" t="s">
        <v>91</v>
      </c>
      <c r="D138" s="1" t="s">
        <v>7</v>
      </c>
      <c r="E138" s="12"/>
      <c r="F138" s="210" t="s">
        <v>92</v>
      </c>
      <c r="G138" s="207"/>
    </row>
    <row r="139" spans="2:7" ht="24.9" customHeight="1" x14ac:dyDescent="0.2">
      <c r="B139" s="4"/>
      <c r="C139" s="81" t="s">
        <v>3</v>
      </c>
      <c r="D139" s="1" t="s">
        <v>85</v>
      </c>
      <c r="E139" s="3"/>
      <c r="F139" s="206" t="s">
        <v>18</v>
      </c>
      <c r="G139" s="207"/>
    </row>
    <row r="140" spans="2:7" ht="24.9" customHeight="1" thickBot="1" x14ac:dyDescent="0.25">
      <c r="B140" s="4"/>
      <c r="C140" s="27" t="s">
        <v>20</v>
      </c>
      <c r="D140" s="30" t="s">
        <v>21</v>
      </c>
      <c r="E140" s="27"/>
      <c r="F140" s="213" t="s">
        <v>44</v>
      </c>
      <c r="G140" s="214"/>
    </row>
    <row r="141" spans="2:7" ht="24.9" customHeight="1" thickBot="1" x14ac:dyDescent="0.25">
      <c r="B141" s="5"/>
      <c r="C141" s="38" t="s">
        <v>22</v>
      </c>
      <c r="D141" s="29"/>
      <c r="E141" s="32">
        <f>SUM(E134:E140)</f>
        <v>0</v>
      </c>
      <c r="F141" s="202" t="s">
        <v>2</v>
      </c>
      <c r="G141" s="203"/>
    </row>
    <row r="142" spans="2:7" ht="24.9" customHeight="1" thickBot="1" x14ac:dyDescent="0.25">
      <c r="B142" s="91"/>
      <c r="C142" s="38" t="s">
        <v>23</v>
      </c>
      <c r="D142" s="29"/>
      <c r="E142" s="29"/>
      <c r="F142" s="202" t="s">
        <v>2</v>
      </c>
      <c r="G142" s="203"/>
    </row>
    <row r="143" spans="2:7" ht="20.25" customHeight="1" thickBot="1" x14ac:dyDescent="0.25">
      <c r="B143" s="97"/>
      <c r="C143" s="83" t="s">
        <v>67</v>
      </c>
      <c r="D143" s="15" t="s">
        <v>2</v>
      </c>
      <c r="E143" s="84">
        <f>SUM(E141:E142)</f>
        <v>0</v>
      </c>
      <c r="F143" s="202" t="s">
        <v>2</v>
      </c>
      <c r="G143" s="203"/>
    </row>
    <row r="144" spans="2:7" ht="24.9" customHeight="1" thickBot="1" x14ac:dyDescent="0.25">
      <c r="B144" s="92" t="s">
        <v>68</v>
      </c>
      <c r="C144" s="9" t="s">
        <v>37</v>
      </c>
      <c r="D144" s="30"/>
      <c r="E144" s="47">
        <f>SUM(E141,E131,E121,E108,E98,E87,E76,E66,E58,E41,E31,E23)</f>
        <v>0</v>
      </c>
      <c r="F144" s="202" t="s">
        <v>2</v>
      </c>
      <c r="G144" s="203"/>
    </row>
    <row r="145" spans="2:7" ht="24.9" customHeight="1" thickBot="1" x14ac:dyDescent="0.25">
      <c r="B145" s="93"/>
      <c r="C145" s="29" t="s">
        <v>38</v>
      </c>
      <c r="D145" s="29"/>
      <c r="E145" s="48">
        <f>SUM(E24,E32,E42,E59,E67,E77,E88,E99,E109,E122,E132,E142)</f>
        <v>0</v>
      </c>
      <c r="F145" s="202" t="s">
        <v>2</v>
      </c>
      <c r="G145" s="203"/>
    </row>
    <row r="146" spans="2:7" ht="22.5" customHeight="1" thickBot="1" x14ac:dyDescent="0.25">
      <c r="B146" s="92" t="s">
        <v>2</v>
      </c>
      <c r="C146" s="43" t="s">
        <v>39</v>
      </c>
      <c r="D146" s="19" t="s">
        <v>2</v>
      </c>
      <c r="E146" s="49">
        <f>SUM(E25,E33,E43,E60,E68,E78,E89,E100,E110,E123,E133,E143)</f>
        <v>0</v>
      </c>
      <c r="F146" s="200" t="s">
        <v>2</v>
      </c>
      <c r="G146" s="201"/>
    </row>
  </sheetData>
  <mergeCells count="124">
    <mergeCell ref="F24:G24"/>
    <mergeCell ref="F25:G25"/>
    <mergeCell ref="F26:G26"/>
    <mergeCell ref="F27:G27"/>
    <mergeCell ref="F140:G140"/>
    <mergeCell ref="F137:G137"/>
    <mergeCell ref="F82:G82"/>
    <mergeCell ref="F90:G90"/>
    <mergeCell ref="F91:G91"/>
    <mergeCell ref="F29:G29"/>
    <mergeCell ref="F44:G44"/>
    <mergeCell ref="F45:G45"/>
    <mergeCell ref="F46:G46"/>
    <mergeCell ref="F35:G35"/>
    <mergeCell ref="F36:G36"/>
    <mergeCell ref="F37:G37"/>
    <mergeCell ref="F38:G38"/>
    <mergeCell ref="F39:G39"/>
    <mergeCell ref="F40:G40"/>
    <mergeCell ref="F47:G47"/>
    <mergeCell ref="F28:G28"/>
    <mergeCell ref="F32:G32"/>
    <mergeCell ref="F30:G30"/>
    <mergeCell ref="F31:G31"/>
    <mergeCell ref="F1:G1"/>
    <mergeCell ref="B4:D4"/>
    <mergeCell ref="B15:G16"/>
    <mergeCell ref="B18:G18"/>
    <mergeCell ref="F19:G19"/>
    <mergeCell ref="F20:G20"/>
    <mergeCell ref="F21:G21"/>
    <mergeCell ref="F23:G23"/>
    <mergeCell ref="F22:G22"/>
    <mergeCell ref="F33:G33"/>
    <mergeCell ref="F34:G34"/>
    <mergeCell ref="F54:G54"/>
    <mergeCell ref="F55:G55"/>
    <mergeCell ref="F57:G57"/>
    <mergeCell ref="F64:G64"/>
    <mergeCell ref="F56:G56"/>
    <mergeCell ref="F58:G58"/>
    <mergeCell ref="F59:G59"/>
    <mergeCell ref="F60:G60"/>
    <mergeCell ref="F48:G48"/>
    <mergeCell ref="F49:G49"/>
    <mergeCell ref="F50:G50"/>
    <mergeCell ref="F51:G51"/>
    <mergeCell ref="F52:G52"/>
    <mergeCell ref="F53:G53"/>
    <mergeCell ref="F72:G72"/>
    <mergeCell ref="F67:G67"/>
    <mergeCell ref="F68:G68"/>
    <mergeCell ref="F73:G73"/>
    <mergeCell ref="F74:G74"/>
    <mergeCell ref="F75:G75"/>
    <mergeCell ref="F65:G65"/>
    <mergeCell ref="F63:G63"/>
    <mergeCell ref="F66:G66"/>
    <mergeCell ref="F69:G69"/>
    <mergeCell ref="F70:G70"/>
    <mergeCell ref="F71:G71"/>
    <mergeCell ref="F86:G86"/>
    <mergeCell ref="F79:G79"/>
    <mergeCell ref="F80:G80"/>
    <mergeCell ref="F81:G81"/>
    <mergeCell ref="F88:G88"/>
    <mergeCell ref="F76:G76"/>
    <mergeCell ref="F77:G77"/>
    <mergeCell ref="F78:G78"/>
    <mergeCell ref="F83:G83"/>
    <mergeCell ref="F84:G84"/>
    <mergeCell ref="F85:G85"/>
    <mergeCell ref="F89:G89"/>
    <mergeCell ref="F94:G94"/>
    <mergeCell ref="F95:G95"/>
    <mergeCell ref="F96:G96"/>
    <mergeCell ref="F98:G98"/>
    <mergeCell ref="F97:G97"/>
    <mergeCell ref="F92:G92"/>
    <mergeCell ref="F93:G93"/>
    <mergeCell ref="F87:G87"/>
    <mergeCell ref="F99:G99"/>
    <mergeCell ref="F100:G100"/>
    <mergeCell ref="F101:G101"/>
    <mergeCell ref="F102:G102"/>
    <mergeCell ref="F103:G103"/>
    <mergeCell ref="F108:G108"/>
    <mergeCell ref="F106:G106"/>
    <mergeCell ref="F107:G107"/>
    <mergeCell ref="F105:G105"/>
    <mergeCell ref="F104:G104"/>
    <mergeCell ref="F109:G109"/>
    <mergeCell ref="F110:G110"/>
    <mergeCell ref="F114:G114"/>
    <mergeCell ref="F115:G115"/>
    <mergeCell ref="F116:G116"/>
    <mergeCell ref="F121:G121"/>
    <mergeCell ref="F118:G118"/>
    <mergeCell ref="F119:G119"/>
    <mergeCell ref="F120:G120"/>
    <mergeCell ref="F117:G117"/>
    <mergeCell ref="F122:G122"/>
    <mergeCell ref="F123:G123"/>
    <mergeCell ref="F124:G124"/>
    <mergeCell ref="F125:G125"/>
    <mergeCell ref="F126:G126"/>
    <mergeCell ref="F131:G131"/>
    <mergeCell ref="F128:G128"/>
    <mergeCell ref="F129:G129"/>
    <mergeCell ref="F130:G130"/>
    <mergeCell ref="F127:G127"/>
    <mergeCell ref="F146:G146"/>
    <mergeCell ref="F142:G142"/>
    <mergeCell ref="F143:G143"/>
    <mergeCell ref="F144:G144"/>
    <mergeCell ref="F145:G145"/>
    <mergeCell ref="F132:G132"/>
    <mergeCell ref="F133:G133"/>
    <mergeCell ref="F134:G134"/>
    <mergeCell ref="F135:G135"/>
    <mergeCell ref="F136:G136"/>
    <mergeCell ref="F141:G141"/>
    <mergeCell ref="F138:G138"/>
    <mergeCell ref="F139:G139"/>
  </mergeCells>
  <phoneticPr fontId="2"/>
  <printOptions horizontalCentered="1" verticalCentered="1"/>
  <pageMargins left="0.59055118110236227" right="0.19685039370078741" top="0.11811023622047245" bottom="0" header="0.19685039370078741" footer="0.19685039370078741"/>
  <pageSetup paperSize="9" scale="55" orientation="portrait" r:id="rId1"/>
  <headerFooter alignWithMargins="0"/>
  <rowBreaks count="2" manualBreakCount="2">
    <brk id="61" max="6" man="1"/>
    <brk id="111" max="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E156"/>
  <sheetViews>
    <sheetView showGridLines="0" tabSelected="1" view="pageBreakPreview" topLeftCell="A136" zoomScale="90" zoomScaleNormal="100" zoomScaleSheetLayoutView="90" workbookViewId="0">
      <selection activeCell="A139" sqref="A139"/>
    </sheetView>
  </sheetViews>
  <sheetFormatPr defaultRowHeight="13.2" x14ac:dyDescent="0.2"/>
  <cols>
    <col min="1" max="1" width="23.21875" customWidth="1"/>
    <col min="2" max="2" width="23.33203125" style="177" customWidth="1"/>
    <col min="3" max="3" width="8.77734375" style="122" customWidth="1"/>
    <col min="4" max="4" width="19.21875" customWidth="1"/>
    <col min="5" max="5" width="25.21875" customWidth="1"/>
  </cols>
  <sheetData>
    <row r="1" spans="1:5" ht="14.25" customHeight="1" x14ac:dyDescent="0.2">
      <c r="A1" s="7" t="s">
        <v>120</v>
      </c>
      <c r="B1" s="174"/>
      <c r="D1" s="7"/>
      <c r="E1" s="121" t="s">
        <v>90</v>
      </c>
    </row>
    <row r="2" spans="1:5" ht="14.25" customHeight="1" x14ac:dyDescent="0.2">
      <c r="A2" s="7"/>
      <c r="B2" s="174"/>
      <c r="D2" s="7"/>
      <c r="E2" s="8"/>
    </row>
    <row r="3" spans="1:5" ht="14.25" customHeight="1" x14ac:dyDescent="0.2">
      <c r="A3" s="7" t="s">
        <v>122</v>
      </c>
      <c r="B3" s="174"/>
      <c r="D3" s="7"/>
      <c r="E3" s="7"/>
    </row>
    <row r="4" spans="1:5" ht="14.25" customHeight="1" x14ac:dyDescent="0.2">
      <c r="A4" s="241" t="s">
        <v>123</v>
      </c>
      <c r="B4" s="241"/>
      <c r="C4" s="241"/>
      <c r="D4" s="7"/>
      <c r="E4" s="7"/>
    </row>
    <row r="5" spans="1:5" ht="14.25" customHeight="1" x14ac:dyDescent="0.2">
      <c r="A5" s="2"/>
      <c r="B5" s="175"/>
      <c r="C5" s="123"/>
      <c r="D5" s="7"/>
      <c r="E5" s="7"/>
    </row>
    <row r="6" spans="1:5" ht="14.25" customHeight="1" x14ac:dyDescent="0.2">
      <c r="A6" s="2"/>
      <c r="B6" s="175"/>
      <c r="C6" s="7" t="s">
        <v>12</v>
      </c>
      <c r="D6" s="7"/>
      <c r="E6" s="7"/>
    </row>
    <row r="7" spans="1:5" ht="14.25" customHeight="1" x14ac:dyDescent="0.2">
      <c r="A7" s="2"/>
      <c r="B7" s="175"/>
      <c r="C7" s="7"/>
      <c r="D7" s="7"/>
      <c r="E7" s="7"/>
    </row>
    <row r="8" spans="1:5" ht="14.25" customHeight="1" x14ac:dyDescent="0.2">
      <c r="A8" s="2"/>
      <c r="B8" s="175"/>
      <c r="C8" s="7" t="s">
        <v>13</v>
      </c>
      <c r="D8" s="7"/>
      <c r="E8" s="7"/>
    </row>
    <row r="9" spans="1:5" ht="14.25" customHeight="1" x14ac:dyDescent="0.2">
      <c r="A9" s="2"/>
      <c r="B9" s="175"/>
      <c r="C9" s="7"/>
      <c r="D9" s="7"/>
      <c r="E9" s="7"/>
    </row>
    <row r="10" spans="1:5" ht="14.25" customHeight="1" x14ac:dyDescent="0.2">
      <c r="A10" s="2"/>
      <c r="B10" s="175"/>
      <c r="C10" s="7" t="s">
        <v>14</v>
      </c>
      <c r="D10" s="7"/>
      <c r="E10" s="198" t="s">
        <v>19</v>
      </c>
    </row>
    <row r="11" spans="1:5" ht="14.25" customHeight="1" x14ac:dyDescent="0.2">
      <c r="A11" s="2"/>
      <c r="B11" s="175"/>
      <c r="C11" s="7"/>
      <c r="D11" s="7"/>
      <c r="E11" s="120" t="s">
        <v>98</v>
      </c>
    </row>
    <row r="12" spans="1:5" ht="14.25" customHeight="1" x14ac:dyDescent="0.2">
      <c r="A12" s="2"/>
      <c r="B12" s="175"/>
      <c r="D12" s="7"/>
      <c r="E12" s="7"/>
    </row>
    <row r="13" spans="1:5" ht="26.25" customHeight="1" x14ac:dyDescent="0.2">
      <c r="A13" s="242" t="s">
        <v>118</v>
      </c>
      <c r="B13" s="242"/>
      <c r="C13" s="242"/>
      <c r="D13" s="242"/>
      <c r="E13" s="242"/>
    </row>
    <row r="14" spans="1:5" ht="14.25" customHeight="1" x14ac:dyDescent="0.2">
      <c r="A14" s="124"/>
      <c r="B14" s="176"/>
      <c r="C14" s="124"/>
      <c r="D14" s="124"/>
      <c r="E14" s="124"/>
    </row>
    <row r="15" spans="1:5" ht="14.25" customHeight="1" x14ac:dyDescent="0.2"/>
    <row r="16" spans="1:5" ht="33.75" customHeight="1" thickBot="1" x14ac:dyDescent="0.25">
      <c r="A16" s="261" t="s">
        <v>121</v>
      </c>
      <c r="B16" s="261"/>
      <c r="C16" s="261"/>
      <c r="D16" s="261"/>
      <c r="E16" s="261"/>
    </row>
    <row r="17" spans="1:5" ht="24.9" customHeight="1" thickBot="1" x14ac:dyDescent="0.25">
      <c r="A17" s="125" t="s">
        <v>4</v>
      </c>
      <c r="B17" s="178" t="s">
        <v>5</v>
      </c>
      <c r="C17" s="126" t="s">
        <v>6</v>
      </c>
      <c r="D17" s="127" t="s">
        <v>102</v>
      </c>
      <c r="E17" s="128" t="s">
        <v>17</v>
      </c>
    </row>
    <row r="18" spans="1:5" ht="22.5" customHeight="1" x14ac:dyDescent="0.2">
      <c r="A18" s="134" t="s">
        <v>35</v>
      </c>
      <c r="B18" s="179" t="s">
        <v>1</v>
      </c>
      <c r="C18" s="135" t="s">
        <v>7</v>
      </c>
      <c r="D18" s="136"/>
      <c r="E18" s="137" t="s">
        <v>2</v>
      </c>
    </row>
    <row r="19" spans="1:5" ht="22.5" customHeight="1" x14ac:dyDescent="0.2">
      <c r="A19" s="166" t="s">
        <v>26</v>
      </c>
      <c r="B19" s="180" t="s">
        <v>27</v>
      </c>
      <c r="C19" s="142" t="s">
        <v>7</v>
      </c>
      <c r="D19" s="143"/>
      <c r="E19" s="144" t="s">
        <v>2</v>
      </c>
    </row>
    <row r="20" spans="1:5" ht="22.5" customHeight="1" x14ac:dyDescent="0.2">
      <c r="A20" s="166" t="s">
        <v>8</v>
      </c>
      <c r="B20" s="180" t="s">
        <v>0</v>
      </c>
      <c r="C20" s="142" t="s">
        <v>7</v>
      </c>
      <c r="D20" s="143"/>
      <c r="E20" s="144" t="s">
        <v>2</v>
      </c>
    </row>
    <row r="21" spans="1:5" ht="24.9" customHeight="1" x14ac:dyDescent="0.2">
      <c r="A21" s="167"/>
      <c r="B21" s="180" t="s">
        <v>100</v>
      </c>
      <c r="C21" s="142" t="s">
        <v>7</v>
      </c>
      <c r="D21" s="143"/>
      <c r="E21" s="144"/>
    </row>
    <row r="22" spans="1:5" ht="22.5" customHeight="1" x14ac:dyDescent="0.2">
      <c r="A22" s="168"/>
      <c r="B22" s="180" t="s">
        <v>24</v>
      </c>
      <c r="C22" s="142" t="s">
        <v>7</v>
      </c>
      <c r="D22" s="143"/>
      <c r="E22" s="144" t="s">
        <v>2</v>
      </c>
    </row>
    <row r="23" spans="1:5" ht="22.5" customHeight="1" x14ac:dyDescent="0.2">
      <c r="A23" s="168"/>
      <c r="B23" s="180" t="s">
        <v>25</v>
      </c>
      <c r="C23" s="142" t="s">
        <v>7</v>
      </c>
      <c r="D23" s="145"/>
      <c r="E23" s="144" t="s">
        <v>2</v>
      </c>
    </row>
    <row r="24" spans="1:5" ht="22.5" customHeight="1" x14ac:dyDescent="0.2">
      <c r="A24" s="166" t="s">
        <v>8</v>
      </c>
      <c r="B24" s="180" t="s">
        <v>3</v>
      </c>
      <c r="C24" s="142" t="s">
        <v>36</v>
      </c>
      <c r="D24" s="145"/>
      <c r="E24" s="144" t="s">
        <v>43</v>
      </c>
    </row>
    <row r="25" spans="1:5" ht="22.5" customHeight="1" x14ac:dyDescent="0.2">
      <c r="A25" s="166" t="s">
        <v>8</v>
      </c>
      <c r="B25" s="180" t="s">
        <v>20</v>
      </c>
      <c r="C25" s="142" t="s">
        <v>116</v>
      </c>
      <c r="D25" s="145"/>
      <c r="E25" s="144" t="s">
        <v>44</v>
      </c>
    </row>
    <row r="26" spans="1:5" ht="22.5" customHeight="1" x14ac:dyDescent="0.2">
      <c r="A26" s="168"/>
      <c r="B26" s="181" t="s">
        <v>22</v>
      </c>
      <c r="C26" s="142" t="s">
        <v>2</v>
      </c>
      <c r="D26" s="143">
        <f>SUM(D18:D25)</f>
        <v>0</v>
      </c>
      <c r="E26" s="146"/>
    </row>
    <row r="27" spans="1:5" ht="22.5" customHeight="1" x14ac:dyDescent="0.2">
      <c r="A27" s="166"/>
      <c r="B27" s="181" t="s">
        <v>23</v>
      </c>
      <c r="C27" s="142"/>
      <c r="D27" s="143">
        <f>(D22+D23+D24+D25)*0.1</f>
        <v>0</v>
      </c>
      <c r="E27" s="146"/>
    </row>
    <row r="28" spans="1:5" ht="22.5" customHeight="1" thickBot="1" x14ac:dyDescent="0.25">
      <c r="A28" s="138" t="s">
        <v>2</v>
      </c>
      <c r="B28" s="182" t="s">
        <v>62</v>
      </c>
      <c r="C28" s="139"/>
      <c r="D28" s="140">
        <f>D26+D27</f>
        <v>0</v>
      </c>
      <c r="E28" s="141"/>
    </row>
    <row r="29" spans="1:5" ht="24.9" customHeight="1" x14ac:dyDescent="0.2">
      <c r="A29" s="147" t="s">
        <v>28</v>
      </c>
      <c r="B29" s="183" t="s">
        <v>1</v>
      </c>
      <c r="C29" s="148" t="s">
        <v>7</v>
      </c>
      <c r="D29" s="149"/>
      <c r="E29" s="150" t="s">
        <v>8</v>
      </c>
    </row>
    <row r="30" spans="1:5" ht="24.9" customHeight="1" x14ac:dyDescent="0.2">
      <c r="A30" s="169" t="s">
        <v>101</v>
      </c>
      <c r="B30" s="184" t="s">
        <v>49</v>
      </c>
      <c r="C30" s="155" t="s">
        <v>7</v>
      </c>
      <c r="D30" s="156"/>
      <c r="E30" s="157" t="s">
        <v>2</v>
      </c>
    </row>
    <row r="31" spans="1:5" ht="24.9" customHeight="1" x14ac:dyDescent="0.2">
      <c r="A31" s="170"/>
      <c r="B31" s="184" t="s">
        <v>0</v>
      </c>
      <c r="C31" s="155" t="s">
        <v>7</v>
      </c>
      <c r="D31" s="156"/>
      <c r="E31" s="157" t="s">
        <v>2</v>
      </c>
    </row>
    <row r="32" spans="1:5" ht="24.9" customHeight="1" x14ac:dyDescent="0.2">
      <c r="A32" s="167"/>
      <c r="B32" s="180" t="s">
        <v>100</v>
      </c>
      <c r="C32" s="142" t="s">
        <v>7</v>
      </c>
      <c r="D32" s="143"/>
      <c r="E32" s="144"/>
    </row>
    <row r="33" spans="1:5" ht="24.9" customHeight="1" x14ac:dyDescent="0.2">
      <c r="A33" s="170"/>
      <c r="B33" s="184" t="s">
        <v>24</v>
      </c>
      <c r="C33" s="155" t="s">
        <v>7</v>
      </c>
      <c r="D33" s="156"/>
      <c r="E33" s="157" t="s">
        <v>2</v>
      </c>
    </row>
    <row r="34" spans="1:5" ht="24.9" customHeight="1" x14ac:dyDescent="0.2">
      <c r="A34" s="170"/>
      <c r="B34" s="184" t="s">
        <v>45</v>
      </c>
      <c r="C34" s="155" t="s">
        <v>7</v>
      </c>
      <c r="D34" s="156"/>
      <c r="E34" s="157" t="s">
        <v>2</v>
      </c>
    </row>
    <row r="35" spans="1:5" ht="24.9" customHeight="1" x14ac:dyDescent="0.2">
      <c r="A35" s="170"/>
      <c r="B35" s="184" t="s">
        <v>3</v>
      </c>
      <c r="C35" s="155" t="s">
        <v>111</v>
      </c>
      <c r="D35" s="156"/>
      <c r="E35" s="157" t="s">
        <v>43</v>
      </c>
    </row>
    <row r="36" spans="1:5" ht="24.9" customHeight="1" x14ac:dyDescent="0.2">
      <c r="A36" s="170"/>
      <c r="B36" s="184" t="s">
        <v>20</v>
      </c>
      <c r="C36" s="142" t="s">
        <v>116</v>
      </c>
      <c r="D36" s="156"/>
      <c r="E36" s="157" t="s">
        <v>44</v>
      </c>
    </row>
    <row r="37" spans="1:5" ht="24.9" customHeight="1" x14ac:dyDescent="0.2">
      <c r="A37" s="170"/>
      <c r="B37" s="184" t="s">
        <v>29</v>
      </c>
      <c r="C37" s="155" t="s">
        <v>7</v>
      </c>
      <c r="D37" s="156"/>
      <c r="E37" s="157" t="s">
        <v>2</v>
      </c>
    </row>
    <row r="38" spans="1:5" ht="24.9" customHeight="1" x14ac:dyDescent="0.2">
      <c r="A38" s="170"/>
      <c r="B38" s="184" t="s">
        <v>30</v>
      </c>
      <c r="C38" s="155" t="s">
        <v>7</v>
      </c>
      <c r="D38" s="156"/>
      <c r="E38" s="157" t="s">
        <v>2</v>
      </c>
    </row>
    <row r="39" spans="1:5" ht="24.9" customHeight="1" x14ac:dyDescent="0.2">
      <c r="A39" s="170"/>
      <c r="B39" s="184" t="s">
        <v>31</v>
      </c>
      <c r="C39" s="155" t="s">
        <v>7</v>
      </c>
      <c r="D39" s="156"/>
      <c r="E39" s="157" t="s">
        <v>2</v>
      </c>
    </row>
    <row r="40" spans="1:5" ht="24.9" customHeight="1" x14ac:dyDescent="0.2">
      <c r="A40" s="170"/>
      <c r="B40" s="184" t="s">
        <v>32</v>
      </c>
      <c r="C40" s="155" t="s">
        <v>7</v>
      </c>
      <c r="D40" s="156"/>
      <c r="E40" s="157"/>
    </row>
    <row r="41" spans="1:5" ht="24.9" customHeight="1" x14ac:dyDescent="0.2">
      <c r="A41" s="170"/>
      <c r="B41" s="184" t="s">
        <v>51</v>
      </c>
      <c r="C41" s="155" t="s">
        <v>52</v>
      </c>
      <c r="D41" s="156"/>
      <c r="E41" s="157" t="s">
        <v>33</v>
      </c>
    </row>
    <row r="42" spans="1:5" ht="24.9" customHeight="1" x14ac:dyDescent="0.2">
      <c r="A42" s="170"/>
      <c r="B42" s="184" t="s">
        <v>53</v>
      </c>
      <c r="C42" s="155" t="s">
        <v>54</v>
      </c>
      <c r="D42" s="156"/>
      <c r="E42" s="157" t="s">
        <v>34</v>
      </c>
    </row>
    <row r="43" spans="1:5" ht="24.9" customHeight="1" x14ac:dyDescent="0.2">
      <c r="A43" s="170"/>
      <c r="B43" s="184" t="s">
        <v>41</v>
      </c>
      <c r="C43" s="155" t="s">
        <v>103</v>
      </c>
      <c r="D43" s="158"/>
      <c r="E43" s="199" t="s">
        <v>107</v>
      </c>
    </row>
    <row r="44" spans="1:5" ht="24.9" customHeight="1" x14ac:dyDescent="0.2">
      <c r="A44" s="170"/>
      <c r="B44" s="185" t="s">
        <v>46</v>
      </c>
      <c r="C44" s="155"/>
      <c r="D44" s="156">
        <f>SUM(D29:D43)</f>
        <v>0</v>
      </c>
      <c r="E44" s="157" t="s">
        <v>2</v>
      </c>
    </row>
    <row r="45" spans="1:5" ht="24.9" customHeight="1" x14ac:dyDescent="0.2">
      <c r="A45" s="170"/>
      <c r="B45" s="185" t="s">
        <v>23</v>
      </c>
      <c r="C45" s="155"/>
      <c r="D45" s="156">
        <f>(D33+D34+D35+D36+D37+D38+D39+D40+D41+D42+D43)*0.1</f>
        <v>0</v>
      </c>
      <c r="E45" s="157" t="s">
        <v>2</v>
      </c>
    </row>
    <row r="46" spans="1:5" ht="24.9" customHeight="1" thickBot="1" x14ac:dyDescent="0.25">
      <c r="A46" s="151"/>
      <c r="B46" s="182" t="s">
        <v>47</v>
      </c>
      <c r="C46" s="152"/>
      <c r="D46" s="153">
        <f>D44+D45</f>
        <v>0</v>
      </c>
      <c r="E46" s="154"/>
    </row>
    <row r="47" spans="1:5" ht="24.9" customHeight="1" x14ac:dyDescent="0.2">
      <c r="A47" s="160" t="s">
        <v>125</v>
      </c>
      <c r="B47" s="183" t="s">
        <v>1</v>
      </c>
      <c r="C47" s="135" t="s">
        <v>7</v>
      </c>
      <c r="D47" s="136"/>
      <c r="E47" s="137" t="s">
        <v>2</v>
      </c>
    </row>
    <row r="48" spans="1:5" ht="24.9" customHeight="1" x14ac:dyDescent="0.2">
      <c r="A48" s="166" t="s">
        <v>126</v>
      </c>
      <c r="B48" s="184" t="s">
        <v>65</v>
      </c>
      <c r="C48" s="142" t="s">
        <v>117</v>
      </c>
      <c r="D48" s="143"/>
      <c r="E48" s="144"/>
    </row>
    <row r="49" spans="1:5" ht="24.9" customHeight="1" x14ac:dyDescent="0.2">
      <c r="A49" s="166"/>
      <c r="B49" s="184" t="s">
        <v>0</v>
      </c>
      <c r="C49" s="142" t="s">
        <v>117</v>
      </c>
      <c r="D49" s="143"/>
      <c r="E49" s="144"/>
    </row>
    <row r="50" spans="1:5" ht="24.9" customHeight="1" x14ac:dyDescent="0.2">
      <c r="A50" s="166"/>
      <c r="B50" s="184" t="s">
        <v>100</v>
      </c>
      <c r="C50" s="142" t="s">
        <v>117</v>
      </c>
      <c r="D50" s="143"/>
      <c r="E50" s="144"/>
    </row>
    <row r="51" spans="1:5" ht="24.9" customHeight="1" x14ac:dyDescent="0.2">
      <c r="A51" s="166"/>
      <c r="B51" s="184" t="s">
        <v>24</v>
      </c>
      <c r="C51" s="142" t="s">
        <v>117</v>
      </c>
      <c r="D51" s="143"/>
      <c r="E51" s="144"/>
    </row>
    <row r="52" spans="1:5" ht="24.9" customHeight="1" x14ac:dyDescent="0.2">
      <c r="A52" s="166"/>
      <c r="B52" s="184" t="s">
        <v>25</v>
      </c>
      <c r="C52" s="142" t="s">
        <v>117</v>
      </c>
      <c r="D52" s="143"/>
      <c r="E52" s="144"/>
    </row>
    <row r="53" spans="1:5" ht="24.9" customHeight="1" x14ac:dyDescent="0.2">
      <c r="A53" s="166"/>
      <c r="B53" s="184" t="s">
        <v>3</v>
      </c>
      <c r="C53" s="142" t="s">
        <v>93</v>
      </c>
      <c r="D53" s="143"/>
      <c r="E53" s="157" t="s">
        <v>119</v>
      </c>
    </row>
    <row r="54" spans="1:5" ht="24.9" customHeight="1" x14ac:dyDescent="0.2">
      <c r="A54" s="166"/>
      <c r="B54" s="184" t="s">
        <v>20</v>
      </c>
      <c r="C54" s="142" t="s">
        <v>116</v>
      </c>
      <c r="D54" s="143"/>
      <c r="E54" s="144" t="s">
        <v>44</v>
      </c>
    </row>
    <row r="55" spans="1:5" ht="24.9" customHeight="1" x14ac:dyDescent="0.2">
      <c r="A55" s="167"/>
      <c r="B55" s="185" t="s">
        <v>22</v>
      </c>
      <c r="C55" s="155"/>
      <c r="D55" s="143">
        <f>SUM(D47:D54)</f>
        <v>0</v>
      </c>
      <c r="E55" s="144" t="s">
        <v>2</v>
      </c>
    </row>
    <row r="56" spans="1:5" ht="24.9" customHeight="1" x14ac:dyDescent="0.2">
      <c r="A56" s="166"/>
      <c r="B56" s="185" t="s">
        <v>23</v>
      </c>
      <c r="C56" s="155"/>
      <c r="D56" s="143">
        <f>(D51+D52+D53+D54)*0.1</f>
        <v>0</v>
      </c>
      <c r="E56" s="144" t="s">
        <v>2</v>
      </c>
    </row>
    <row r="57" spans="1:5" ht="24.9" customHeight="1" thickBot="1" x14ac:dyDescent="0.25">
      <c r="A57" s="138"/>
      <c r="B57" s="191" t="s">
        <v>67</v>
      </c>
      <c r="C57" s="152"/>
      <c r="D57" s="140">
        <f>+D55+D56</f>
        <v>0</v>
      </c>
      <c r="E57" s="162" t="s">
        <v>2</v>
      </c>
    </row>
    <row r="58" spans="1:5" ht="24.9" customHeight="1" x14ac:dyDescent="0.2">
      <c r="A58" s="159" t="s">
        <v>69</v>
      </c>
      <c r="B58" s="179" t="s">
        <v>1</v>
      </c>
      <c r="C58" s="142" t="s">
        <v>7</v>
      </c>
      <c r="D58" s="143"/>
      <c r="E58" s="144" t="s">
        <v>2</v>
      </c>
    </row>
    <row r="59" spans="1:5" ht="24.9" customHeight="1" x14ac:dyDescent="0.2">
      <c r="A59" s="166" t="s">
        <v>71</v>
      </c>
      <c r="B59" s="180" t="s">
        <v>27</v>
      </c>
      <c r="C59" s="142" t="s">
        <v>7</v>
      </c>
      <c r="D59" s="143"/>
      <c r="E59" s="157"/>
    </row>
    <row r="60" spans="1:5" ht="24.9" customHeight="1" x14ac:dyDescent="0.2">
      <c r="A60" s="166"/>
      <c r="B60" s="180" t="s">
        <v>0</v>
      </c>
      <c r="C60" s="142" t="s">
        <v>124</v>
      </c>
      <c r="D60" s="143"/>
      <c r="E60" s="144"/>
    </row>
    <row r="61" spans="1:5" ht="24.9" customHeight="1" x14ac:dyDescent="0.2">
      <c r="A61" s="166"/>
      <c r="B61" s="180" t="s">
        <v>100</v>
      </c>
      <c r="C61" s="142" t="s">
        <v>124</v>
      </c>
      <c r="D61" s="143"/>
      <c r="E61" s="144"/>
    </row>
    <row r="62" spans="1:5" ht="24.9" customHeight="1" x14ac:dyDescent="0.2">
      <c r="A62" s="166"/>
      <c r="B62" s="180" t="s">
        <v>24</v>
      </c>
      <c r="C62" s="142" t="s">
        <v>124</v>
      </c>
      <c r="D62" s="143"/>
      <c r="E62" s="144"/>
    </row>
    <row r="63" spans="1:5" ht="24.9" customHeight="1" x14ac:dyDescent="0.2">
      <c r="A63" s="166"/>
      <c r="B63" s="180" t="s">
        <v>25</v>
      </c>
      <c r="C63" s="142" t="s">
        <v>124</v>
      </c>
      <c r="D63" s="143"/>
      <c r="E63" s="144"/>
    </row>
    <row r="64" spans="1:5" ht="24.9" customHeight="1" x14ac:dyDescent="0.2">
      <c r="A64" s="166"/>
      <c r="B64" s="180" t="s">
        <v>3</v>
      </c>
      <c r="C64" s="142" t="s">
        <v>134</v>
      </c>
      <c r="D64" s="143"/>
      <c r="E64" s="157" t="s">
        <v>119</v>
      </c>
    </row>
    <row r="65" spans="1:5" ht="24.9" customHeight="1" x14ac:dyDescent="0.2">
      <c r="A65" s="167"/>
      <c r="B65" s="180" t="s">
        <v>20</v>
      </c>
      <c r="C65" s="142" t="s">
        <v>116</v>
      </c>
      <c r="D65" s="143"/>
      <c r="E65" s="144" t="s">
        <v>44</v>
      </c>
    </row>
    <row r="66" spans="1:5" ht="24.9" customHeight="1" x14ac:dyDescent="0.2">
      <c r="A66" s="167"/>
      <c r="B66" s="181" t="s">
        <v>22</v>
      </c>
      <c r="C66" s="142" t="s">
        <v>2</v>
      </c>
      <c r="D66" s="143">
        <f>D58+D59+D65+D60+D61+D62+D63+D64</f>
        <v>0</v>
      </c>
      <c r="E66" s="144" t="s">
        <v>2</v>
      </c>
    </row>
    <row r="67" spans="1:5" ht="24.9" customHeight="1" x14ac:dyDescent="0.2">
      <c r="A67" s="167"/>
      <c r="B67" s="181" t="s">
        <v>23</v>
      </c>
      <c r="C67" s="142"/>
      <c r="D67" s="143">
        <f>(D62+D63+D64+D65)*0.1</f>
        <v>0</v>
      </c>
      <c r="E67" s="144" t="s">
        <v>2</v>
      </c>
    </row>
    <row r="68" spans="1:5" ht="24.9" customHeight="1" thickBot="1" x14ac:dyDescent="0.25">
      <c r="A68" s="161"/>
      <c r="B68" s="188" t="s">
        <v>79</v>
      </c>
      <c r="C68" s="139"/>
      <c r="D68" s="140">
        <f>D66+D67</f>
        <v>0</v>
      </c>
      <c r="E68" s="162" t="s">
        <v>2</v>
      </c>
    </row>
    <row r="69" spans="1:5" ht="24.9" customHeight="1" x14ac:dyDescent="0.2">
      <c r="A69" s="163" t="s">
        <v>55</v>
      </c>
      <c r="B69" s="179" t="s">
        <v>1</v>
      </c>
      <c r="C69" s="142" t="s">
        <v>7</v>
      </c>
      <c r="D69" s="143"/>
      <c r="E69" s="144"/>
    </row>
    <row r="70" spans="1:5" ht="24.9" customHeight="1" x14ac:dyDescent="0.2">
      <c r="A70" s="171" t="s">
        <v>99</v>
      </c>
      <c r="B70" s="180" t="s">
        <v>27</v>
      </c>
      <c r="C70" s="142" t="s">
        <v>7</v>
      </c>
      <c r="D70" s="143"/>
      <c r="E70" s="157"/>
    </row>
    <row r="71" spans="1:5" ht="24.9" customHeight="1" x14ac:dyDescent="0.2">
      <c r="A71" s="171"/>
      <c r="B71" s="180" t="s">
        <v>0</v>
      </c>
      <c r="C71" s="142" t="s">
        <v>124</v>
      </c>
      <c r="D71" s="143"/>
      <c r="E71" s="157"/>
    </row>
    <row r="72" spans="1:5" ht="24.9" customHeight="1" x14ac:dyDescent="0.2">
      <c r="A72" s="171"/>
      <c r="B72" s="180" t="s">
        <v>100</v>
      </c>
      <c r="C72" s="142" t="s">
        <v>124</v>
      </c>
      <c r="D72" s="143"/>
      <c r="E72" s="157"/>
    </row>
    <row r="73" spans="1:5" ht="24.9" customHeight="1" x14ac:dyDescent="0.2">
      <c r="A73" s="171"/>
      <c r="B73" s="180" t="s">
        <v>24</v>
      </c>
      <c r="C73" s="142" t="s">
        <v>124</v>
      </c>
      <c r="D73" s="143"/>
      <c r="E73" s="157"/>
    </row>
    <row r="74" spans="1:5" ht="24.9" customHeight="1" x14ac:dyDescent="0.2">
      <c r="A74" s="171"/>
      <c r="B74" s="180" t="s">
        <v>25</v>
      </c>
      <c r="C74" s="142" t="s">
        <v>124</v>
      </c>
      <c r="D74" s="143"/>
      <c r="E74" s="157"/>
    </row>
    <row r="75" spans="1:5" ht="24.9" customHeight="1" x14ac:dyDescent="0.2">
      <c r="A75" s="171"/>
      <c r="B75" s="180" t="s">
        <v>3</v>
      </c>
      <c r="C75" s="142" t="s">
        <v>133</v>
      </c>
      <c r="D75" s="143"/>
      <c r="E75" s="157" t="s">
        <v>119</v>
      </c>
    </row>
    <row r="76" spans="1:5" ht="24.9" customHeight="1" x14ac:dyDescent="0.2">
      <c r="A76" s="172"/>
      <c r="B76" s="180" t="s">
        <v>20</v>
      </c>
      <c r="C76" s="142" t="s">
        <v>116</v>
      </c>
      <c r="D76" s="143"/>
      <c r="E76" s="144" t="s">
        <v>44</v>
      </c>
    </row>
    <row r="77" spans="1:5" ht="24.9" customHeight="1" x14ac:dyDescent="0.2">
      <c r="A77" s="173"/>
      <c r="B77" s="189" t="s">
        <v>46</v>
      </c>
      <c r="C77" s="142"/>
      <c r="D77" s="143">
        <f>D69+D70+D76+D71+D72+D73+D74+D75</f>
        <v>0</v>
      </c>
      <c r="E77" s="144"/>
    </row>
    <row r="78" spans="1:5" ht="24.9" customHeight="1" x14ac:dyDescent="0.2">
      <c r="A78" s="173"/>
      <c r="B78" s="189" t="s">
        <v>23</v>
      </c>
      <c r="C78" s="142"/>
      <c r="D78" s="143">
        <f>(D73+D74+D75+D76)*0.1</f>
        <v>0</v>
      </c>
      <c r="E78" s="144"/>
    </row>
    <row r="79" spans="1:5" ht="24.9" customHeight="1" thickBot="1" x14ac:dyDescent="0.25">
      <c r="A79" s="164"/>
      <c r="B79" s="190" t="s">
        <v>47</v>
      </c>
      <c r="C79" s="139"/>
      <c r="D79" s="140">
        <f>D77+D78</f>
        <v>0</v>
      </c>
      <c r="E79" s="162"/>
    </row>
    <row r="80" spans="1:5" ht="24.9" hidden="1" customHeight="1" x14ac:dyDescent="0.2">
      <c r="A80" s="160" t="s">
        <v>75</v>
      </c>
      <c r="B80" s="186" t="s">
        <v>97</v>
      </c>
      <c r="C80" s="135" t="s">
        <v>7</v>
      </c>
      <c r="D80" s="136"/>
      <c r="E80" s="137" t="s">
        <v>2</v>
      </c>
    </row>
    <row r="81" spans="1:5" ht="24.9" hidden="1" customHeight="1" x14ac:dyDescent="0.2">
      <c r="A81" s="166" t="s">
        <v>76</v>
      </c>
      <c r="B81" s="193"/>
      <c r="C81" s="194"/>
      <c r="D81" s="195"/>
      <c r="E81" s="196"/>
    </row>
    <row r="82" spans="1:5" ht="24.9" hidden="1" customHeight="1" x14ac:dyDescent="0.2">
      <c r="A82" s="166"/>
      <c r="B82" s="193"/>
      <c r="C82" s="194"/>
      <c r="D82" s="195"/>
      <c r="E82" s="196"/>
    </row>
    <row r="83" spans="1:5" ht="24.9" hidden="1" customHeight="1" x14ac:dyDescent="0.2">
      <c r="A83" s="166"/>
      <c r="B83" s="193"/>
      <c r="C83" s="194"/>
      <c r="D83" s="195"/>
      <c r="E83" s="196"/>
    </row>
    <row r="84" spans="1:5" ht="24.9" hidden="1" customHeight="1" x14ac:dyDescent="0.2">
      <c r="A84" s="166"/>
      <c r="B84" s="193"/>
      <c r="C84" s="194"/>
      <c r="D84" s="195"/>
      <c r="E84" s="196"/>
    </row>
    <row r="85" spans="1:5" ht="24.9" hidden="1" customHeight="1" x14ac:dyDescent="0.2">
      <c r="A85" s="166"/>
      <c r="B85" s="193"/>
      <c r="C85" s="194"/>
      <c r="D85" s="195"/>
      <c r="E85" s="196"/>
    </row>
    <row r="86" spans="1:5" ht="24.9" hidden="1" customHeight="1" x14ac:dyDescent="0.2">
      <c r="A86" s="166" t="s">
        <v>76</v>
      </c>
      <c r="B86" s="187" t="s">
        <v>3</v>
      </c>
      <c r="C86" s="142" t="s">
        <v>113</v>
      </c>
      <c r="D86" s="143"/>
      <c r="E86" s="144" t="s">
        <v>18</v>
      </c>
    </row>
    <row r="87" spans="1:5" ht="24.9" hidden="1" customHeight="1" x14ac:dyDescent="0.2">
      <c r="A87" s="166"/>
      <c r="B87" s="180" t="s">
        <v>20</v>
      </c>
      <c r="C87" s="142" t="s">
        <v>116</v>
      </c>
      <c r="D87" s="143"/>
      <c r="E87" s="144" t="s">
        <v>44</v>
      </c>
    </row>
    <row r="88" spans="1:5" ht="24.9" hidden="1" customHeight="1" x14ac:dyDescent="0.2">
      <c r="A88" s="167"/>
      <c r="B88" s="181" t="s">
        <v>22</v>
      </c>
      <c r="C88" s="155"/>
      <c r="D88" s="143">
        <f>SUM(D80:D87)</f>
        <v>0</v>
      </c>
      <c r="E88" s="144" t="s">
        <v>2</v>
      </c>
    </row>
    <row r="89" spans="1:5" ht="24.9" hidden="1" customHeight="1" x14ac:dyDescent="0.2">
      <c r="A89" s="166"/>
      <c r="B89" s="181" t="s">
        <v>23</v>
      </c>
      <c r="C89" s="155"/>
      <c r="D89" s="143"/>
      <c r="E89" s="144" t="s">
        <v>2</v>
      </c>
    </row>
    <row r="90" spans="1:5" ht="24.9" hidden="1" customHeight="1" thickBot="1" x14ac:dyDescent="0.25">
      <c r="A90" s="165"/>
      <c r="B90" s="191" t="s">
        <v>67</v>
      </c>
      <c r="C90" s="152"/>
      <c r="D90" s="140">
        <f>+D88+D89</f>
        <v>0</v>
      </c>
      <c r="E90" s="162" t="s">
        <v>2</v>
      </c>
    </row>
    <row r="91" spans="1:5" ht="24.9" hidden="1" customHeight="1" x14ac:dyDescent="0.2">
      <c r="A91" s="159" t="s">
        <v>83</v>
      </c>
      <c r="B91" s="186" t="s">
        <v>97</v>
      </c>
      <c r="C91" s="135" t="s">
        <v>7</v>
      </c>
      <c r="D91" s="136"/>
      <c r="E91" s="137" t="s">
        <v>2</v>
      </c>
    </row>
    <row r="92" spans="1:5" ht="24.9" hidden="1" customHeight="1" x14ac:dyDescent="0.2">
      <c r="A92" s="166" t="s">
        <v>84</v>
      </c>
      <c r="B92" s="187" t="s">
        <v>3</v>
      </c>
      <c r="C92" s="142" t="s">
        <v>114</v>
      </c>
      <c r="D92" s="143"/>
      <c r="E92" s="144" t="s">
        <v>18</v>
      </c>
    </row>
    <row r="93" spans="1:5" ht="24.9" hidden="1" customHeight="1" x14ac:dyDescent="0.2">
      <c r="A93" s="166"/>
      <c r="B93" s="180" t="s">
        <v>20</v>
      </c>
      <c r="C93" s="142" t="s">
        <v>116</v>
      </c>
      <c r="D93" s="143"/>
      <c r="E93" s="144" t="s">
        <v>44</v>
      </c>
    </row>
    <row r="94" spans="1:5" ht="24.9" hidden="1" customHeight="1" x14ac:dyDescent="0.2">
      <c r="A94" s="167"/>
      <c r="B94" s="181" t="s">
        <v>22</v>
      </c>
      <c r="C94" s="155"/>
      <c r="D94" s="143">
        <f>SUM(D91:D93)</f>
        <v>0</v>
      </c>
      <c r="E94" s="144" t="s">
        <v>2</v>
      </c>
    </row>
    <row r="95" spans="1:5" ht="24.9" hidden="1" customHeight="1" x14ac:dyDescent="0.2">
      <c r="A95" s="166"/>
      <c r="B95" s="181" t="s">
        <v>23</v>
      </c>
      <c r="C95" s="155"/>
      <c r="D95" s="143"/>
      <c r="E95" s="144" t="s">
        <v>2</v>
      </c>
    </row>
    <row r="96" spans="1:5" ht="24.9" hidden="1" customHeight="1" thickBot="1" x14ac:dyDescent="0.25">
      <c r="A96" s="138"/>
      <c r="B96" s="191" t="s">
        <v>67</v>
      </c>
      <c r="C96" s="152"/>
      <c r="D96" s="140">
        <f>+D94+D95</f>
        <v>0</v>
      </c>
      <c r="E96" s="162" t="s">
        <v>2</v>
      </c>
    </row>
    <row r="97" spans="1:5" ht="24.9" customHeight="1" x14ac:dyDescent="0.2">
      <c r="A97" s="160" t="s">
        <v>131</v>
      </c>
      <c r="B97" s="183" t="s">
        <v>1</v>
      </c>
      <c r="C97" s="135" t="s">
        <v>7</v>
      </c>
      <c r="D97" s="136"/>
      <c r="E97" s="137" t="s">
        <v>2</v>
      </c>
    </row>
    <row r="98" spans="1:5" ht="24.9" customHeight="1" x14ac:dyDescent="0.2">
      <c r="A98" s="166" t="s">
        <v>132</v>
      </c>
      <c r="B98" s="184" t="s">
        <v>65</v>
      </c>
      <c r="C98" s="142" t="s">
        <v>117</v>
      </c>
      <c r="D98" s="143"/>
      <c r="E98" s="144"/>
    </row>
    <row r="99" spans="1:5" ht="24.9" customHeight="1" x14ac:dyDescent="0.2">
      <c r="A99" s="166"/>
      <c r="B99" s="184" t="s">
        <v>0</v>
      </c>
      <c r="C99" s="142" t="s">
        <v>117</v>
      </c>
      <c r="D99" s="143"/>
      <c r="E99" s="144"/>
    </row>
    <row r="100" spans="1:5" ht="24.9" customHeight="1" x14ac:dyDescent="0.2">
      <c r="A100" s="166"/>
      <c r="B100" s="184" t="s">
        <v>100</v>
      </c>
      <c r="C100" s="142" t="s">
        <v>117</v>
      </c>
      <c r="D100" s="143"/>
      <c r="E100" s="144"/>
    </row>
    <row r="101" spans="1:5" ht="24.9" customHeight="1" x14ac:dyDescent="0.2">
      <c r="A101" s="166"/>
      <c r="B101" s="184" t="s">
        <v>24</v>
      </c>
      <c r="C101" s="142" t="s">
        <v>117</v>
      </c>
      <c r="D101" s="143"/>
      <c r="E101" s="144"/>
    </row>
    <row r="102" spans="1:5" ht="24.9" customHeight="1" x14ac:dyDescent="0.2">
      <c r="A102" s="166"/>
      <c r="B102" s="184" t="s">
        <v>25</v>
      </c>
      <c r="C102" s="142" t="s">
        <v>117</v>
      </c>
      <c r="D102" s="143"/>
      <c r="E102" s="144"/>
    </row>
    <row r="103" spans="1:5" ht="24.9" customHeight="1" x14ac:dyDescent="0.2">
      <c r="A103" s="166"/>
      <c r="B103" s="184" t="s">
        <v>3</v>
      </c>
      <c r="C103" s="142" t="s">
        <v>112</v>
      </c>
      <c r="D103" s="143"/>
      <c r="E103" s="157" t="s">
        <v>119</v>
      </c>
    </row>
    <row r="104" spans="1:5" ht="24.9" customHeight="1" x14ac:dyDescent="0.2">
      <c r="A104" s="166"/>
      <c r="B104" s="184" t="s">
        <v>20</v>
      </c>
      <c r="C104" s="142" t="s">
        <v>116</v>
      </c>
      <c r="D104" s="143"/>
      <c r="E104" s="144" t="s">
        <v>44</v>
      </c>
    </row>
    <row r="105" spans="1:5" ht="24.9" customHeight="1" x14ac:dyDescent="0.2">
      <c r="A105" s="167"/>
      <c r="B105" s="185" t="s">
        <v>22</v>
      </c>
      <c r="C105" s="155"/>
      <c r="D105" s="143">
        <f>SUM(D97:D104)</f>
        <v>0</v>
      </c>
      <c r="E105" s="144" t="s">
        <v>2</v>
      </c>
    </row>
    <row r="106" spans="1:5" ht="24.9" customHeight="1" x14ac:dyDescent="0.2">
      <c r="A106" s="166"/>
      <c r="B106" s="185" t="s">
        <v>23</v>
      </c>
      <c r="C106" s="155"/>
      <c r="D106" s="143">
        <f>(D101+D102+D103+D104)*0.1</f>
        <v>0</v>
      </c>
      <c r="E106" s="144" t="s">
        <v>2</v>
      </c>
    </row>
    <row r="107" spans="1:5" ht="24.9" customHeight="1" thickBot="1" x14ac:dyDescent="0.25">
      <c r="A107" s="138"/>
      <c r="B107" s="191" t="s">
        <v>67</v>
      </c>
      <c r="C107" s="152"/>
      <c r="D107" s="140">
        <f>+D105+D106</f>
        <v>0</v>
      </c>
      <c r="E107" s="162" t="s">
        <v>2</v>
      </c>
    </row>
    <row r="108" spans="1:5" ht="24.9" customHeight="1" x14ac:dyDescent="0.2">
      <c r="A108" s="160" t="s">
        <v>131</v>
      </c>
      <c r="B108" s="187" t="s">
        <v>97</v>
      </c>
      <c r="C108" s="135" t="s">
        <v>7</v>
      </c>
      <c r="D108" s="136"/>
      <c r="E108" s="137" t="s">
        <v>2</v>
      </c>
    </row>
    <row r="109" spans="1:5" ht="24.9" customHeight="1" x14ac:dyDescent="0.2">
      <c r="A109" s="166" t="s">
        <v>132</v>
      </c>
      <c r="B109" s="180" t="s">
        <v>3</v>
      </c>
      <c r="C109" s="142" t="s">
        <v>112</v>
      </c>
      <c r="D109" s="143"/>
      <c r="E109" s="144" t="s">
        <v>137</v>
      </c>
    </row>
    <row r="110" spans="1:5" ht="24.9" customHeight="1" x14ac:dyDescent="0.2">
      <c r="A110" s="197"/>
      <c r="B110" s="180" t="s">
        <v>20</v>
      </c>
      <c r="C110" s="142" t="s">
        <v>116</v>
      </c>
      <c r="D110" s="143"/>
      <c r="E110" s="144" t="s">
        <v>44</v>
      </c>
    </row>
    <row r="111" spans="1:5" ht="24.9" customHeight="1" x14ac:dyDescent="0.2">
      <c r="A111" s="167"/>
      <c r="B111" s="181" t="s">
        <v>22</v>
      </c>
      <c r="C111" s="155"/>
      <c r="D111" s="143">
        <f>SUM(D108:D110)</f>
        <v>0</v>
      </c>
      <c r="E111" s="144" t="s">
        <v>2</v>
      </c>
    </row>
    <row r="112" spans="1:5" ht="24.9" customHeight="1" x14ac:dyDescent="0.2">
      <c r="A112" s="166"/>
      <c r="B112" s="181" t="s">
        <v>23</v>
      </c>
      <c r="C112" s="155"/>
      <c r="D112" s="143">
        <f>(D111)*0.1</f>
        <v>0</v>
      </c>
      <c r="E112" s="144" t="s">
        <v>2</v>
      </c>
    </row>
    <row r="113" spans="1:5" ht="24.9" customHeight="1" thickBot="1" x14ac:dyDescent="0.25">
      <c r="A113" s="138"/>
      <c r="B113" s="191" t="s">
        <v>67</v>
      </c>
      <c r="C113" s="152"/>
      <c r="D113" s="140">
        <f>D111+D112</f>
        <v>0</v>
      </c>
      <c r="E113" s="162" t="s">
        <v>2</v>
      </c>
    </row>
    <row r="114" spans="1:5" ht="24.9" customHeight="1" x14ac:dyDescent="0.2">
      <c r="A114" s="160" t="s">
        <v>77</v>
      </c>
      <c r="B114" s="187" t="s">
        <v>97</v>
      </c>
      <c r="C114" s="135"/>
      <c r="D114" s="136"/>
      <c r="E114" s="137" t="s">
        <v>2</v>
      </c>
    </row>
    <row r="115" spans="1:5" ht="24.9" customHeight="1" x14ac:dyDescent="0.2">
      <c r="A115" s="166" t="s">
        <v>78</v>
      </c>
      <c r="B115" s="180" t="s">
        <v>3</v>
      </c>
      <c r="C115" s="142" t="s">
        <v>93</v>
      </c>
      <c r="D115" s="143"/>
      <c r="E115" s="144" t="s">
        <v>127</v>
      </c>
    </row>
    <row r="116" spans="1:5" ht="24.9" customHeight="1" x14ac:dyDescent="0.2">
      <c r="A116" s="166"/>
      <c r="B116" s="180" t="s">
        <v>20</v>
      </c>
      <c r="C116" s="142" t="s">
        <v>116</v>
      </c>
      <c r="D116" s="143"/>
      <c r="E116" s="144" t="s">
        <v>128</v>
      </c>
    </row>
    <row r="117" spans="1:5" ht="24.9" customHeight="1" x14ac:dyDescent="0.2">
      <c r="A117" s="167"/>
      <c r="B117" s="181" t="s">
        <v>22</v>
      </c>
      <c r="C117" s="155"/>
      <c r="D117" s="143">
        <f>SUM(D114:D116)</f>
        <v>0</v>
      </c>
      <c r="E117" s="144" t="s">
        <v>2</v>
      </c>
    </row>
    <row r="118" spans="1:5" ht="24.9" customHeight="1" x14ac:dyDescent="0.2">
      <c r="A118" s="166"/>
      <c r="B118" s="181" t="s">
        <v>23</v>
      </c>
      <c r="C118" s="155"/>
      <c r="D118" s="143">
        <f>(D117)*0.1</f>
        <v>0</v>
      </c>
      <c r="E118" s="144" t="s">
        <v>2</v>
      </c>
    </row>
    <row r="119" spans="1:5" ht="24.9" customHeight="1" thickBot="1" x14ac:dyDescent="0.25">
      <c r="A119" s="138"/>
      <c r="B119" s="191" t="s">
        <v>67</v>
      </c>
      <c r="C119" s="152"/>
      <c r="D119" s="140">
        <f>+D117+D118</f>
        <v>0</v>
      </c>
      <c r="E119" s="162" t="s">
        <v>2</v>
      </c>
    </row>
    <row r="120" spans="1:5" ht="24.9" customHeight="1" x14ac:dyDescent="0.2">
      <c r="A120" s="159" t="s">
        <v>10</v>
      </c>
      <c r="B120" s="187" t="s">
        <v>97</v>
      </c>
      <c r="C120" s="135" t="s">
        <v>7</v>
      </c>
      <c r="D120" s="136"/>
      <c r="E120" s="137" t="s">
        <v>2</v>
      </c>
    </row>
    <row r="121" spans="1:5" ht="24.9" customHeight="1" x14ac:dyDescent="0.2">
      <c r="A121" s="166" t="s">
        <v>81</v>
      </c>
      <c r="B121" s="180" t="s">
        <v>3</v>
      </c>
      <c r="C121" s="142" t="s">
        <v>115</v>
      </c>
      <c r="D121" s="143"/>
      <c r="E121" s="144" t="s">
        <v>18</v>
      </c>
    </row>
    <row r="122" spans="1:5" ht="24.9" customHeight="1" x14ac:dyDescent="0.2">
      <c r="A122" s="197"/>
      <c r="B122" s="180" t="s">
        <v>20</v>
      </c>
      <c r="C122" s="142" t="s">
        <v>116</v>
      </c>
      <c r="D122" s="143"/>
      <c r="E122" s="144" t="s">
        <v>44</v>
      </c>
    </row>
    <row r="123" spans="1:5" ht="24.9" customHeight="1" x14ac:dyDescent="0.2">
      <c r="A123" s="167"/>
      <c r="B123" s="181" t="s">
        <v>22</v>
      </c>
      <c r="C123" s="155"/>
      <c r="D123" s="143">
        <f>SUM(D120:D122)</f>
        <v>0</v>
      </c>
      <c r="E123" s="144" t="s">
        <v>2</v>
      </c>
    </row>
    <row r="124" spans="1:5" ht="24.9" customHeight="1" x14ac:dyDescent="0.2">
      <c r="A124" s="166"/>
      <c r="B124" s="181" t="s">
        <v>23</v>
      </c>
      <c r="C124" s="155"/>
      <c r="D124" s="143">
        <f>(D123)*0.1</f>
        <v>0</v>
      </c>
      <c r="E124" s="144" t="s">
        <v>2</v>
      </c>
    </row>
    <row r="125" spans="1:5" ht="24.9" customHeight="1" thickBot="1" x14ac:dyDescent="0.25">
      <c r="A125" s="138"/>
      <c r="B125" s="191" t="s">
        <v>67</v>
      </c>
      <c r="C125" s="152"/>
      <c r="D125" s="140">
        <f>D123+D124</f>
        <v>0</v>
      </c>
      <c r="E125" s="162" t="s">
        <v>2</v>
      </c>
    </row>
    <row r="126" spans="1:5" ht="24.9" customHeight="1" x14ac:dyDescent="0.2">
      <c r="A126" s="159" t="s">
        <v>83</v>
      </c>
      <c r="B126" s="187" t="s">
        <v>97</v>
      </c>
      <c r="C126" s="135" t="s">
        <v>7</v>
      </c>
      <c r="D126" s="136"/>
      <c r="E126" s="137" t="s">
        <v>2</v>
      </c>
    </row>
    <row r="127" spans="1:5" ht="24.9" customHeight="1" x14ac:dyDescent="0.2">
      <c r="A127" s="166" t="s">
        <v>86</v>
      </c>
      <c r="B127" s="180" t="s">
        <v>3</v>
      </c>
      <c r="C127" s="142" t="s">
        <v>114</v>
      </c>
      <c r="D127" s="143"/>
      <c r="E127" s="144" t="s">
        <v>18</v>
      </c>
    </row>
    <row r="128" spans="1:5" ht="24.9" customHeight="1" x14ac:dyDescent="0.2">
      <c r="A128" s="197"/>
      <c r="B128" s="180" t="s">
        <v>20</v>
      </c>
      <c r="C128" s="142" t="s">
        <v>116</v>
      </c>
      <c r="D128" s="143"/>
      <c r="E128" s="144" t="s">
        <v>44</v>
      </c>
    </row>
    <row r="129" spans="1:5" ht="24.9" customHeight="1" x14ac:dyDescent="0.2">
      <c r="A129" s="167"/>
      <c r="B129" s="181" t="s">
        <v>22</v>
      </c>
      <c r="C129" s="155"/>
      <c r="D129" s="143">
        <f>SUM(D126:D128)</f>
        <v>0</v>
      </c>
      <c r="E129" s="144" t="s">
        <v>2</v>
      </c>
    </row>
    <row r="130" spans="1:5" ht="24.9" customHeight="1" x14ac:dyDescent="0.2">
      <c r="A130" s="166"/>
      <c r="B130" s="181" t="s">
        <v>23</v>
      </c>
      <c r="C130" s="155"/>
      <c r="D130" s="143">
        <f>D129*0.1</f>
        <v>0</v>
      </c>
      <c r="E130" s="144" t="s">
        <v>2</v>
      </c>
    </row>
    <row r="131" spans="1:5" ht="24.9" customHeight="1" thickBot="1" x14ac:dyDescent="0.25">
      <c r="A131" s="138"/>
      <c r="B131" s="191" t="s">
        <v>67</v>
      </c>
      <c r="C131" s="152"/>
      <c r="D131" s="140">
        <f>D129+D130</f>
        <v>0</v>
      </c>
      <c r="E131" s="162" t="s">
        <v>2</v>
      </c>
    </row>
    <row r="132" spans="1:5" ht="24.9" customHeight="1" x14ac:dyDescent="0.2">
      <c r="A132" s="160" t="s">
        <v>129</v>
      </c>
      <c r="B132" s="187" t="s">
        <v>97</v>
      </c>
      <c r="C132" s="135"/>
      <c r="D132" s="136"/>
      <c r="E132" s="137" t="s">
        <v>2</v>
      </c>
    </row>
    <row r="133" spans="1:5" ht="24.9" customHeight="1" x14ac:dyDescent="0.2">
      <c r="A133" s="166" t="s">
        <v>130</v>
      </c>
      <c r="B133" s="180" t="s">
        <v>3</v>
      </c>
      <c r="C133" s="142" t="s">
        <v>135</v>
      </c>
      <c r="D133" s="143"/>
      <c r="E133" s="144" t="s">
        <v>127</v>
      </c>
    </row>
    <row r="134" spans="1:5" ht="24.9" customHeight="1" x14ac:dyDescent="0.2">
      <c r="A134" s="166"/>
      <c r="B134" s="180" t="s">
        <v>20</v>
      </c>
      <c r="C134" s="142" t="s">
        <v>116</v>
      </c>
      <c r="D134" s="143"/>
      <c r="E134" s="144" t="s">
        <v>128</v>
      </c>
    </row>
    <row r="135" spans="1:5" ht="24.9" customHeight="1" x14ac:dyDescent="0.2">
      <c r="A135" s="167"/>
      <c r="B135" s="181" t="s">
        <v>22</v>
      </c>
      <c r="C135" s="155"/>
      <c r="D135" s="143">
        <f>SUM(D132:D134)</f>
        <v>0</v>
      </c>
      <c r="E135" s="144" t="s">
        <v>2</v>
      </c>
    </row>
    <row r="136" spans="1:5" ht="24.9" customHeight="1" x14ac:dyDescent="0.2">
      <c r="A136" s="166"/>
      <c r="B136" s="181" t="s">
        <v>23</v>
      </c>
      <c r="C136" s="155"/>
      <c r="D136" s="143">
        <f>(D135)*0.1</f>
        <v>0</v>
      </c>
      <c r="E136" s="144" t="s">
        <v>2</v>
      </c>
    </row>
    <row r="137" spans="1:5" ht="24.9" customHeight="1" thickBot="1" x14ac:dyDescent="0.25">
      <c r="A137" s="138"/>
      <c r="B137" s="191" t="s">
        <v>67</v>
      </c>
      <c r="C137" s="152"/>
      <c r="D137" s="140">
        <f>+D135+D136</f>
        <v>0</v>
      </c>
      <c r="E137" s="162" t="s">
        <v>2</v>
      </c>
    </row>
    <row r="138" spans="1:5" ht="24.9" customHeight="1" x14ac:dyDescent="0.2">
      <c r="A138" s="159" t="s">
        <v>138</v>
      </c>
      <c r="B138" s="187" t="s">
        <v>97</v>
      </c>
      <c r="C138" s="135" t="s">
        <v>7</v>
      </c>
      <c r="D138" s="136"/>
      <c r="E138" s="137" t="s">
        <v>2</v>
      </c>
    </row>
    <row r="139" spans="1:5" ht="24.9" customHeight="1" x14ac:dyDescent="0.2">
      <c r="A139" s="166" t="s">
        <v>136</v>
      </c>
      <c r="B139" s="180" t="s">
        <v>3</v>
      </c>
      <c r="C139" s="142" t="s">
        <v>112</v>
      </c>
      <c r="D139" s="143"/>
      <c r="E139" s="144" t="s">
        <v>18</v>
      </c>
    </row>
    <row r="140" spans="1:5" ht="24.9" customHeight="1" x14ac:dyDescent="0.2">
      <c r="A140" s="197"/>
      <c r="B140" s="180" t="s">
        <v>20</v>
      </c>
      <c r="C140" s="142" t="s">
        <v>116</v>
      </c>
      <c r="D140" s="143"/>
      <c r="E140" s="144" t="s">
        <v>44</v>
      </c>
    </row>
    <row r="141" spans="1:5" ht="24.9" customHeight="1" x14ac:dyDescent="0.2">
      <c r="A141" s="167"/>
      <c r="B141" s="181" t="s">
        <v>22</v>
      </c>
      <c r="C141" s="155"/>
      <c r="D141" s="143">
        <f>SUM(D138:D140)</f>
        <v>0</v>
      </c>
      <c r="E141" s="144" t="s">
        <v>2</v>
      </c>
    </row>
    <row r="142" spans="1:5" ht="24.9" customHeight="1" x14ac:dyDescent="0.2">
      <c r="A142" s="166"/>
      <c r="B142" s="181" t="s">
        <v>23</v>
      </c>
      <c r="C142" s="155"/>
      <c r="D142" s="143">
        <f>(D141)*0.1</f>
        <v>0</v>
      </c>
      <c r="E142" s="144" t="s">
        <v>2</v>
      </c>
    </row>
    <row r="143" spans="1:5" ht="24.9" customHeight="1" thickBot="1" x14ac:dyDescent="0.25">
      <c r="A143" s="138"/>
      <c r="B143" s="191" t="s">
        <v>67</v>
      </c>
      <c r="C143" s="152"/>
      <c r="D143" s="140">
        <f>D141+D142</f>
        <v>0</v>
      </c>
      <c r="E143" s="162" t="s">
        <v>2</v>
      </c>
    </row>
    <row r="144" spans="1:5" ht="24.9" customHeight="1" thickBot="1" x14ac:dyDescent="0.25">
      <c r="A144" s="132" t="s">
        <v>2</v>
      </c>
      <c r="B144" s="192" t="s">
        <v>37</v>
      </c>
      <c r="C144" s="129"/>
      <c r="D144" s="130">
        <f>D26+D44+D66+D77+D117+D123+D129+D55+D141+D112+D105</f>
        <v>0</v>
      </c>
      <c r="E144" s="131" t="s">
        <v>2</v>
      </c>
    </row>
    <row r="145" spans="1:5" ht="24.9" customHeight="1" thickBot="1" x14ac:dyDescent="0.25">
      <c r="A145" s="133"/>
      <c r="B145" s="192" t="s">
        <v>38</v>
      </c>
      <c r="C145" s="129"/>
      <c r="D145" s="130">
        <f>D27+D45+D67+D78+D118+D124+D130+D55+D142+D112+D106</f>
        <v>0</v>
      </c>
      <c r="E145" s="131" t="s">
        <v>2</v>
      </c>
    </row>
    <row r="146" spans="1:5" ht="22.5" customHeight="1" thickBot="1" x14ac:dyDescent="0.25">
      <c r="A146" s="132" t="s">
        <v>2</v>
      </c>
      <c r="B146" s="178" t="s">
        <v>39</v>
      </c>
      <c r="C146" s="129" t="s">
        <v>2</v>
      </c>
      <c r="D146" s="130">
        <f>D144+D145</f>
        <v>0</v>
      </c>
      <c r="E146" s="131" t="s">
        <v>2</v>
      </c>
    </row>
    <row r="148" spans="1:5" x14ac:dyDescent="0.2">
      <c r="A148" t="s">
        <v>104</v>
      </c>
    </row>
    <row r="149" spans="1:5" x14ac:dyDescent="0.2">
      <c r="A149" t="s">
        <v>105</v>
      </c>
    </row>
    <row r="150" spans="1:5" x14ac:dyDescent="0.2">
      <c r="A150" t="s">
        <v>106</v>
      </c>
    </row>
    <row r="151" spans="1:5" x14ac:dyDescent="0.2">
      <c r="A151" t="s">
        <v>106</v>
      </c>
    </row>
    <row r="153" spans="1:5" ht="30.75" customHeight="1" x14ac:dyDescent="0.2">
      <c r="A153" s="262" t="s">
        <v>110</v>
      </c>
      <c r="B153" s="263"/>
      <c r="C153" s="263"/>
      <c r="D153" s="263"/>
      <c r="E153" s="263"/>
    </row>
    <row r="155" spans="1:5" x14ac:dyDescent="0.2">
      <c r="A155" t="s">
        <v>108</v>
      </c>
    </row>
    <row r="156" spans="1:5" x14ac:dyDescent="0.2">
      <c r="A156" t="s">
        <v>109</v>
      </c>
    </row>
  </sheetData>
  <mergeCells count="4">
    <mergeCell ref="A4:C4"/>
    <mergeCell ref="A16:E16"/>
    <mergeCell ref="A13:E13"/>
    <mergeCell ref="A153:E153"/>
  </mergeCells>
  <phoneticPr fontId="2"/>
  <printOptions horizontalCentered="1"/>
  <pageMargins left="0.59055118110236227" right="0.59055118110236227" top="0.59055118110236227" bottom="0.59055118110236227" header="0.19685039370078741" footer="0.19685039370078741"/>
  <pageSetup paperSize="9" scale="9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31.4.5 参考見積資料（見積書様式）</vt:lpstr>
      <vt:lpstr>R7見積書（様式）</vt:lpstr>
      <vt:lpstr>'31.4.5 参考見積資料（見積書様式）'!Print_Area</vt:lpstr>
      <vt:lpstr>'R7見積書（様式）'!Print_Area</vt:lpstr>
    </vt:vector>
  </TitlesOfParts>
  <Company>水資源機構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水資源機構</dc:creator>
  <cp:lastModifiedBy>win10admin</cp:lastModifiedBy>
  <cp:lastPrinted>2025-01-27T06:07:31Z</cp:lastPrinted>
  <dcterms:created xsi:type="dcterms:W3CDTF">2008-04-01T01:54:01Z</dcterms:created>
  <dcterms:modified xsi:type="dcterms:W3CDTF">2025-03-18T05:42:27Z</dcterms:modified>
</cp:coreProperties>
</file>